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472" yWindow="192" windowWidth="14316" windowHeight="12036" activeTab="2"/>
  </bookViews>
  <sheets>
    <sheet name="Таблица 1" sheetId="1" r:id="rId1"/>
    <sheet name="Таблица 2" sheetId="3" r:id="rId2"/>
    <sheet name="Таблица 3" sheetId="5" r:id="rId3"/>
  </sheets>
  <definedNames>
    <definedName name="_ftn1" localSheetId="2">'Таблица 3'!#REF!</definedName>
    <definedName name="_ftn2" localSheetId="2">'Таблица 3'!#REF!</definedName>
    <definedName name="_ftn3" localSheetId="2">'Таблица 3'!$A$12</definedName>
    <definedName name="_ftnref1" localSheetId="2">'Таблица 3'!#REF!</definedName>
    <definedName name="_ftnref2" localSheetId="2">'Таблица 3'!#REF!</definedName>
    <definedName name="_ftnref3" localSheetId="2">'Таблица 3'!#REF!</definedName>
    <definedName name="_xlnm.Print_Titles" localSheetId="1">'Таблица 2'!$6:$9</definedName>
    <definedName name="_xlnm.Print_Titles" localSheetId="2">'Таблица 3'!$7:$7</definedName>
    <definedName name="_xlnm.Print_Area" localSheetId="0">'Таблица 1'!$A$1:$H$23</definedName>
    <definedName name="_xlnm.Print_Area" localSheetId="1">'Таблица 2'!$A$1:$H$84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5" l="1"/>
  <c r="D29" i="5" l="1"/>
  <c r="D39" i="5" l="1"/>
  <c r="D41" i="5"/>
  <c r="D40" i="5"/>
  <c r="D37" i="5"/>
  <c r="D44" i="5"/>
  <c r="D43" i="5"/>
  <c r="D19" i="5" l="1"/>
  <c r="D10" i="5"/>
  <c r="D11" i="5"/>
  <c r="D25" i="5" l="1"/>
  <c r="D35" i="5"/>
  <c r="D33" i="5"/>
  <c r="D31" i="5"/>
  <c r="D18" i="5"/>
  <c r="D17" i="5"/>
  <c r="H13" i="1" l="1"/>
  <c r="H14" i="1"/>
  <c r="H15" i="1"/>
  <c r="H16" i="1"/>
  <c r="H17" i="1"/>
  <c r="H18" i="1"/>
  <c r="H19" i="1"/>
  <c r="H20" i="1"/>
  <c r="H21" i="1"/>
  <c r="H22" i="1"/>
  <c r="H23" i="1"/>
  <c r="H12" i="1"/>
  <c r="H11" i="1"/>
</calcChain>
</file>

<file path=xl/sharedStrings.xml><?xml version="1.0" encoding="utf-8"?>
<sst xmlns="http://schemas.openxmlformats.org/spreadsheetml/2006/main" count="213" uniqueCount="144">
  <si>
    <t>Наименование</t>
  </si>
  <si>
    <t>Структура, %</t>
  </si>
  <si>
    <t>Всего</t>
  </si>
  <si>
    <t xml:space="preserve">Общегосударственные вопросы </t>
  </si>
  <si>
    <t xml:space="preserve">Национальная оборона </t>
  </si>
  <si>
    <t xml:space="preserve">Национальная безопасность и правоохранительная деятельность </t>
  </si>
  <si>
    <t xml:space="preserve">Национальная экономика </t>
  </si>
  <si>
    <t xml:space="preserve">Жилищно-коммунальное хозяйство </t>
  </si>
  <si>
    <t xml:space="preserve">Охрана окружающей среды </t>
  </si>
  <si>
    <t xml:space="preserve">Образование </t>
  </si>
  <si>
    <t xml:space="preserve">Культура, кинематография </t>
  </si>
  <si>
    <t xml:space="preserve">Здравоохранение </t>
  </si>
  <si>
    <t xml:space="preserve">Социальная политика </t>
  </si>
  <si>
    <t xml:space="preserve">Физическая культура и спорт </t>
  </si>
  <si>
    <t xml:space="preserve">Межбюджетные трансферты общего характера бюджетам бюджетной системы Российской Федерации </t>
  </si>
  <si>
    <t>Таблица 1</t>
  </si>
  <si>
    <t>(млн. рублей)</t>
  </si>
  <si>
    <t>% исполнения сводной росписи</t>
  </si>
  <si>
    <t>Субсидии</t>
  </si>
  <si>
    <t>Иные межбюджетные трансферты</t>
  </si>
  <si>
    <t xml:space="preserve"> </t>
  </si>
  <si>
    <t>Таблица 2</t>
  </si>
  <si>
    <t>2020 год</t>
  </si>
  <si>
    <t>% испол-нения сводной росписи</t>
  </si>
  <si>
    <t>в том числе:</t>
  </si>
  <si>
    <t>Дотации</t>
  </si>
  <si>
    <t>Минфин России</t>
  </si>
  <si>
    <t>из них:</t>
  </si>
  <si>
    <t>Минтруд России</t>
  </si>
  <si>
    <t>Минэкономразвития России</t>
  </si>
  <si>
    <t>Минпросвещения России</t>
  </si>
  <si>
    <t>Минсельхоз России</t>
  </si>
  <si>
    <t>Минстрой России</t>
  </si>
  <si>
    <t>Минздрав России</t>
  </si>
  <si>
    <t>Минспорт России</t>
  </si>
  <si>
    <t>Минкультуры России</t>
  </si>
  <si>
    <t>Росавтодор</t>
  </si>
  <si>
    <t>Минприроды России</t>
  </si>
  <si>
    <t>Минэнерго России</t>
  </si>
  <si>
    <t>Росводресурсы</t>
  </si>
  <si>
    <t>Ростуризм</t>
  </si>
  <si>
    <t>Роструд</t>
  </si>
  <si>
    <t>Росавиация</t>
  </si>
  <si>
    <t>Росмолодежь</t>
  </si>
  <si>
    <t>Минобороны России</t>
  </si>
  <si>
    <t>ФАДН России</t>
  </si>
  <si>
    <t>МВД России</t>
  </si>
  <si>
    <t>Минобрнауки России</t>
  </si>
  <si>
    <t>Росрыболовство</t>
  </si>
  <si>
    <t>Минтранс России</t>
  </si>
  <si>
    <t>Росреестр</t>
  </si>
  <si>
    <t>Минвостокразвития России</t>
  </si>
  <si>
    <t>Субвенции</t>
  </si>
  <si>
    <t>Рослесхоз</t>
  </si>
  <si>
    <t>ФМБА России</t>
  </si>
  <si>
    <t>Роснедра</t>
  </si>
  <si>
    <t>Судебный департамент при Верховном Суде Российской Федерации</t>
  </si>
  <si>
    <t>Ростехнадзор</t>
  </si>
  <si>
    <t>Ространснадзор</t>
  </si>
  <si>
    <t>Росприроднадзор</t>
  </si>
  <si>
    <t>Росстат</t>
  </si>
  <si>
    <t>Минпромторг России</t>
  </si>
  <si>
    <t>Государственная Дума Федерального Собрания Российской Федерации</t>
  </si>
  <si>
    <t>Совет Федерации Федерального Собрания Российской Федерации</t>
  </si>
  <si>
    <t>Таблица 3</t>
  </si>
  <si>
    <t>% испол-нения</t>
  </si>
  <si>
    <t>в 1,5 раза</t>
  </si>
  <si>
    <t>в 2,4 раза</t>
  </si>
  <si>
    <t>в 2,3 раза</t>
  </si>
  <si>
    <t>Минцифры России</t>
  </si>
  <si>
    <t>Причины неисполнения межбюджетных трансфертов</t>
  </si>
  <si>
    <t>8=6/4*100</t>
  </si>
  <si>
    <t>7=6/5*100</t>
  </si>
  <si>
    <t>8=6/2*100</t>
  </si>
  <si>
    <t>4=2/3*100</t>
  </si>
  <si>
    <t>Федеральный закон № 385-ФЗ</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</si>
  <si>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</si>
  <si>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в 2,2 раза</t>
  </si>
  <si>
    <t>в 1,6 раза</t>
  </si>
  <si>
    <t>2021 год</t>
  </si>
  <si>
    <t>% к 2020 году</t>
  </si>
  <si>
    <t>МЧС России</t>
  </si>
  <si>
    <t>Исполнение межбюджетных трансфертов в разрезе разделов классификации расходов бюджетов  за январь - сентябрь 2021 года</t>
  </si>
  <si>
    <t>Сводная роспись на 01.10.2021</t>
  </si>
  <si>
    <t>Кассовое исполнение на 01.10.2021</t>
  </si>
  <si>
    <t>Исполнение межбюджетных трансфертов в разрезе форм и главных распорядителей средств за январь - сентябрь 2020 и 2021 годов</t>
  </si>
  <si>
    <t>Кассовое исполнение на 01.10.2020</t>
  </si>
  <si>
    <t>Минюст России</t>
  </si>
  <si>
    <t>в 6,1 раза</t>
  </si>
  <si>
    <t>в 1,9 раза</t>
  </si>
  <si>
    <t>в 6 раз</t>
  </si>
  <si>
    <t>Субсидии на поддержку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</si>
  <si>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 xml:space="preserve">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t>
  </si>
  <si>
    <t>Иной межбюджетный трансферт бюджету Астраханской области в целях софинансирования расходного обязательства по осуществлению взноса Астраханской области в уставный капитал управляющей компании портовой особой экономической зоны</t>
  </si>
  <si>
    <t>Субвенции на проведение Всероссийской переписи населения 2020 года</t>
  </si>
  <si>
    <t>Иной межбюджетный трансферт на софинансирование мероприятий индивидуальной программы социально-экономического развития Республики Марий Эл на 2020 - 2024 годы</t>
  </si>
  <si>
    <t>Низкое кассовое исполнение обусловлено поздним внесением изменений в показатели сводной бюджетной росписи (8 сентября 2021 года).</t>
  </si>
  <si>
    <t>Иные межбюджетные трансферты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</si>
  <si>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Субсидии на подготовку управленческих кадров для организаций народного хозяйства Российской Федерации</t>
  </si>
  <si>
    <t>Низкое кассовое исполнение обусловлено отсутствием в ЕГРН сведений о границах населенных пунктов, границе между указанными субъектами Российской Федерации (планируется завершение работ в IV квартале 2021 года).</t>
  </si>
  <si>
    <t>Субсидия предоставляется субъектам Российской Федерации на возмещение фактически понесенных расходов, софинансирование из федерального бюджета осуществляется исключительно за специалистов, успешно завершивших обучение. Сроки окончания обучения - II - IV кварталы 2021 года (в зависимости от формы обучения).</t>
  </si>
  <si>
    <t>Анализ исполнения отдельных межбюджетных трансфертов январь - сентябрь 2021 года</t>
  </si>
  <si>
    <t>Сводная бюджетная роспись на 01.10.2021</t>
  </si>
  <si>
    <t>Федеральный закон 
№ 385-ФЗ</t>
  </si>
  <si>
    <t>в 2 раза</t>
  </si>
  <si>
    <t>в 1,7 раза</t>
  </si>
  <si>
    <t>Субсидии на снижение общей площади территорий, подвергшихся высокому и экстремально высокому загрязнению и оказывающих воздействие на озеро Байкал, за счет средств резервного фонда Правительства Российской Федерации</t>
  </si>
  <si>
    <t>Субсидии на ликвидацию (рекультивацию) объектов накопленного экологического вреда, представляющих угрозу реке Волге</t>
  </si>
  <si>
    <t>Субсидии на снижение общей площади территорий, подвергшихся высокому и экстремально высокому загрязнению и оказывающих воздействие на озеро Байкал</t>
  </si>
  <si>
    <t>Субсидии на обустройство контейнерных площадок для раздельного накопления твердых коммунальных отходов</t>
  </si>
  <si>
    <t>Субсидия бюджету Красноярского края на проведение мероприятий по капитальному ремонту основного технологического оборудования канализационно-насосной станции за счет средств резервного фонда Правительства Российской Федерации</t>
  </si>
  <si>
    <t>Субсидия бюджету Красноярского края на закупку электротранспорта российского производства за счет средств резервного фонда Правительства Российской Федерации</t>
  </si>
  <si>
    <t>Низкое кассовое исполнение обусловлено тем, что расходование основного объема средств на проведение работ по понижению уровня надшламовых вод в картах-накопителях полигонов «Солзанский» и «Бабхинский» запланировано на IV квартал 2021 года.</t>
  </si>
  <si>
    <t xml:space="preserve">Кассовое исполнение не осуществлялось в связи с тем, что использование указанных субсидий запланировано в декабре 2021 года в соответствии с  кассовым планом, предусмотренным соглашениями о предоставлении субсидий. </t>
  </si>
  <si>
    <r>
      <t xml:space="preserve">Низкое кассовое исполнение обусловлено предоставлением субсидии по факту представления заемщиками оформленных надлежащим образом документов. 
</t>
    </r>
    <r>
      <rPr>
        <i/>
        <sz val="10"/>
        <rFont val="Times New Roman"/>
        <family val="1"/>
        <charset val="204"/>
      </rPr>
      <t xml:space="preserve">Законодательно утвержденный объем данного трансферта в текущем году корректировался на 25,3 % (43,4 млн. рублей) ввиду уточнения потребности двух из четырех субъектов Российской Федерации (Красноярский край и Мурманская область)  и отказом в заключении соглашения на 2021 год получателя субсидии в Приморском крае. Высвободившееся средства федерального бюджета были направлены в резервный фонд Правительства Российской Федерации (распоряжение Правительства Российской Федерации от 4 марта  2021 г. № 542-р). </t>
    </r>
  </si>
  <si>
    <t>Субсидия бюджету Саратовской области на строительство объекта "Берегоукрепление участка Волгоградского водохранилища от ул. Малыковская до ул. Комсомольская г. Вольска" (реконструкция) за счет средств резервного фонда Правительства Российской Федерации</t>
  </si>
  <si>
    <t>Иные межбюджетные трансферты на возмещение части прямых понесенных затрат на создание и (или) модернизацию объектов агропромышленного комплекса</t>
  </si>
  <si>
    <t>Субсидии на реализацию государственных программ субъектов Российской Федерации в области использования и охраны водных объектов</t>
  </si>
  <si>
    <t xml:space="preserve">Бюджетные ассигнования перераспределены с субсидии на создание на территории Астраханской области портовой особой экономической зоны и Каспийского кластера в полном объеме. Проект постановления о внесении изменений в правила предоставления субсидии, утвержденные постановлением Правительства Российской Федерации от 18 декабря 2020 г. № 2154, внесен в Правительство Российской Федерации. Кассовый расход ожидается в IV квартале 2021 года.
</t>
  </si>
  <si>
    <t>Кассовое исполнение по субвенциям будет осуществляться в период проведения Всероссийской переписи населения 2020 года. В соответствии с постановлением Правительства Российской Федерации от 16 августа 2021 г. № 1347 «О внесении изменений в постановление Правительства Российской Федерации от 7 декабря 2019 г. № 1608» срок проведения Всероссийской переписи населения 2020 года  установлен с 15 октября по 14 ноября 2021 года.</t>
  </si>
  <si>
    <t>Иные межбюджетные трансферты на развитие инфраструктуры дорожного хозяйства, обеспечивающей транспортную связанность между центрами экономического роста, за счет средств резервного фонда Правительства Российской Федерации</t>
  </si>
  <si>
    <t>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</si>
  <si>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Иные межбюджетные трансферты на внедрение автоматизированных и роботизированных технологий организации дорожного движения и контроля за соблюдением правил дорожного движения</t>
  </si>
  <si>
    <t>Субсидия бюджету Вологодской области на строительство объекта "Комплекс мероприятий по защите г. Великий Устюг, включающий строительство противопаводковой дамбы на р. Северная Двина (III этап)", за счет средств резервного фонда Правительства Российской Федерации</t>
  </si>
  <si>
    <t>Субсидия бюджету Карачаево-Черкесской Республики на строительство объекта "Берегоукрепительные работы на р. Уруп в юго-восточной части ст. Преградная, Урупского муниципального района, Карачаево-Черкесской Республики" за счет средств резервного фонда Правительства Российской Федерации</t>
  </si>
  <si>
    <t>Субсидия бюджету Кемеровской области - Кузбасса на строительство объекта "Реконструкция левобережной дамбы на р. Томь в районе Чебал-Су Междуреченского городского округа Кемеровской области" за счет средств резервного фонда Правительства Российской Федерации</t>
  </si>
  <si>
    <t>Субсидии на реализацию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</si>
  <si>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 xml:space="preserve">В I квартале было осуществлено перераспределение бюджетных ассигнований предусмотренных на реализацию государственных программ субъектов Российской Федерации в области использования и охраны водных объектов на предоставление субсидий бюджетам субъектов Российской Федерации в целях софинансирования строительства четырех вновь начинаемых объектов. 
С июля по август объем расходов на строительство данных объектов был направлен в резервный фонд Правительства Российской Федерации с последующим выделением из него бюджетных ассигнований по четырем различным направлениям расходов, что повлекло затягивание сроков строительства. Как следствие, на 1 октября 2021 года, по трем из четырех объектов расходы не осуществлялись, по четвертому – исполнены на 25 %.
</t>
  </si>
  <si>
    <t>Кассовое исполнение не осуществлялось в связи с отсутствием положительного заключения Росприроднадзора на проектную документацию  на мероприятие по ликвидации экологических последствий деятельности Джидинского вольфрамо-молибденового комбината.</t>
  </si>
  <si>
    <t>Субсидии на государственную поддержку стимулирования увеличения производства масличных культур</t>
  </si>
  <si>
    <t>Низкое кассовое исполнение обусловлено поэтапной оплатой работ в соответствии с условиями заключенных государственных контрактов на основании актов выполненных работ.</t>
  </si>
  <si>
    <t>Низкое кассовое исполнение связано с длительностью проведения конкурсных процедур субъектами Российской Федерации.</t>
  </si>
  <si>
    <t>Низкое кассовое исполнение связано с поздним доведением Федеральным казначейством лимитов бюджетных обязательств (23 августа 2021 года) в соответствии с распоряжением Правительства Российской Федерации от 28 июля 2021 г. № 2077-р.</t>
  </si>
  <si>
    <r>
      <t xml:space="preserve">Кассовое исполнение не осуществлялось в связи с отсутствием решения Правительства Российской Федерации об их распределении между субъектами Российской Федерации.
</t>
    </r>
    <r>
      <rPr>
        <i/>
        <sz val="10"/>
        <rFont val="Times New Roman"/>
        <family val="1"/>
        <charset val="204"/>
      </rPr>
      <t>Аналогичная ситуация отмечалась и в 2020 году, когда расходы по указанному направлению господдержки уже в IV квартале (2 октября 2020 г.) были существенно увеличены (с 100,0 до 6 740,3 млн. рублей).</t>
    </r>
  </si>
  <si>
    <t>Иной межбюджетный трансферт бюджету Республики Тыва на реализацию инвестиционных проектов в сфере добычи и переработки цветных металлов</t>
  </si>
  <si>
    <t>Субсидии на мероприятия по развитию рынка газомоторного топлива</t>
  </si>
  <si>
    <t>Низкое кассовое исполнение связано с тем, что субсидии на компенсацию части затрат на строительство объектов, а также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предоставлены заявителям, на основании копий разрешений на ввод объектов в эксплуатацию и документов, подтверждающими объем понесенных расходов.</t>
  </si>
  <si>
    <t xml:space="preserve">Низкое кассовое исполнение обусловлено поздней корректировкой Правил предоставления субсидий (постановление Правительства Российской Федерации от 22 июля 2021 г. № 1246) и изданием распоряжения Правительства Российской Федерации от 25 августа 2021 г. 2352-р о внесении изменений в объемы субсидий. При этом общий объем субсидий был сокращен в 2,5 раза (с 8 422,0 млн. рублей до 3 422,0 млн. рублей). </t>
  </si>
  <si>
    <t>Бюджетные ассигнования не использованы в связи с проведением дополнительного уточнения и согласования инвестиционного проекта.</t>
  </si>
  <si>
    <t>Низкое кассовое исполнение связано с длительным проведением конкурсных процедур и длительным заключением государственных контрактов субъектами Российской Федерации. Так, Забайкальским краем не предоставлена информация о заключении государственных контрактов на реконструкцию аэропортового комплекса с. Чара (Забайкальский край) (этап 1.1). 
Также планируется перераспределение бюджетных ассигнований, предусмотренных на мероприятия по объекту «Реконструкция аэропортового комплекса «Соловки», о. Соловецкий, Архангельская область» в сумме 299,1 млн. рублей.</t>
  </si>
  <si>
    <t>Приложение № 9
к аналитической записке</t>
  </si>
  <si>
    <t>Низкое кассовое исполнение обусловлено отсутствием положительного заключения экспертизы на объект в Волгоградской области (2 220,0 млн. рублей - 60,0 % субсидии). Планируется перераспределение указанных субсидии.</t>
  </si>
  <si>
    <t>Кассовое исполнение не осуществлялось в связи с поздним изданием распоряжения Правительства Российской Федерации от 1 октября 2021 г.  № 2759-р о распределении между субъектами Российской Федерации. При этом Правила  их предоставления были утверждены постановлением Правительства Российской Федерации от 30 июля 2021 г. № 1289. 
Учитывая необходимость заключения соглашений на предоставление данной субсидии с 46 регионами, а регионам в свою очередь, с органами местного самоуправления, а также соблюдения сроков и процедур, регламентированных законодательством в сфере госзакупок, существует риск неполного освоения средств.</t>
  </si>
  <si>
    <t>По информации Минсельхоза России, подготовлен проект распоряжения об уменьшении общего лимита средств на указанные цели, а также о перераспределении между субъектами Российской Федерации объемов финансирования.
При проведении сравнительного анализа установлено, что по 11 из 22 субъектов Российской Федерации объем средств по соглашениям меньше планового объема финансирования, предусмотренного распоряжением Правительства Российской Федерации. Так, наиболее значительные отклонения сложились по трем регионам: Саратовской (в 5,5 раз), Воронежской (в 1,6 раза) и Орловской областям (в 4,2 раза). Первоначальный объем финансирования по регионам уже уточнялся распоряжением Правительства Российской Федерации от 4 мая 2021 г. №1156-р, в результате объем бюджетных ассигнований отдельных субъектов значительно возрос. Анализ заключенных соглашений на указанную государственную поддержку показал, что по Орловской области объем финансирования увеличился с 168,0 до 282,4 млн. рублей, или в 1,7 раза. Однако дополнительное соглашение от 28 мая 2021 г. было заключено на сумму 184,4 млн. рублей (вместо 282,4 млн. рублей, предусмотренных распоряжением № 1156-р).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</si>
</sst>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charset val="204"/>
      <scheme val="minor"/>
    </font>
    <font>
      <sz val="10"/>
      <name val="Arial"/>
      <family val="2"/>
      <charset val="204"/>
    </font>
    <font>
      <sz val="8"/>
      <name val="Times New Roman"/>
      <family val="1"/>
      <charset val="204"/>
    </font>
    <font>
      <b/>
      <sz val="8"/>
      <name val="Times New Roman"/>
      <family val="1"/>
      <charset val="204"/>
    </font>
    <font>
      <sz val="11"/>
      <color theme="1"/>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9"/>
      <name val="Times New Roman"/>
      <family val="1"/>
      <charset val="204"/>
    </font>
    <font>
      <b/>
      <sz val="10"/>
      <name val="Times New Roman"/>
      <family val="1"/>
      <charset val="204"/>
    </font>
    <font>
      <b/>
      <sz val="9"/>
      <name val="Times New Roman"/>
      <family val="1"/>
      <charset val="204"/>
    </font>
    <font>
      <sz val="11"/>
      <name val="Calibri"/>
      <family val="2"/>
      <charset val="204"/>
      <scheme val="minor"/>
    </font>
    <font>
      <sz val="8"/>
      <name val="Calibri"/>
      <family val="2"/>
      <charset val="204"/>
      <scheme val="minor"/>
    </font>
    <font>
      <sz val="10"/>
      <name val="Times New Roman"/>
      <family val="1"/>
      <charset val="204"/>
    </font>
    <font>
      <b/>
      <sz val="11"/>
      <name val="Times New Roman"/>
      <family val="1"/>
      <charset val="204"/>
    </font>
    <font>
      <i/>
      <sz val="10"/>
      <name val="Times New Roman"/>
      <family val="1"/>
      <charset val="204"/>
    </font>
    <font>
      <sz val="8"/>
      <color theme="1"/>
      <name val="Calibri"/>
      <family val="2"/>
      <charset val="204"/>
      <scheme val="minor"/>
    </font>
    <font>
      <b/>
      <sz val="14"/>
      <name val="Times New Roman"/>
      <family val="1"/>
      <charset val="204"/>
    </font>
    <font>
      <b/>
      <sz val="14"/>
      <color theme="1"/>
      <name val="Times New Roman"/>
      <family val="1"/>
      <charset val="204"/>
    </font>
    <font>
      <sz val="10"/>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67">
    <xf numFmtId="0" fontId="0" fillId="0" borderId="0" xfId="0"/>
    <xf numFmtId="0" fontId="4" fillId="0" borderId="0" xfId="0" applyFont="1"/>
    <xf numFmtId="0" fontId="5" fillId="2" borderId="0" xfId="0" applyFont="1" applyFill="1"/>
    <xf numFmtId="0" fontId="6" fillId="2" borderId="0" xfId="0" applyFont="1" applyFill="1" applyAlignment="1">
      <alignment horizontal="center"/>
    </xf>
    <xf numFmtId="0" fontId="6" fillId="2" borderId="0" xfId="0" applyFont="1" applyFill="1"/>
    <xf numFmtId="0" fontId="3" fillId="2" borderId="1" xfId="1" applyFont="1" applyFill="1" applyBorder="1" applyAlignment="1">
      <alignment horizontal="center" vertical="center" wrapText="1"/>
    </xf>
    <xf numFmtId="0" fontId="9" fillId="0" borderId="1" xfId="1" applyFont="1" applyBorder="1" applyAlignment="1">
      <alignment horizontal="justify" vertical="center" wrapText="1"/>
    </xf>
    <xf numFmtId="0" fontId="11"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10" fillId="0" borderId="1" xfId="0" applyFont="1" applyBorder="1" applyAlignment="1">
      <alignment horizontal="center" vertical="center"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165" fontId="13" fillId="0" borderId="1" xfId="0" applyNumberFormat="1" applyFont="1" applyBorder="1" applyAlignment="1">
      <alignment horizontal="center" vertical="top" wrapText="1"/>
    </xf>
    <xf numFmtId="0" fontId="14" fillId="0" borderId="1" xfId="0" applyFont="1" applyBorder="1" applyAlignment="1">
      <alignment horizontal="justify" vertical="top" wrapText="1"/>
    </xf>
    <xf numFmtId="0" fontId="7" fillId="2" borderId="0" xfId="0" applyFont="1" applyFill="1" applyAlignment="1">
      <alignment horizontal="center" wrapText="1"/>
    </xf>
    <xf numFmtId="0" fontId="13" fillId="2" borderId="1" xfId="1" applyFont="1" applyFill="1" applyBorder="1" applyAlignment="1">
      <alignment horizontal="justify" vertical="center" wrapText="1"/>
    </xf>
    <xf numFmtId="164" fontId="9" fillId="2" borderId="1" xfId="1" applyNumberFormat="1" applyFont="1" applyFill="1" applyBorder="1" applyAlignment="1">
      <alignment horizontal="center" vertical="center" wrapText="1"/>
    </xf>
    <xf numFmtId="3" fontId="9" fillId="2" borderId="1" xfId="1"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wrapText="1"/>
    </xf>
    <xf numFmtId="4" fontId="13"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0" fontId="14" fillId="2" borderId="1" xfId="1" applyFont="1" applyFill="1" applyBorder="1" applyAlignment="1">
      <alignment horizontal="justify" vertical="center" wrapText="1"/>
    </xf>
    <xf numFmtId="0" fontId="13" fillId="0" borderId="0" xfId="0" applyFont="1" applyAlignment="1">
      <alignment horizontal="right"/>
    </xf>
    <xf numFmtId="0" fontId="13" fillId="2" borderId="0" xfId="0" applyFont="1" applyFill="1" applyAlignment="1">
      <alignment horizontal="center"/>
    </xf>
    <xf numFmtId="0" fontId="13" fillId="0" borderId="1" xfId="1" applyFont="1" applyBorder="1" applyAlignment="1">
      <alignment horizontal="justify" vertical="center" wrapText="1"/>
    </xf>
    <xf numFmtId="0" fontId="13" fillId="0" borderId="1" xfId="1" applyFont="1" applyFill="1" applyBorder="1" applyAlignment="1">
      <alignment horizontal="justify" vertical="center" wrapText="1"/>
    </xf>
    <xf numFmtId="164" fontId="9" fillId="0" borderId="1" xfId="1" applyNumberFormat="1" applyFont="1" applyBorder="1" applyAlignment="1">
      <alignment horizontal="center" vertical="center" wrapText="1"/>
    </xf>
    <xf numFmtId="164" fontId="13" fillId="0" borderId="1" xfId="1"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164" fontId="13" fillId="0" borderId="1" xfId="1" applyNumberFormat="1" applyFont="1" applyFill="1" applyBorder="1" applyAlignment="1">
      <alignment horizontal="center" vertical="center" wrapText="1"/>
    </xf>
    <xf numFmtId="3" fontId="13"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2" fillId="2" borderId="3" xfId="1" applyFont="1" applyFill="1" applyBorder="1" applyAlignment="1">
      <alignment horizontal="center" vertical="center" wrapText="1"/>
    </xf>
    <xf numFmtId="0" fontId="16" fillId="0" borderId="0" xfId="0" applyFont="1"/>
    <xf numFmtId="0" fontId="2" fillId="0" borderId="1" xfId="0" applyFont="1" applyBorder="1" applyAlignment="1">
      <alignment horizontal="center" vertical="center" wrapText="1"/>
    </xf>
    <xf numFmtId="0" fontId="13" fillId="0" borderId="1" xfId="0" applyFont="1" applyBorder="1" applyAlignment="1">
      <alignment horizontal="justify" vertical="top" wrapText="1"/>
    </xf>
    <xf numFmtId="0" fontId="12" fillId="0" borderId="0" xfId="0" applyFont="1"/>
    <xf numFmtId="0" fontId="9" fillId="0" borderId="1" xfId="1" applyFont="1" applyFill="1" applyBorder="1" applyAlignment="1">
      <alignment horizontal="justify" vertical="center" wrapText="1"/>
    </xf>
    <xf numFmtId="0" fontId="13" fillId="2" borderId="1" xfId="0" applyNumberFormat="1" applyFont="1" applyFill="1" applyBorder="1" applyAlignment="1" applyProtection="1">
      <alignment vertical="center" wrapText="1"/>
    </xf>
    <xf numFmtId="0" fontId="19" fillId="0" borderId="1" xfId="0" applyFont="1" applyBorder="1" applyAlignment="1">
      <alignment horizontal="justify" vertical="top"/>
    </xf>
    <xf numFmtId="0" fontId="19" fillId="0" borderId="1" xfId="0" applyFont="1" applyBorder="1" applyAlignment="1">
      <alignment horizontal="justify" vertical="top" wrapText="1"/>
    </xf>
    <xf numFmtId="0" fontId="14" fillId="0" borderId="1" xfId="0" applyFont="1" applyBorder="1" applyAlignment="1">
      <alignment horizontal="justify" vertical="center" wrapText="1"/>
    </xf>
    <xf numFmtId="49" fontId="20" fillId="0" borderId="1" xfId="1" applyNumberFormat="1" applyFont="1" applyFill="1" applyBorder="1" applyAlignment="1">
      <alignment vertical="center" wrapText="1"/>
    </xf>
    <xf numFmtId="49" fontId="20" fillId="0" borderId="1" xfId="1" applyNumberFormat="1" applyFont="1" applyFill="1" applyBorder="1" applyAlignment="1">
      <alignment vertical="top" wrapText="1"/>
    </xf>
    <xf numFmtId="0" fontId="17" fillId="2" borderId="0" xfId="0" applyFont="1" applyFill="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8" fillId="0" borderId="0" xfId="0" applyFont="1" applyAlignment="1">
      <alignment horizontal="center" wrapText="1"/>
    </xf>
    <xf numFmtId="0" fontId="10" fillId="0" borderId="1" xfId="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justify" vertical="top"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9" fillId="0" borderId="2" xfId="0" applyFont="1" applyBorder="1" applyAlignment="1">
      <alignment horizontal="justify" vertical="top" wrapText="1"/>
    </xf>
    <xf numFmtId="0" fontId="19" fillId="0" borderId="3" xfId="0" applyFont="1" applyBorder="1" applyAlignment="1">
      <alignment horizontal="justify" vertical="top" wrapText="1"/>
    </xf>
    <xf numFmtId="0" fontId="13" fillId="0" borderId="2" xfId="0" applyFont="1" applyBorder="1" applyAlignment="1">
      <alignment vertical="top" wrapText="1"/>
    </xf>
    <xf numFmtId="0" fontId="13" fillId="0" borderId="3" xfId="0" applyFont="1" applyBorder="1" applyAlignment="1">
      <alignment vertical="top" wrapText="1"/>
    </xf>
  </cellXfs>
  <cellStyles count="3">
    <cellStyle name="Обычный" xfId="0" builtinId="0"/>
    <cellStyle name="Обычный 2" xfId="1"/>
    <cellStyle name="Обычный 2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6" zoomScaleNormal="100" zoomScaleSheetLayoutView="115" workbookViewId="0">
      <selection activeCell="A9" sqref="A9"/>
    </sheetView>
  </sheetViews>
  <sheetFormatPr defaultColWidth="11.109375" defaultRowHeight="13.8" x14ac:dyDescent="0.25"/>
  <cols>
    <col min="1" max="1" width="26.5546875" style="2" customWidth="1"/>
    <col min="2" max="2" width="12" style="2" customWidth="1"/>
    <col min="3" max="3" width="9.5546875" style="2" customWidth="1"/>
    <col min="4" max="4" width="11.44140625" style="2" customWidth="1"/>
    <col min="5" max="5" width="9.6640625" style="2" customWidth="1"/>
    <col min="6" max="6" width="11.44140625" style="2" customWidth="1"/>
    <col min="7" max="7" width="10" style="2" customWidth="1"/>
    <col min="8" max="8" width="11.109375" style="2" customWidth="1"/>
    <col min="9" max="16384" width="11.109375" style="2"/>
  </cols>
  <sheetData>
    <row r="1" spans="1:8" x14ac:dyDescent="0.25">
      <c r="F1" s="51" t="s">
        <v>140</v>
      </c>
      <c r="G1" s="52"/>
      <c r="H1" s="52"/>
    </row>
    <row r="2" spans="1:8" ht="15.75" customHeight="1" x14ac:dyDescent="0.25">
      <c r="F2" s="52"/>
      <c r="G2" s="52"/>
      <c r="H2" s="52"/>
    </row>
    <row r="3" spans="1:8" ht="19.5" customHeight="1" x14ac:dyDescent="0.3">
      <c r="G3" s="3"/>
    </row>
    <row r="4" spans="1:8" ht="15.6" x14ac:dyDescent="0.3">
      <c r="H4" s="4" t="s">
        <v>15</v>
      </c>
    </row>
    <row r="5" spans="1:8" ht="23.25" customHeight="1" x14ac:dyDescent="0.25"/>
    <row r="6" spans="1:8" ht="46.5" customHeight="1" x14ac:dyDescent="0.3">
      <c r="A6" s="50" t="s">
        <v>82</v>
      </c>
      <c r="B6" s="50"/>
      <c r="C6" s="50"/>
      <c r="D6" s="50"/>
      <c r="E6" s="50"/>
      <c r="F6" s="50"/>
      <c r="G6" s="50"/>
      <c r="H6" s="50"/>
    </row>
    <row r="7" spans="1:8" ht="30" customHeight="1" x14ac:dyDescent="0.3">
      <c r="A7" s="16"/>
      <c r="B7" s="16"/>
      <c r="C7" s="16"/>
      <c r="D7" s="16"/>
      <c r="E7" s="16"/>
      <c r="F7" s="16"/>
      <c r="G7" s="16"/>
      <c r="H7" s="16"/>
    </row>
    <row r="8" spans="1:8" x14ac:dyDescent="0.25">
      <c r="H8" s="26" t="s">
        <v>16</v>
      </c>
    </row>
    <row r="9" spans="1:8" ht="45.6" x14ac:dyDescent="0.25">
      <c r="A9" s="5" t="s">
        <v>0</v>
      </c>
      <c r="B9" s="22" t="s">
        <v>103</v>
      </c>
      <c r="C9" s="22" t="s">
        <v>1</v>
      </c>
      <c r="D9" s="23" t="s">
        <v>83</v>
      </c>
      <c r="E9" s="22" t="s">
        <v>1</v>
      </c>
      <c r="F9" s="23" t="s">
        <v>84</v>
      </c>
      <c r="G9" s="22" t="s">
        <v>1</v>
      </c>
      <c r="H9" s="22" t="s">
        <v>17</v>
      </c>
    </row>
    <row r="10" spans="1:8" ht="13.5" customHeight="1" x14ac:dyDescent="0.25">
      <c r="A10" s="34">
        <v>1</v>
      </c>
      <c r="B10" s="35">
        <v>2</v>
      </c>
      <c r="C10" s="35">
        <v>3</v>
      </c>
      <c r="D10" s="36">
        <v>4</v>
      </c>
      <c r="E10" s="35">
        <v>5</v>
      </c>
      <c r="F10" s="36">
        <v>6</v>
      </c>
      <c r="G10" s="35">
        <v>7</v>
      </c>
      <c r="H10" s="35" t="s">
        <v>71</v>
      </c>
    </row>
    <row r="11" spans="1:8" ht="22.5" customHeight="1" x14ac:dyDescent="0.25">
      <c r="A11" s="24" t="s">
        <v>2</v>
      </c>
      <c r="B11" s="18">
        <v>3053705.2381000002</v>
      </c>
      <c r="C11" s="19">
        <v>100</v>
      </c>
      <c r="D11" s="18">
        <v>3535675.1480999999</v>
      </c>
      <c r="E11" s="19">
        <v>100</v>
      </c>
      <c r="F11" s="18">
        <v>2326766.4239546298</v>
      </c>
      <c r="G11" s="19">
        <v>100</v>
      </c>
      <c r="H11" s="18">
        <f>F11/D11*100</f>
        <v>65.80826366938679</v>
      </c>
    </row>
    <row r="12" spans="1:8" ht="20.100000000000001" customHeight="1" x14ac:dyDescent="0.25">
      <c r="A12" s="17" t="s">
        <v>3</v>
      </c>
      <c r="B12" s="20">
        <v>17205.214</v>
      </c>
      <c r="C12" s="20">
        <v>0.5634209151995625</v>
      </c>
      <c r="D12" s="20">
        <v>17619.572799999998</v>
      </c>
      <c r="E12" s="20">
        <v>0.49833686812173333</v>
      </c>
      <c r="F12" s="20">
        <v>9961.6262909500001</v>
      </c>
      <c r="G12" s="20">
        <v>0.4281317707008585</v>
      </c>
      <c r="H12" s="20">
        <f>F12/D12*100</f>
        <v>56.537274791077806</v>
      </c>
    </row>
    <row r="13" spans="1:8" ht="20.100000000000001" customHeight="1" x14ac:dyDescent="0.25">
      <c r="A13" s="17" t="s">
        <v>4</v>
      </c>
      <c r="B13" s="20">
        <v>3285.6206000000002</v>
      </c>
      <c r="C13" s="20">
        <v>0.10759455624617838</v>
      </c>
      <c r="D13" s="20">
        <v>3285.6206000000002</v>
      </c>
      <c r="E13" s="20">
        <v>9.2927671869561496E-2</v>
      </c>
      <c r="F13" s="20">
        <v>2254.6148481</v>
      </c>
      <c r="G13" s="20">
        <v>9.6899062359168855E-2</v>
      </c>
      <c r="H13" s="20">
        <f t="shared" ref="H13:H23" si="0">F13/D13*100</f>
        <v>68.620669352389612</v>
      </c>
    </row>
    <row r="14" spans="1:8" ht="42" customHeight="1" x14ac:dyDescent="0.25">
      <c r="A14" s="17" t="s">
        <v>5</v>
      </c>
      <c r="B14" s="20">
        <v>538.34199999999998</v>
      </c>
      <c r="C14" s="21">
        <v>1.7629140929625337E-2</v>
      </c>
      <c r="D14" s="20">
        <v>548.9153</v>
      </c>
      <c r="E14" s="21">
        <v>1.5525049021966171E-2</v>
      </c>
      <c r="F14" s="20">
        <v>159.06839901000004</v>
      </c>
      <c r="G14" s="21">
        <v>6.8364575563903598E-3</v>
      </c>
      <c r="H14" s="20">
        <f t="shared" si="0"/>
        <v>28.97867831521549</v>
      </c>
    </row>
    <row r="15" spans="1:8" ht="20.100000000000001" customHeight="1" x14ac:dyDescent="0.25">
      <c r="A15" s="17" t="s">
        <v>6</v>
      </c>
      <c r="B15" s="20">
        <v>423746.51389999996</v>
      </c>
      <c r="C15" s="20">
        <v>13.876470741611357</v>
      </c>
      <c r="D15" s="20">
        <v>580613.54090000014</v>
      </c>
      <c r="E15" s="20">
        <v>16.421574850054029</v>
      </c>
      <c r="F15" s="20">
        <v>348834.10353413998</v>
      </c>
      <c r="G15" s="20">
        <v>14.992226978299477</v>
      </c>
      <c r="H15" s="20">
        <f t="shared" si="0"/>
        <v>60.080256308424637</v>
      </c>
    </row>
    <row r="16" spans="1:8" ht="27.75" customHeight="1" x14ac:dyDescent="0.25">
      <c r="A16" s="17" t="s">
        <v>7</v>
      </c>
      <c r="B16" s="20">
        <v>95833.893799999991</v>
      </c>
      <c r="C16" s="20">
        <v>3.1382823922988501</v>
      </c>
      <c r="D16" s="20">
        <v>108102.57780000001</v>
      </c>
      <c r="E16" s="20">
        <v>3.0574804887856328</v>
      </c>
      <c r="F16" s="20">
        <v>59962.734113869992</v>
      </c>
      <c r="G16" s="20">
        <v>2.5770843818502351</v>
      </c>
      <c r="H16" s="20">
        <f t="shared" si="0"/>
        <v>55.46836655903499</v>
      </c>
    </row>
    <row r="17" spans="1:8" ht="20.100000000000001" customHeight="1" x14ac:dyDescent="0.25">
      <c r="A17" s="17" t="s">
        <v>8</v>
      </c>
      <c r="B17" s="20">
        <v>27935.3073</v>
      </c>
      <c r="C17" s="20">
        <v>0.91480038582182244</v>
      </c>
      <c r="D17" s="20">
        <v>40722.977800000008</v>
      </c>
      <c r="E17" s="20">
        <v>1.1517737375246058</v>
      </c>
      <c r="F17" s="20">
        <v>13765.723629889999</v>
      </c>
      <c r="G17" s="20">
        <v>0.59162464646938795</v>
      </c>
      <c r="H17" s="20">
        <f t="shared" si="0"/>
        <v>33.803332598850361</v>
      </c>
    </row>
    <row r="18" spans="1:8" ht="20.100000000000001" customHeight="1" x14ac:dyDescent="0.25">
      <c r="A18" s="17" t="s">
        <v>9</v>
      </c>
      <c r="B18" s="20">
        <v>262351.46559999994</v>
      </c>
      <c r="C18" s="20">
        <v>8.5912504693227589</v>
      </c>
      <c r="D18" s="20">
        <v>313245.09799999994</v>
      </c>
      <c r="E18" s="20">
        <v>8.859555385576968</v>
      </c>
      <c r="F18" s="20">
        <v>154897.55295388983</v>
      </c>
      <c r="G18" s="20">
        <v>6.6572025175875664</v>
      </c>
      <c r="H18" s="20">
        <f t="shared" si="0"/>
        <v>49.44931427271365</v>
      </c>
    </row>
    <row r="19" spans="1:8" ht="20.100000000000001" customHeight="1" x14ac:dyDescent="0.25">
      <c r="A19" s="17" t="s">
        <v>10</v>
      </c>
      <c r="B19" s="20">
        <v>23473.095000000001</v>
      </c>
      <c r="C19" s="20">
        <v>0.76867585997281263</v>
      </c>
      <c r="D19" s="20">
        <v>26393.291499999999</v>
      </c>
      <c r="E19" s="20">
        <v>0.74648519432514104</v>
      </c>
      <c r="F19" s="20">
        <v>14317.315069720002</v>
      </c>
      <c r="G19" s="20">
        <v>0.61533099851879158</v>
      </c>
      <c r="H19" s="20">
        <f t="shared" si="0"/>
        <v>54.246038504595006</v>
      </c>
    </row>
    <row r="20" spans="1:8" ht="20.100000000000001" customHeight="1" x14ac:dyDescent="0.25">
      <c r="A20" s="17" t="s">
        <v>11</v>
      </c>
      <c r="B20" s="20">
        <v>250580.23070000001</v>
      </c>
      <c r="C20" s="20">
        <v>8.2057766274753412</v>
      </c>
      <c r="D20" s="20">
        <v>421549.37270000012</v>
      </c>
      <c r="E20" s="20">
        <v>11.922740496296221</v>
      </c>
      <c r="F20" s="20">
        <v>266786.34308051999</v>
      </c>
      <c r="G20" s="20">
        <v>11.465970126347418</v>
      </c>
      <c r="H20" s="20">
        <f t="shared" si="0"/>
        <v>63.287092890630682</v>
      </c>
    </row>
    <row r="21" spans="1:8" ht="20.100000000000001" customHeight="1" x14ac:dyDescent="0.25">
      <c r="A21" s="17" t="s">
        <v>12</v>
      </c>
      <c r="B21" s="20">
        <v>848779.04120000009</v>
      </c>
      <c r="C21" s="20">
        <v>27.795054696507187</v>
      </c>
      <c r="D21" s="20">
        <v>889038.48289999994</v>
      </c>
      <c r="E21" s="20">
        <v>25.144801082128577</v>
      </c>
      <c r="F21" s="20">
        <v>656504.96873653983</v>
      </c>
      <c r="G21" s="20">
        <v>28.215336184056145</v>
      </c>
      <c r="H21" s="20">
        <f t="shared" si="0"/>
        <v>73.844381470985681</v>
      </c>
    </row>
    <row r="22" spans="1:8" ht="20.100000000000001" customHeight="1" x14ac:dyDescent="0.25">
      <c r="A22" s="17" t="s">
        <v>13</v>
      </c>
      <c r="B22" s="20">
        <v>25784.641800000001</v>
      </c>
      <c r="C22" s="20">
        <v>0.84437232114921068</v>
      </c>
      <c r="D22" s="20">
        <v>37948.842799999991</v>
      </c>
      <c r="E22" s="20">
        <v>1.073312485181025</v>
      </c>
      <c r="F22" s="20">
        <v>19847.530020760008</v>
      </c>
      <c r="G22" s="20">
        <v>0.85300912959826258</v>
      </c>
      <c r="H22" s="20">
        <f t="shared" si="0"/>
        <v>52.300751633881212</v>
      </c>
    </row>
    <row r="23" spans="1:8" ht="53.25" customHeight="1" x14ac:dyDescent="0.25">
      <c r="A23" s="17" t="s">
        <v>14</v>
      </c>
      <c r="B23" s="20">
        <v>1074191.8722000001</v>
      </c>
      <c r="C23" s="20">
        <v>35.17667189346529</v>
      </c>
      <c r="D23" s="20">
        <v>1096606.8549999997</v>
      </c>
      <c r="E23" s="20">
        <v>31.015486691114543</v>
      </c>
      <c r="F23" s="20">
        <v>779474.84327724017</v>
      </c>
      <c r="G23" s="20">
        <v>33.500347746656303</v>
      </c>
      <c r="H23" s="20">
        <f t="shared" si="0"/>
        <v>71.080610131444089</v>
      </c>
    </row>
  </sheetData>
  <mergeCells count="2">
    <mergeCell ref="A6:H6"/>
    <mergeCell ref="F1:H2"/>
  </mergeCells>
  <printOptions horizontalCentered="1"/>
  <pageMargins left="0.98425196850393704" right="0.59055118110236227" top="0.74803149606299213" bottom="0.74803149606299213" header="0.31496062992125984" footer="0.31496062992125984"/>
  <pageSetup paperSize="9" scale="80"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110" zoomScaleNormal="110" zoomScaleSheetLayoutView="100" workbookViewId="0">
      <selection activeCell="H1" sqref="H1"/>
    </sheetView>
  </sheetViews>
  <sheetFormatPr defaultRowHeight="14.4" x14ac:dyDescent="0.3"/>
  <cols>
    <col min="1" max="1" width="24.88671875" customWidth="1"/>
    <col min="2" max="2" width="11.88671875" customWidth="1"/>
    <col min="4" max="4" width="14.33203125" customWidth="1"/>
    <col min="5" max="5" width="12.6640625" customWidth="1"/>
    <col min="6" max="6" width="11.88671875" customWidth="1"/>
    <col min="7" max="7" width="9.109375" customWidth="1"/>
    <col min="8" max="8" width="11" customWidth="1"/>
  </cols>
  <sheetData>
    <row r="1" spans="1:8" ht="15.6" x14ac:dyDescent="0.3">
      <c r="H1" s="4" t="s">
        <v>21</v>
      </c>
    </row>
    <row r="2" spans="1:8" ht="15.6" x14ac:dyDescent="0.3">
      <c r="H2" s="4"/>
    </row>
    <row r="3" spans="1:8" ht="37.5" customHeight="1" x14ac:dyDescent="0.3">
      <c r="A3" s="53" t="s">
        <v>85</v>
      </c>
      <c r="B3" s="53"/>
      <c r="C3" s="53"/>
      <c r="D3" s="53"/>
      <c r="E3" s="53"/>
      <c r="F3" s="53"/>
      <c r="G3" s="53"/>
      <c r="H3" s="53"/>
    </row>
    <row r="4" spans="1:8" x14ac:dyDescent="0.3">
      <c r="A4" s="1"/>
    </row>
    <row r="5" spans="1:8" x14ac:dyDescent="0.3">
      <c r="H5" s="26" t="s">
        <v>16</v>
      </c>
    </row>
    <row r="6" spans="1:8" x14ac:dyDescent="0.3">
      <c r="A6" s="54" t="s">
        <v>0</v>
      </c>
      <c r="B6" s="54" t="s">
        <v>22</v>
      </c>
      <c r="C6" s="54"/>
      <c r="D6" s="54" t="s">
        <v>79</v>
      </c>
      <c r="E6" s="54"/>
      <c r="F6" s="54"/>
      <c r="G6" s="54"/>
      <c r="H6" s="54"/>
    </row>
    <row r="7" spans="1:8" ht="21" customHeight="1" x14ac:dyDescent="0.3">
      <c r="A7" s="54"/>
      <c r="B7" s="55" t="s">
        <v>86</v>
      </c>
      <c r="C7" s="57" t="s">
        <v>23</v>
      </c>
      <c r="D7" s="56" t="s">
        <v>75</v>
      </c>
      <c r="E7" s="55" t="s">
        <v>83</v>
      </c>
      <c r="F7" s="55" t="s">
        <v>84</v>
      </c>
      <c r="G7" s="57" t="s">
        <v>23</v>
      </c>
      <c r="H7" s="56" t="s">
        <v>80</v>
      </c>
    </row>
    <row r="8" spans="1:8" ht="27" customHeight="1" x14ac:dyDescent="0.3">
      <c r="A8" s="54"/>
      <c r="B8" s="56"/>
      <c r="C8" s="58"/>
      <c r="D8" s="56"/>
      <c r="E8" s="56"/>
      <c r="F8" s="56"/>
      <c r="G8" s="58"/>
      <c r="H8" s="56"/>
    </row>
    <row r="9" spans="1:8" s="39" customFormat="1" ht="13.5" customHeight="1" x14ac:dyDescent="0.2">
      <c r="A9" s="37">
        <v>1</v>
      </c>
      <c r="B9" s="34">
        <v>2</v>
      </c>
      <c r="C9" s="38">
        <v>3</v>
      </c>
      <c r="D9" s="34">
        <v>4</v>
      </c>
      <c r="E9" s="34">
        <v>5</v>
      </c>
      <c r="F9" s="34">
        <v>6</v>
      </c>
      <c r="G9" s="38" t="s">
        <v>72</v>
      </c>
      <c r="H9" s="34" t="s">
        <v>73</v>
      </c>
    </row>
    <row r="10" spans="1:8" x14ac:dyDescent="0.3">
      <c r="A10" s="6" t="s">
        <v>2</v>
      </c>
      <c r="B10" s="29">
        <v>2363619.40110684</v>
      </c>
      <c r="C10" s="29">
        <v>66.077782462998584</v>
      </c>
      <c r="D10" s="29">
        <v>3053705.2380999997</v>
      </c>
      <c r="E10" s="29">
        <v>3535675.1480999999</v>
      </c>
      <c r="F10" s="29">
        <v>2326766.4239546303</v>
      </c>
      <c r="G10" s="29">
        <v>65.808263669386804</v>
      </c>
      <c r="H10" s="29">
        <v>98.440824392668631</v>
      </c>
    </row>
    <row r="11" spans="1:8" ht="18" customHeight="1" x14ac:dyDescent="0.3">
      <c r="A11" s="27" t="s">
        <v>24</v>
      </c>
      <c r="B11" s="29"/>
      <c r="C11" s="29" t="s">
        <v>20</v>
      </c>
      <c r="D11" s="29"/>
      <c r="E11" s="29"/>
      <c r="F11" s="29"/>
      <c r="G11" s="29"/>
      <c r="H11" s="29"/>
    </row>
    <row r="12" spans="1:8" x14ac:dyDescent="0.3">
      <c r="A12" s="6" t="s">
        <v>25</v>
      </c>
      <c r="B12" s="29">
        <v>960288.99005000002</v>
      </c>
      <c r="C12" s="29">
        <v>80.52076544501486</v>
      </c>
      <c r="D12" s="29">
        <v>996531.5</v>
      </c>
      <c r="E12" s="29">
        <v>1005760.8653999999</v>
      </c>
      <c r="F12" s="29">
        <v>737418.87740000011</v>
      </c>
      <c r="G12" s="29">
        <v>73.319503946569071</v>
      </c>
      <c r="H12" s="31">
        <v>76.791349795815577</v>
      </c>
    </row>
    <row r="13" spans="1:8" ht="18" customHeight="1" x14ac:dyDescent="0.3">
      <c r="A13" s="27" t="s">
        <v>24</v>
      </c>
      <c r="B13" s="30"/>
      <c r="C13" s="30" t="s">
        <v>20</v>
      </c>
      <c r="D13" s="30"/>
      <c r="E13" s="30"/>
      <c r="F13" s="30"/>
      <c r="G13" s="30"/>
      <c r="H13" s="30"/>
    </row>
    <row r="14" spans="1:8" x14ac:dyDescent="0.3">
      <c r="A14" s="27" t="s">
        <v>26</v>
      </c>
      <c r="B14" s="30">
        <v>960288.99005000002</v>
      </c>
      <c r="C14" s="30">
        <v>80.52076544501486</v>
      </c>
      <c r="D14" s="30">
        <v>996531.5</v>
      </c>
      <c r="E14" s="30">
        <v>1005760.8653999999</v>
      </c>
      <c r="F14" s="30">
        <v>737418.87740000011</v>
      </c>
      <c r="G14" s="30">
        <v>73.319503946569071</v>
      </c>
      <c r="H14" s="30">
        <v>76.791349795815577</v>
      </c>
    </row>
    <row r="15" spans="1:8" ht="12.75" customHeight="1" x14ac:dyDescent="0.3">
      <c r="A15" s="6" t="s">
        <v>18</v>
      </c>
      <c r="B15" s="29">
        <v>588506.97149657994</v>
      </c>
      <c r="C15" s="29">
        <v>56.785501859189822</v>
      </c>
      <c r="D15" s="29">
        <v>1074426.6278000001</v>
      </c>
      <c r="E15" s="29">
        <v>1255997.3836000001</v>
      </c>
      <c r="F15" s="29">
        <v>726897.92514997011</v>
      </c>
      <c r="G15" s="29">
        <v>57.874159185467434</v>
      </c>
      <c r="H15" s="31">
        <v>123.51560140425531</v>
      </c>
    </row>
    <row r="16" spans="1:8" ht="18" customHeight="1" x14ac:dyDescent="0.3">
      <c r="A16" s="27" t="s">
        <v>27</v>
      </c>
      <c r="B16" s="30"/>
      <c r="C16" s="30" t="s">
        <v>20</v>
      </c>
      <c r="D16" s="30"/>
      <c r="E16" s="30"/>
      <c r="F16" s="30"/>
      <c r="G16" s="30"/>
      <c r="H16" s="30"/>
    </row>
    <row r="17" spans="1:8" ht="18" customHeight="1" x14ac:dyDescent="0.3">
      <c r="A17" s="27" t="s">
        <v>28</v>
      </c>
      <c r="B17" s="30">
        <v>201733.16740086002</v>
      </c>
      <c r="C17" s="30">
        <v>75.976236717966998</v>
      </c>
      <c r="D17" s="30">
        <v>327811.78180000006</v>
      </c>
      <c r="E17" s="30">
        <v>405868.52750000003</v>
      </c>
      <c r="F17" s="30">
        <v>320851.16376490996</v>
      </c>
      <c r="G17" s="30">
        <v>79.052979481122719</v>
      </c>
      <c r="H17" s="30" t="s">
        <v>78</v>
      </c>
    </row>
    <row r="18" spans="1:8" ht="18" customHeight="1" x14ac:dyDescent="0.3">
      <c r="A18" s="27" t="s">
        <v>30</v>
      </c>
      <c r="B18" s="30">
        <v>74249.299657330004</v>
      </c>
      <c r="C18" s="30">
        <v>41.368551159023077</v>
      </c>
      <c r="D18" s="30">
        <v>187746.58960000001</v>
      </c>
      <c r="E18" s="30">
        <v>234858.4283</v>
      </c>
      <c r="F18" s="30">
        <v>100561.30881559</v>
      </c>
      <c r="G18" s="30">
        <v>42.817841174997767</v>
      </c>
      <c r="H18" s="30">
        <v>135.43738362475239</v>
      </c>
    </row>
    <row r="19" spans="1:8" ht="18" customHeight="1" x14ac:dyDescent="0.3">
      <c r="A19" s="27" t="s">
        <v>32</v>
      </c>
      <c r="B19" s="30">
        <v>58482.358746149999</v>
      </c>
      <c r="C19" s="30">
        <v>51.778753230916351</v>
      </c>
      <c r="D19" s="30">
        <v>122971.4684</v>
      </c>
      <c r="E19" s="30">
        <v>133906.09650000001</v>
      </c>
      <c r="F19" s="30">
        <v>70322.542688660003</v>
      </c>
      <c r="G19" s="30">
        <v>52.516311450136257</v>
      </c>
      <c r="H19" s="30">
        <v>120.24573597296889</v>
      </c>
    </row>
    <row r="20" spans="1:8" ht="18" customHeight="1" x14ac:dyDescent="0.3">
      <c r="A20" s="27" t="s">
        <v>33</v>
      </c>
      <c r="B20" s="30">
        <v>54814.775674890006</v>
      </c>
      <c r="C20" s="30">
        <v>45.069330908556964</v>
      </c>
      <c r="D20" s="30">
        <v>162949.5863</v>
      </c>
      <c r="E20" s="30">
        <v>179488.68360000002</v>
      </c>
      <c r="F20" s="30">
        <v>69422.485836970009</v>
      </c>
      <c r="G20" s="30">
        <v>38.677917986006108</v>
      </c>
      <c r="H20" s="30">
        <v>126.64921999994907</v>
      </c>
    </row>
    <row r="21" spans="1:8" ht="18" customHeight="1" x14ac:dyDescent="0.3">
      <c r="A21" s="27" t="s">
        <v>31</v>
      </c>
      <c r="B21" s="30">
        <v>66999.697891789998</v>
      </c>
      <c r="C21" s="30">
        <v>65.797183176683902</v>
      </c>
      <c r="D21" s="30">
        <v>95430.691699999981</v>
      </c>
      <c r="E21" s="30">
        <v>96944.8462</v>
      </c>
      <c r="F21" s="30">
        <v>61526.390561879998</v>
      </c>
      <c r="G21" s="30">
        <v>63.465354759498297</v>
      </c>
      <c r="H21" s="30">
        <v>91.830847746881133</v>
      </c>
    </row>
    <row r="22" spans="1:8" ht="18" customHeight="1" x14ac:dyDescent="0.3">
      <c r="A22" s="27" t="s">
        <v>29</v>
      </c>
      <c r="B22" s="30">
        <v>79159.087043009975</v>
      </c>
      <c r="C22" s="30">
        <v>59.953607023779362</v>
      </c>
      <c r="D22" s="30">
        <v>74099.127300000007</v>
      </c>
      <c r="E22" s="30">
        <v>77383.502200000017</v>
      </c>
      <c r="F22" s="30">
        <v>45504.730020610012</v>
      </c>
      <c r="G22" s="30">
        <v>58.804174955795688</v>
      </c>
      <c r="H22" s="30">
        <v>57.485162753185435</v>
      </c>
    </row>
    <row r="23" spans="1:8" ht="18" customHeight="1" x14ac:dyDescent="0.3">
      <c r="A23" s="27" t="s">
        <v>34</v>
      </c>
      <c r="B23" s="30">
        <v>16444.698182929995</v>
      </c>
      <c r="C23" s="30">
        <v>48.600794198927538</v>
      </c>
      <c r="D23" s="30">
        <v>23029.740400000002</v>
      </c>
      <c r="E23" s="30">
        <v>31126.921200000001</v>
      </c>
      <c r="F23" s="30">
        <v>15759.991458310002</v>
      </c>
      <c r="G23" s="30">
        <v>50.631385471911052</v>
      </c>
      <c r="H23" s="30">
        <v>95.836307136784455</v>
      </c>
    </row>
    <row r="24" spans="1:8" ht="18" customHeight="1" x14ac:dyDescent="0.3">
      <c r="A24" s="27" t="s">
        <v>36</v>
      </c>
      <c r="B24" s="30">
        <v>7869.2083595900003</v>
      </c>
      <c r="C24" s="30">
        <v>32.411096786239618</v>
      </c>
      <c r="D24" s="30">
        <v>21173.8989</v>
      </c>
      <c r="E24" s="30">
        <v>25355.671399999999</v>
      </c>
      <c r="F24" s="30">
        <v>14843.845665000001</v>
      </c>
      <c r="G24" s="30">
        <v>58.542506845233845</v>
      </c>
      <c r="H24" s="30" t="s">
        <v>89</v>
      </c>
    </row>
    <row r="25" spans="1:8" ht="18" customHeight="1" x14ac:dyDescent="0.3">
      <c r="A25" s="27" t="s">
        <v>35</v>
      </c>
      <c r="B25" s="30">
        <v>8948.6247872200001</v>
      </c>
      <c r="C25" s="30">
        <v>61.088654250697971</v>
      </c>
      <c r="D25" s="30">
        <v>17079.718699999998</v>
      </c>
      <c r="E25" s="30">
        <v>18695.376199999999</v>
      </c>
      <c r="F25" s="30">
        <v>10666.897278480003</v>
      </c>
      <c r="G25" s="30">
        <v>57.056339302121152</v>
      </c>
      <c r="H25" s="30">
        <v>119.20152573291438</v>
      </c>
    </row>
    <row r="26" spans="1:8" ht="18" customHeight="1" x14ac:dyDescent="0.3">
      <c r="A26" s="27" t="s">
        <v>37</v>
      </c>
      <c r="B26" s="30">
        <v>4489.138421839999</v>
      </c>
      <c r="C26" s="30">
        <v>34.152444751146774</v>
      </c>
      <c r="D26" s="30">
        <v>11723.600700000001</v>
      </c>
      <c r="E26" s="30">
        <v>17774.2896</v>
      </c>
      <c r="F26" s="30">
        <v>5362.4472911900002</v>
      </c>
      <c r="G26" s="30">
        <v>30.169685606956691</v>
      </c>
      <c r="H26" s="30">
        <v>119.45381913601254</v>
      </c>
    </row>
    <row r="27" spans="1:8" ht="18" customHeight="1" x14ac:dyDescent="0.3">
      <c r="A27" s="27" t="s">
        <v>40</v>
      </c>
      <c r="B27" s="30">
        <v>2667.5257144499997</v>
      </c>
      <c r="C27" s="30">
        <v>47.691447168040327</v>
      </c>
      <c r="D27" s="30">
        <v>9188.5863000000008</v>
      </c>
      <c r="E27" s="30">
        <v>9549.5688000000009</v>
      </c>
      <c r="F27" s="30">
        <v>3848.1255310500001</v>
      </c>
      <c r="G27" s="30">
        <v>40.296327631568033</v>
      </c>
      <c r="H27" s="30">
        <v>144.25823564529051</v>
      </c>
    </row>
    <row r="28" spans="1:8" ht="18" customHeight="1" x14ac:dyDescent="0.3">
      <c r="A28" s="27" t="s">
        <v>39</v>
      </c>
      <c r="B28" s="32">
        <v>3088.89649758</v>
      </c>
      <c r="C28" s="32">
        <v>41.180700202549438</v>
      </c>
      <c r="D28" s="32">
        <v>5029.7442999999994</v>
      </c>
      <c r="E28" s="32">
        <v>6356.4537</v>
      </c>
      <c r="F28" s="32">
        <v>2282.2168390500005</v>
      </c>
      <c r="G28" s="30">
        <v>35.903932393151869</v>
      </c>
      <c r="H28" s="30">
        <v>73.884535815233903</v>
      </c>
    </row>
    <row r="29" spans="1:8" ht="18" customHeight="1" x14ac:dyDescent="0.3">
      <c r="A29" s="27" t="s">
        <v>61</v>
      </c>
      <c r="B29" s="30">
        <v>811.01399998999989</v>
      </c>
      <c r="C29" s="30">
        <v>28.232756714702369</v>
      </c>
      <c r="D29" s="30">
        <v>600</v>
      </c>
      <c r="E29" s="30">
        <v>1711.0553</v>
      </c>
      <c r="F29" s="30">
        <v>1611.0553</v>
      </c>
      <c r="G29" s="30">
        <v>94.155653531478507</v>
      </c>
      <c r="H29" s="30" t="s">
        <v>104</v>
      </c>
    </row>
    <row r="30" spans="1:8" ht="18" customHeight="1" x14ac:dyDescent="0.3">
      <c r="A30" s="27" t="s">
        <v>38</v>
      </c>
      <c r="B30" s="30">
        <v>3712.3982377899997</v>
      </c>
      <c r="C30" s="30">
        <v>48.795420486231528</v>
      </c>
      <c r="D30" s="30">
        <v>5565.4591</v>
      </c>
      <c r="E30" s="30">
        <v>5461.3440999999993</v>
      </c>
      <c r="F30" s="30">
        <v>1532.4705329000001</v>
      </c>
      <c r="G30" s="30">
        <v>28.060318208112911</v>
      </c>
      <c r="H30" s="30">
        <v>41.27979906089719</v>
      </c>
    </row>
    <row r="31" spans="1:8" ht="18" customHeight="1" x14ac:dyDescent="0.3">
      <c r="A31" s="27" t="s">
        <v>69</v>
      </c>
      <c r="B31" s="30">
        <v>116.63613359000001</v>
      </c>
      <c r="C31" s="30">
        <v>10.441422883498451</v>
      </c>
      <c r="D31" s="30">
        <v>5015.6500999999998</v>
      </c>
      <c r="E31" s="30">
        <v>5215.6358</v>
      </c>
      <c r="F31" s="30">
        <v>715.20441639000001</v>
      </c>
      <c r="G31" s="30">
        <v>13.712698582021391</v>
      </c>
      <c r="H31" s="30" t="s">
        <v>88</v>
      </c>
    </row>
    <row r="32" spans="1:8" ht="18" customHeight="1" x14ac:dyDescent="0.3">
      <c r="A32" s="27" t="s">
        <v>43</v>
      </c>
      <c r="B32" s="30">
        <v>434.79623813000006</v>
      </c>
      <c r="C32" s="30">
        <v>34.325307904544196</v>
      </c>
      <c r="D32" s="30">
        <v>893.30100000000004</v>
      </c>
      <c r="E32" s="30">
        <v>1257.6918999999998</v>
      </c>
      <c r="F32" s="30">
        <v>587.94938604000004</v>
      </c>
      <c r="G32" s="30">
        <v>46.748284380300149</v>
      </c>
      <c r="H32" s="30">
        <v>135.22411982419419</v>
      </c>
    </row>
    <row r="33" spans="1:8" ht="18" customHeight="1" x14ac:dyDescent="0.3">
      <c r="A33" s="27" t="s">
        <v>41</v>
      </c>
      <c r="B33" s="30">
        <v>2062.0828190800003</v>
      </c>
      <c r="C33" s="30">
        <v>67.288590776364302</v>
      </c>
      <c r="D33" s="30">
        <v>1128.2</v>
      </c>
      <c r="E33" s="30">
        <v>1128.2</v>
      </c>
      <c r="F33" s="30">
        <v>367.78833926999999</v>
      </c>
      <c r="G33" s="30">
        <v>32.599569160609818</v>
      </c>
      <c r="H33" s="30">
        <v>17.835769536845714</v>
      </c>
    </row>
    <row r="34" spans="1:8" ht="18" customHeight="1" x14ac:dyDescent="0.3">
      <c r="A34" s="27" t="s">
        <v>45</v>
      </c>
      <c r="B34" s="30">
        <v>299.53376048000001</v>
      </c>
      <c r="C34" s="30">
        <v>56.60844946616406</v>
      </c>
      <c r="D34" s="30">
        <v>518.27229999999997</v>
      </c>
      <c r="E34" s="30">
        <v>518.55320000000006</v>
      </c>
      <c r="F34" s="30">
        <v>365.89315867000005</v>
      </c>
      <c r="G34" s="30">
        <v>70.56038969000673</v>
      </c>
      <c r="H34" s="30">
        <v>122.15422998851939</v>
      </c>
    </row>
    <row r="35" spans="1:8" ht="18" customHeight="1" x14ac:dyDescent="0.3">
      <c r="A35" s="17" t="s">
        <v>44</v>
      </c>
      <c r="B35" s="30">
        <v>371.42455960000001</v>
      </c>
      <c r="C35" s="30">
        <v>44.404119100375119</v>
      </c>
      <c r="D35" s="30">
        <v>602.5</v>
      </c>
      <c r="E35" s="30">
        <v>604.53449999999998</v>
      </c>
      <c r="F35" s="30">
        <v>223.42165304</v>
      </c>
      <c r="G35" s="30">
        <v>36.9576348479698</v>
      </c>
      <c r="H35" s="30">
        <v>60.152633223987806</v>
      </c>
    </row>
    <row r="36" spans="1:8" ht="18" customHeight="1" x14ac:dyDescent="0.3">
      <c r="A36" s="27" t="s">
        <v>42</v>
      </c>
      <c r="B36" s="20">
        <v>1131.3556868400001</v>
      </c>
      <c r="C36" s="20">
        <v>64.433265864266247</v>
      </c>
      <c r="D36" s="20">
        <v>873</v>
      </c>
      <c r="E36" s="20">
        <v>1305.5016000000001</v>
      </c>
      <c r="F36" s="20">
        <v>191.12498000000002</v>
      </c>
      <c r="G36" s="30">
        <v>14.63996520571097</v>
      </c>
      <c r="H36" s="30">
        <v>16.893447588868622</v>
      </c>
    </row>
    <row r="37" spans="1:8" ht="18" customHeight="1" x14ac:dyDescent="0.3">
      <c r="A37" s="27" t="s">
        <v>46</v>
      </c>
      <c r="B37" s="20">
        <v>143.23018291</v>
      </c>
      <c r="C37" s="20">
        <v>47.743394303333332</v>
      </c>
      <c r="D37" s="20">
        <v>300</v>
      </c>
      <c r="E37" s="20">
        <v>300</v>
      </c>
      <c r="F37" s="20">
        <v>146.47402277</v>
      </c>
      <c r="G37" s="30">
        <v>48.824674256666668</v>
      </c>
      <c r="H37" s="30">
        <v>102.2647739422621</v>
      </c>
    </row>
    <row r="38" spans="1:8" ht="18" customHeight="1" x14ac:dyDescent="0.3">
      <c r="A38" s="27" t="s">
        <v>47</v>
      </c>
      <c r="B38" s="30">
        <v>103.34785507000001</v>
      </c>
      <c r="C38" s="30">
        <v>27.009606072334979</v>
      </c>
      <c r="D38" s="30">
        <v>344.0872</v>
      </c>
      <c r="E38" s="30">
        <v>344.0872</v>
      </c>
      <c r="F38" s="30">
        <v>144.01090809999999</v>
      </c>
      <c r="G38" s="30">
        <v>41.85302681994564</v>
      </c>
      <c r="H38" s="30">
        <v>139.34581225943964</v>
      </c>
    </row>
    <row r="39" spans="1:8" ht="18" customHeight="1" x14ac:dyDescent="0.3">
      <c r="A39" s="27" t="s">
        <v>48</v>
      </c>
      <c r="B39" s="30">
        <v>58.484816010000003</v>
      </c>
      <c r="C39" s="30">
        <v>27.559760601364026</v>
      </c>
      <c r="D39" s="30">
        <v>171.62370000000001</v>
      </c>
      <c r="E39" s="30">
        <v>128.2465</v>
      </c>
      <c r="F39" s="30">
        <v>31.68691742</v>
      </c>
      <c r="G39" s="30">
        <v>24.707822373320131</v>
      </c>
      <c r="H39" s="30">
        <v>54.179733444971468</v>
      </c>
    </row>
    <row r="40" spans="1:8" ht="18" customHeight="1" x14ac:dyDescent="0.3">
      <c r="A40" s="27" t="s">
        <v>50</v>
      </c>
      <c r="B40" s="30">
        <v>12.47412617</v>
      </c>
      <c r="C40" s="30">
        <v>5.6555893242196786</v>
      </c>
      <c r="D40" s="30">
        <v>180</v>
      </c>
      <c r="E40" s="30">
        <v>206.33279999999999</v>
      </c>
      <c r="F40" s="30">
        <v>28.699783670000002</v>
      </c>
      <c r="G40" s="30">
        <v>13.909462610888818</v>
      </c>
      <c r="H40" s="30" t="s">
        <v>68</v>
      </c>
    </row>
    <row r="41" spans="1:8" ht="18" customHeight="1" x14ac:dyDescent="0.3">
      <c r="A41" s="28" t="s">
        <v>81</v>
      </c>
      <c r="B41" s="30">
        <v>287.80706533</v>
      </c>
      <c r="C41" s="30">
        <v>7.6777310511486796</v>
      </c>
      <c r="D41" s="30"/>
      <c r="E41" s="30">
        <v>507.83550000000002</v>
      </c>
      <c r="F41" s="30"/>
      <c r="G41" s="30" t="s">
        <v>20</v>
      </c>
      <c r="H41" s="30" t="s">
        <v>20</v>
      </c>
    </row>
    <row r="42" spans="1:8" ht="18" customHeight="1" x14ac:dyDescent="0.3">
      <c r="A42" s="43" t="s">
        <v>52</v>
      </c>
      <c r="B42" s="29">
        <v>441838.98466538993</v>
      </c>
      <c r="C42" s="29">
        <v>70.724063909750328</v>
      </c>
      <c r="D42" s="29">
        <v>595855.71159999981</v>
      </c>
      <c r="E42" s="29">
        <v>550580.05760000017</v>
      </c>
      <c r="F42" s="29">
        <v>392676.32040274004</v>
      </c>
      <c r="G42" s="29">
        <v>71.3204764652086</v>
      </c>
      <c r="H42" s="29">
        <v>88.873171909019888</v>
      </c>
    </row>
    <row r="43" spans="1:8" ht="18" customHeight="1" x14ac:dyDescent="0.3">
      <c r="A43" s="27" t="s">
        <v>24</v>
      </c>
      <c r="B43" s="30"/>
      <c r="C43" s="30" t="s">
        <v>20</v>
      </c>
      <c r="D43" s="30"/>
      <c r="E43" s="30"/>
      <c r="F43" s="30"/>
      <c r="G43" s="30"/>
      <c r="H43" s="30" t="s">
        <v>20</v>
      </c>
    </row>
    <row r="44" spans="1:8" ht="18" customHeight="1" x14ac:dyDescent="0.3">
      <c r="A44" s="27" t="s">
        <v>28</v>
      </c>
      <c r="B44" s="30">
        <v>209412.11109607003</v>
      </c>
      <c r="C44" s="30">
        <v>61.708975156595137</v>
      </c>
      <c r="D44" s="30">
        <v>353660.64009999996</v>
      </c>
      <c r="E44" s="30">
        <v>348660.64009999996</v>
      </c>
      <c r="F44" s="30">
        <v>243099.11042323001</v>
      </c>
      <c r="G44" s="30">
        <v>69.723703356222359</v>
      </c>
      <c r="H44" s="30">
        <v>116.08646183396036</v>
      </c>
    </row>
    <row r="45" spans="1:8" ht="18" customHeight="1" x14ac:dyDescent="0.3">
      <c r="A45" s="27" t="s">
        <v>41</v>
      </c>
      <c r="B45" s="30">
        <v>150466.51787423997</v>
      </c>
      <c r="C45" s="30">
        <v>85.393742969698934</v>
      </c>
      <c r="D45" s="30">
        <v>133073.02249999999</v>
      </c>
      <c r="E45" s="30">
        <v>89204.977900000013</v>
      </c>
      <c r="F45" s="30">
        <v>64861.604924089996</v>
      </c>
      <c r="G45" s="30">
        <v>72.71074602675283</v>
      </c>
      <c r="H45" s="30">
        <v>43.107002036360917</v>
      </c>
    </row>
    <row r="46" spans="1:8" ht="18" customHeight="1" x14ac:dyDescent="0.3">
      <c r="A46" s="27" t="s">
        <v>33</v>
      </c>
      <c r="B46" s="30">
        <v>30516.794702429997</v>
      </c>
      <c r="C46" s="30">
        <v>80.659898732463859</v>
      </c>
      <c r="D46" s="30">
        <v>38796.791699999994</v>
      </c>
      <c r="E46" s="30">
        <v>38895.163399999998</v>
      </c>
      <c r="F46" s="30">
        <v>32190.0257035</v>
      </c>
      <c r="G46" s="30">
        <v>82.760998771122274</v>
      </c>
      <c r="H46" s="30">
        <v>105.482984099037</v>
      </c>
    </row>
    <row r="47" spans="1:8" ht="18" customHeight="1" x14ac:dyDescent="0.3">
      <c r="A47" s="27" t="s">
        <v>53</v>
      </c>
      <c r="B47" s="30">
        <v>26124.497969460001</v>
      </c>
      <c r="C47" s="30">
        <v>73.001547093772672</v>
      </c>
      <c r="D47" s="30">
        <v>33181.542300000001</v>
      </c>
      <c r="E47" s="30">
        <v>36401.858200000002</v>
      </c>
      <c r="F47" s="30">
        <v>27306.431106979995</v>
      </c>
      <c r="G47" s="30">
        <v>75.013838461081619</v>
      </c>
      <c r="H47" s="30">
        <v>104.52423292076922</v>
      </c>
    </row>
    <row r="48" spans="1:8" ht="18" customHeight="1" x14ac:dyDescent="0.3">
      <c r="A48" s="27" t="s">
        <v>54</v>
      </c>
      <c r="B48" s="30">
        <v>8533.8745030800001</v>
      </c>
      <c r="C48" s="30">
        <v>95.668230422574709</v>
      </c>
      <c r="D48" s="30">
        <v>9225.8730999999989</v>
      </c>
      <c r="E48" s="30">
        <v>9225.8730999999989</v>
      </c>
      <c r="F48" s="30">
        <v>8839.6392494600004</v>
      </c>
      <c r="G48" s="30">
        <v>95.813579415697816</v>
      </c>
      <c r="H48" s="30">
        <v>103.58295339672085</v>
      </c>
    </row>
    <row r="49" spans="1:8" ht="18" customHeight="1" x14ac:dyDescent="0.3">
      <c r="A49" s="27" t="s">
        <v>26</v>
      </c>
      <c r="B49" s="30">
        <v>9343.3810667300004</v>
      </c>
      <c r="C49" s="30">
        <v>63.378595164811315</v>
      </c>
      <c r="D49" s="30">
        <v>11030.4833</v>
      </c>
      <c r="E49" s="30">
        <v>11043.669900000001</v>
      </c>
      <c r="F49" s="30">
        <v>7594.1034541600002</v>
      </c>
      <c r="G49" s="30">
        <v>68.764310441404987</v>
      </c>
      <c r="H49" s="30">
        <v>81.277895013841999</v>
      </c>
    </row>
    <row r="50" spans="1:8" x14ac:dyDescent="0.3">
      <c r="A50" s="27" t="s">
        <v>32</v>
      </c>
      <c r="B50" s="30">
        <v>3791.4189649800001</v>
      </c>
      <c r="C50" s="30">
        <v>81.846280979635992</v>
      </c>
      <c r="D50" s="30">
        <v>5925.1131999999998</v>
      </c>
      <c r="E50" s="30">
        <v>5925.1131999999998</v>
      </c>
      <c r="F50" s="30">
        <v>4067.43726543</v>
      </c>
      <c r="G50" s="30">
        <v>68.647418675984113</v>
      </c>
      <c r="H50" s="30">
        <v>107.28007912075883</v>
      </c>
    </row>
    <row r="51" spans="1:8" ht="18" customHeight="1" x14ac:dyDescent="0.3">
      <c r="A51" s="27" t="s">
        <v>44</v>
      </c>
      <c r="B51" s="30">
        <v>2139.95645311</v>
      </c>
      <c r="C51" s="30">
        <v>65.119023355139106</v>
      </c>
      <c r="D51" s="30">
        <v>3285.6206000000002</v>
      </c>
      <c r="E51" s="30">
        <v>3285.6206000000002</v>
      </c>
      <c r="F51" s="30">
        <v>2254.6148481</v>
      </c>
      <c r="G51" s="30">
        <v>68.620669352389612</v>
      </c>
      <c r="H51" s="30">
        <v>105.35797795433486</v>
      </c>
    </row>
    <row r="52" spans="1:8" ht="18" customHeight="1" x14ac:dyDescent="0.3">
      <c r="A52" s="27" t="s">
        <v>39</v>
      </c>
      <c r="B52" s="30">
        <v>494.57026274999998</v>
      </c>
      <c r="C52" s="30">
        <v>23.385599749031798</v>
      </c>
      <c r="D52" s="30">
        <v>3483.6806000000001</v>
      </c>
      <c r="E52" s="30">
        <v>3744.1969999999997</v>
      </c>
      <c r="F52" s="30">
        <v>1179.0116333200001</v>
      </c>
      <c r="G52" s="30">
        <v>31.489038459247741</v>
      </c>
      <c r="H52" s="30" t="s">
        <v>67</v>
      </c>
    </row>
    <row r="53" spans="1:8" ht="18" customHeight="1" x14ac:dyDescent="0.3">
      <c r="A53" s="27" t="s">
        <v>30</v>
      </c>
      <c r="B53" s="32">
        <v>673.10245479999992</v>
      </c>
      <c r="C53" s="32">
        <v>50.91083275856213</v>
      </c>
      <c r="D53" s="32">
        <v>1381.8101999999999</v>
      </c>
      <c r="E53" s="32">
        <v>1381.8101999999999</v>
      </c>
      <c r="F53" s="32">
        <v>830.58261286000004</v>
      </c>
      <c r="G53" s="30">
        <v>60.108299450966577</v>
      </c>
      <c r="H53" s="30">
        <v>123.39616457152761</v>
      </c>
    </row>
    <row r="54" spans="1:8" ht="18" customHeight="1" x14ac:dyDescent="0.3">
      <c r="A54" s="27" t="s">
        <v>50</v>
      </c>
      <c r="B54" s="30">
        <v>261.53705530999997</v>
      </c>
      <c r="C54" s="30">
        <v>67.435656498174453</v>
      </c>
      <c r="D54" s="30">
        <v>392.67859999999996</v>
      </c>
      <c r="E54" s="30">
        <v>392.67860000000002</v>
      </c>
      <c r="F54" s="30">
        <v>268.99711917999997</v>
      </c>
      <c r="G54" s="30">
        <v>68.503126775943471</v>
      </c>
      <c r="H54" s="30">
        <v>102.85239269867805</v>
      </c>
    </row>
    <row r="55" spans="1:8" x14ac:dyDescent="0.3">
      <c r="A55" s="27" t="s">
        <v>60</v>
      </c>
      <c r="B55" s="30"/>
      <c r="C55" s="30" t="s">
        <v>20</v>
      </c>
      <c r="D55" s="30">
        <v>2277.2667999999999</v>
      </c>
      <c r="E55" s="30">
        <v>2277.2667999999999</v>
      </c>
      <c r="F55" s="30">
        <v>106.44399782000001</v>
      </c>
      <c r="G55" s="30">
        <v>4.6741996950027991</v>
      </c>
      <c r="H55" s="30" t="s">
        <v>20</v>
      </c>
    </row>
    <row r="56" spans="1:8" x14ac:dyDescent="0.3">
      <c r="A56" s="27" t="s">
        <v>55</v>
      </c>
      <c r="B56" s="30">
        <v>30.74232752</v>
      </c>
      <c r="C56" s="30">
        <v>66.611473726861632</v>
      </c>
      <c r="D56" s="30">
        <v>46.545699999999997</v>
      </c>
      <c r="E56" s="30">
        <v>46.545699999999997</v>
      </c>
      <c r="F56" s="30">
        <v>35.145469089999999</v>
      </c>
      <c r="G56" s="30">
        <v>75.50744556425191</v>
      </c>
      <c r="H56" s="30">
        <v>114.32273326453715</v>
      </c>
    </row>
    <row r="57" spans="1:8" ht="39" customHeight="1" x14ac:dyDescent="0.3">
      <c r="A57" s="27" t="s">
        <v>56</v>
      </c>
      <c r="B57" s="30">
        <v>18.162734499999999</v>
      </c>
      <c r="C57" s="30">
        <v>30.134213940616661</v>
      </c>
      <c r="D57" s="30">
        <v>61.93</v>
      </c>
      <c r="E57" s="30">
        <v>61.93</v>
      </c>
      <c r="F57" s="30">
        <v>21.137289890000002</v>
      </c>
      <c r="G57" s="30">
        <v>34.130937978362667</v>
      </c>
      <c r="H57" s="30">
        <v>116.377244241499</v>
      </c>
    </row>
    <row r="58" spans="1:8" ht="18" customHeight="1" x14ac:dyDescent="0.3">
      <c r="A58" s="27" t="s">
        <v>57</v>
      </c>
      <c r="B58" s="30">
        <v>12.32137722</v>
      </c>
      <c r="C58" s="30">
        <v>68.933481143317508</v>
      </c>
      <c r="D58" s="30">
        <v>15.78</v>
      </c>
      <c r="E58" s="30">
        <v>15.78</v>
      </c>
      <c r="F58" s="30">
        <v>11.360231929999999</v>
      </c>
      <c r="G58" s="30">
        <v>71.991330354879594</v>
      </c>
      <c r="H58" s="30">
        <v>92.199368034606749</v>
      </c>
    </row>
    <row r="59" spans="1:8" ht="18" customHeight="1" x14ac:dyDescent="0.3">
      <c r="A59" s="28" t="s">
        <v>58</v>
      </c>
      <c r="B59" s="30">
        <v>6.8727137799999998</v>
      </c>
      <c r="C59" s="30">
        <v>54.23329082659302</v>
      </c>
      <c r="D59" s="30">
        <v>12.559200000000001</v>
      </c>
      <c r="E59" s="30">
        <v>12.559200000000001</v>
      </c>
      <c r="F59" s="30">
        <v>8.5419203400000008</v>
      </c>
      <c r="G59" s="30">
        <v>68.013251958723487</v>
      </c>
      <c r="H59" s="30">
        <v>124.28744471881674</v>
      </c>
    </row>
    <row r="60" spans="1:8" ht="18" customHeight="1" x14ac:dyDescent="0.3">
      <c r="A60" s="27" t="s">
        <v>59</v>
      </c>
      <c r="B60" s="30">
        <v>1.6437999599999999</v>
      </c>
      <c r="C60" s="30">
        <v>37.583738253652513</v>
      </c>
      <c r="D60" s="30">
        <v>4.3736999999999995</v>
      </c>
      <c r="E60" s="30">
        <v>4.3736999999999995</v>
      </c>
      <c r="F60" s="30">
        <v>2.1331533599999997</v>
      </c>
      <c r="G60" s="30">
        <v>48.772283421359489</v>
      </c>
      <c r="H60" s="30">
        <v>129.76964423335303</v>
      </c>
    </row>
    <row r="61" spans="1:8" ht="26.25" customHeight="1" x14ac:dyDescent="0.3">
      <c r="A61" s="6" t="s">
        <v>19</v>
      </c>
      <c r="B61" s="29">
        <v>372984.45489487005</v>
      </c>
      <c r="C61" s="29">
        <v>51.565393731226763</v>
      </c>
      <c r="D61" s="29">
        <v>386891.39869999996</v>
      </c>
      <c r="E61" s="29">
        <v>723336.84149999998</v>
      </c>
      <c r="F61" s="29">
        <v>469773.30100191978</v>
      </c>
      <c r="G61" s="29">
        <v>64.945302665317072</v>
      </c>
      <c r="H61" s="29">
        <v>125.94983378981057</v>
      </c>
    </row>
    <row r="62" spans="1:8" ht="18" customHeight="1" x14ac:dyDescent="0.3">
      <c r="A62" s="27" t="s">
        <v>27</v>
      </c>
      <c r="B62" s="30"/>
      <c r="C62" s="30" t="s">
        <v>20</v>
      </c>
      <c r="D62" s="30"/>
      <c r="E62" s="30"/>
      <c r="F62" s="30"/>
      <c r="G62" s="30"/>
      <c r="H62" s="30" t="s">
        <v>20</v>
      </c>
    </row>
    <row r="63" spans="1:8" ht="18" customHeight="1" x14ac:dyDescent="0.3">
      <c r="A63" s="27" t="s">
        <v>33</v>
      </c>
      <c r="B63" s="32">
        <v>157029.75938490001</v>
      </c>
      <c r="C63" s="32">
        <v>59.814645828243144</v>
      </c>
      <c r="D63" s="32">
        <v>42729.511399999996</v>
      </c>
      <c r="E63" s="32">
        <v>195665.65879999998</v>
      </c>
      <c r="F63" s="32">
        <v>160660.07490305</v>
      </c>
      <c r="G63" s="30">
        <v>82.109490182571591</v>
      </c>
      <c r="H63" s="30">
        <v>102.31186466334169</v>
      </c>
    </row>
    <row r="64" spans="1:8" ht="18" customHeight="1" x14ac:dyDescent="0.3">
      <c r="A64" s="27" t="s">
        <v>36</v>
      </c>
      <c r="B64" s="30">
        <v>96020.207158300007</v>
      </c>
      <c r="C64" s="30">
        <v>41.686402576420434</v>
      </c>
      <c r="D64" s="30">
        <v>114177.3311</v>
      </c>
      <c r="E64" s="30">
        <v>269222.63519999996</v>
      </c>
      <c r="F64" s="30">
        <v>158425.07665075999</v>
      </c>
      <c r="G64" s="30">
        <v>58.845377742131255</v>
      </c>
      <c r="H64" s="30" t="s">
        <v>105</v>
      </c>
    </row>
    <row r="65" spans="1:8" ht="18" customHeight="1" x14ac:dyDescent="0.3">
      <c r="A65" s="27" t="s">
        <v>30</v>
      </c>
      <c r="B65" s="30">
        <v>9162.4518096700012</v>
      </c>
      <c r="C65" s="30">
        <v>28.568198390479981</v>
      </c>
      <c r="D65" s="30">
        <v>74707.922500000015</v>
      </c>
      <c r="E65" s="30">
        <v>80135.268100000001</v>
      </c>
      <c r="F65" s="30">
        <v>55089.32054570999</v>
      </c>
      <c r="G65" s="30">
        <v>68.745412415622766</v>
      </c>
      <c r="H65" s="30" t="s">
        <v>90</v>
      </c>
    </row>
    <row r="66" spans="1:8" x14ac:dyDescent="0.3">
      <c r="A66" s="27" t="s">
        <v>29</v>
      </c>
      <c r="B66" s="30">
        <v>39015.366613580001</v>
      </c>
      <c r="C66" s="30">
        <v>66.067092112129856</v>
      </c>
      <c r="D66" s="30">
        <v>62921.823200000006</v>
      </c>
      <c r="E66" s="30">
        <v>64251.059500000003</v>
      </c>
      <c r="F66" s="30">
        <v>37343.595534569999</v>
      </c>
      <c r="G66" s="30">
        <v>58.121369243055042</v>
      </c>
      <c r="H66" s="30">
        <v>95.715095809382674</v>
      </c>
    </row>
    <row r="67" spans="1:8" ht="18" customHeight="1" x14ac:dyDescent="0.3">
      <c r="A67" s="27" t="s">
        <v>31</v>
      </c>
      <c r="B67" s="30">
        <v>15650.48959288</v>
      </c>
      <c r="C67" s="30">
        <v>62.023197340690182</v>
      </c>
      <c r="D67" s="30">
        <v>23871.4558</v>
      </c>
      <c r="E67" s="30">
        <v>31850.555800000002</v>
      </c>
      <c r="F67" s="30">
        <v>19949.987258819998</v>
      </c>
      <c r="G67" s="30">
        <v>62.636229597035786</v>
      </c>
      <c r="H67" s="30">
        <v>127.47196910629557</v>
      </c>
    </row>
    <row r="68" spans="1:8" x14ac:dyDescent="0.3">
      <c r="A68" s="27" t="s">
        <v>32</v>
      </c>
      <c r="B68" s="30">
        <v>11505.80560053</v>
      </c>
      <c r="C68" s="30">
        <v>44.215985436078192</v>
      </c>
      <c r="D68" s="30">
        <v>17120.701800000003</v>
      </c>
      <c r="E68" s="30">
        <v>26413.164400000001</v>
      </c>
      <c r="F68" s="30">
        <v>9420.8072462399996</v>
      </c>
      <c r="G68" s="30">
        <v>35.66709048401637</v>
      </c>
      <c r="H68" s="30">
        <v>81.878727777271337</v>
      </c>
    </row>
    <row r="69" spans="1:8" ht="18" customHeight="1" x14ac:dyDescent="0.3">
      <c r="A69" s="27" t="s">
        <v>61</v>
      </c>
      <c r="B69" s="30">
        <v>7622.1094431900001</v>
      </c>
      <c r="C69" s="30">
        <v>58.778218446752284</v>
      </c>
      <c r="D69" s="30">
        <v>26674.980899999999</v>
      </c>
      <c r="E69" s="30">
        <v>14164.732400000001</v>
      </c>
      <c r="F69" s="30">
        <v>8284.685343000001</v>
      </c>
      <c r="G69" s="30">
        <v>58.488117594088827</v>
      </c>
      <c r="H69" s="30">
        <v>108.69281535181814</v>
      </c>
    </row>
    <row r="70" spans="1:8" x14ac:dyDescent="0.3">
      <c r="A70" s="27" t="s">
        <v>51</v>
      </c>
      <c r="B70" s="30">
        <v>13396.823583990001</v>
      </c>
      <c r="C70" s="30">
        <v>45.396037966476868</v>
      </c>
      <c r="D70" s="30">
        <v>11457.247700000002</v>
      </c>
      <c r="E70" s="30">
        <v>13796.1376</v>
      </c>
      <c r="F70" s="30">
        <v>6167.7773600199998</v>
      </c>
      <c r="G70" s="30">
        <v>44.706551491774043</v>
      </c>
      <c r="H70" s="30">
        <v>46.039102637664499</v>
      </c>
    </row>
    <row r="71" spans="1:8" ht="18" customHeight="1" x14ac:dyDescent="0.3">
      <c r="A71" s="27" t="s">
        <v>34</v>
      </c>
      <c r="B71" s="30">
        <v>1779.3156434699999</v>
      </c>
      <c r="C71" s="30">
        <v>64.116229470951538</v>
      </c>
      <c r="D71" s="30">
        <v>1726.3469</v>
      </c>
      <c r="E71" s="30">
        <v>5338.3517000000002</v>
      </c>
      <c r="F71" s="30">
        <v>3836.3009762700003</v>
      </c>
      <c r="G71" s="30">
        <v>71.863024241546327</v>
      </c>
      <c r="H71" s="30" t="s">
        <v>77</v>
      </c>
    </row>
    <row r="72" spans="1:8" ht="18" customHeight="1" x14ac:dyDescent="0.3">
      <c r="A72" s="27" t="s">
        <v>35</v>
      </c>
      <c r="B72" s="30">
        <v>1550.06748427</v>
      </c>
      <c r="C72" s="30">
        <v>26.968616964950364</v>
      </c>
      <c r="D72" s="30">
        <v>3883.1601000000001</v>
      </c>
      <c r="E72" s="30">
        <v>5651.4701999999997</v>
      </c>
      <c r="F72" s="30">
        <v>2933.0510549800001</v>
      </c>
      <c r="G72" s="30">
        <v>51.898903315105514</v>
      </c>
      <c r="H72" s="30" t="s">
        <v>89</v>
      </c>
    </row>
    <row r="73" spans="1:8" ht="18" customHeight="1" x14ac:dyDescent="0.3">
      <c r="A73" s="27" t="s">
        <v>38</v>
      </c>
      <c r="B73" s="32">
        <v>1661.1551959999999</v>
      </c>
      <c r="C73" s="32">
        <v>85.893112931134993</v>
      </c>
      <c r="D73" s="32">
        <v>4229.3807999999999</v>
      </c>
      <c r="E73" s="32">
        <v>4229.3807999999999</v>
      </c>
      <c r="F73" s="32">
        <v>2519.6003396000001</v>
      </c>
      <c r="G73" s="30">
        <v>59.573740430277645</v>
      </c>
      <c r="H73" s="30" t="s">
        <v>66</v>
      </c>
    </row>
    <row r="74" spans="1:8" ht="18" customHeight="1" x14ac:dyDescent="0.3">
      <c r="A74" s="27" t="s">
        <v>37</v>
      </c>
      <c r="B74" s="32">
        <v>3211.2</v>
      </c>
      <c r="C74" s="32">
        <v>34.700000000000003</v>
      </c>
      <c r="D74" s="32"/>
      <c r="E74" s="32">
        <v>6631.3755999999994</v>
      </c>
      <c r="F74" s="32">
        <v>1635.4236308699999</v>
      </c>
      <c r="G74" s="30">
        <v>24.66190620947485</v>
      </c>
      <c r="H74" s="30">
        <v>50.9</v>
      </c>
    </row>
    <row r="75" spans="1:8" ht="25.5" customHeight="1" x14ac:dyDescent="0.3">
      <c r="A75" s="27" t="s">
        <v>62</v>
      </c>
      <c r="B75" s="32">
        <v>970.31613343000004</v>
      </c>
      <c r="C75" s="32">
        <v>60.965321621124083</v>
      </c>
      <c r="D75" s="32">
        <v>1725.1948</v>
      </c>
      <c r="E75" s="32">
        <v>1725.1948</v>
      </c>
      <c r="F75" s="32">
        <v>1022.0144701199999</v>
      </c>
      <c r="G75" s="30">
        <v>59.240525772509855</v>
      </c>
      <c r="H75" s="30">
        <v>105.32798898305956</v>
      </c>
    </row>
    <row r="76" spans="1:8" ht="18" customHeight="1" x14ac:dyDescent="0.3">
      <c r="A76" s="27" t="s">
        <v>28</v>
      </c>
      <c r="B76" s="32">
        <v>13087.690554879999</v>
      </c>
      <c r="C76" s="32">
        <v>72.79414741062152</v>
      </c>
      <c r="D76" s="32">
        <v>603.75080000000003</v>
      </c>
      <c r="E76" s="32">
        <v>1641.5497</v>
      </c>
      <c r="F76" s="32">
        <v>962.15489265999986</v>
      </c>
      <c r="G76" s="30">
        <v>58.6125959305405</v>
      </c>
      <c r="H76" s="30">
        <v>7.3516017866211065</v>
      </c>
    </row>
    <row r="77" spans="1:8" ht="18" customHeight="1" x14ac:dyDescent="0.3">
      <c r="A77" s="27" t="s">
        <v>26</v>
      </c>
      <c r="B77" s="32">
        <v>609.09619772999997</v>
      </c>
      <c r="C77" s="32">
        <v>87.934923668949139</v>
      </c>
      <c r="D77" s="32"/>
      <c r="E77" s="32">
        <v>469.53790000000004</v>
      </c>
      <c r="F77" s="32">
        <v>469.53790000000004</v>
      </c>
      <c r="G77" s="30">
        <v>100</v>
      </c>
      <c r="H77" s="30">
        <v>77.087642600608831</v>
      </c>
    </row>
    <row r="78" spans="1:8" ht="18" customHeight="1" x14ac:dyDescent="0.3">
      <c r="A78" s="27" t="s">
        <v>81</v>
      </c>
      <c r="B78" s="32"/>
      <c r="C78" s="32"/>
      <c r="D78" s="32"/>
      <c r="E78" s="32">
        <v>449.85</v>
      </c>
      <c r="F78" s="32">
        <v>449.85</v>
      </c>
      <c r="G78" s="30">
        <v>100</v>
      </c>
      <c r="H78" s="30"/>
    </row>
    <row r="79" spans="1:8" ht="39.75" customHeight="1" x14ac:dyDescent="0.3">
      <c r="A79" s="27" t="s">
        <v>63</v>
      </c>
      <c r="B79" s="32">
        <v>306.58958481999997</v>
      </c>
      <c r="C79" s="32">
        <v>67.386636116727445</v>
      </c>
      <c r="D79" s="32">
        <v>568.01530000000002</v>
      </c>
      <c r="E79" s="32">
        <v>492.18209999999999</v>
      </c>
      <c r="F79" s="32">
        <v>304.22152301</v>
      </c>
      <c r="G79" s="30">
        <v>61.810765367127331</v>
      </c>
      <c r="H79" s="30">
        <v>99.227611788772833</v>
      </c>
    </row>
    <row r="80" spans="1:8" ht="18" customHeight="1" x14ac:dyDescent="0.3">
      <c r="A80" s="27" t="s">
        <v>54</v>
      </c>
      <c r="B80" s="32">
        <v>122.55182277</v>
      </c>
      <c r="C80" s="32">
        <v>29.978041568932696</v>
      </c>
      <c r="D80" s="32">
        <v>294.57559999999995</v>
      </c>
      <c r="E80" s="32">
        <v>346.47480000000002</v>
      </c>
      <c r="F80" s="32">
        <v>123.87876545</v>
      </c>
      <c r="G80" s="30">
        <v>35.75404775469962</v>
      </c>
      <c r="H80" s="30">
        <v>101.08276046003033</v>
      </c>
    </row>
    <row r="81" spans="1:8" ht="18" customHeight="1" x14ac:dyDescent="0.3">
      <c r="A81" s="27" t="s">
        <v>53</v>
      </c>
      <c r="B81" s="32">
        <v>80</v>
      </c>
      <c r="C81" s="32">
        <v>100</v>
      </c>
      <c r="D81" s="32">
        <v>80</v>
      </c>
      <c r="E81" s="32">
        <v>80</v>
      </c>
      <c r="F81" s="32">
        <v>80</v>
      </c>
      <c r="G81" s="30">
        <v>100</v>
      </c>
      <c r="H81" s="30">
        <v>100</v>
      </c>
    </row>
    <row r="82" spans="1:8" ht="18" customHeight="1" x14ac:dyDescent="0.3">
      <c r="A82" s="27" t="s">
        <v>69</v>
      </c>
      <c r="B82" s="32"/>
      <c r="C82" s="33" t="s">
        <v>20</v>
      </c>
      <c r="D82" s="32"/>
      <c r="E82" s="32">
        <v>654.79459999999995</v>
      </c>
      <c r="F82" s="32">
        <v>58.963730210000001</v>
      </c>
      <c r="G82" s="30">
        <v>9.0049200482105398</v>
      </c>
      <c r="H82" s="30" t="s">
        <v>20</v>
      </c>
    </row>
    <row r="83" spans="1:8" ht="18" customHeight="1" x14ac:dyDescent="0.3">
      <c r="A83" s="27" t="s">
        <v>49</v>
      </c>
      <c r="B83" s="32"/>
      <c r="C83" s="33" t="s">
        <v>20</v>
      </c>
      <c r="D83" s="32">
        <v>120</v>
      </c>
      <c r="E83" s="32">
        <v>120</v>
      </c>
      <c r="F83" s="32">
        <v>30.011287750000001</v>
      </c>
      <c r="G83" s="30">
        <v>25.009406458333334</v>
      </c>
      <c r="H83" s="30" t="s">
        <v>20</v>
      </c>
    </row>
    <row r="84" spans="1:8" ht="18" customHeight="1" x14ac:dyDescent="0.3">
      <c r="A84" s="27" t="s">
        <v>87</v>
      </c>
      <c r="B84" s="32"/>
      <c r="C84" s="33" t="s">
        <v>20</v>
      </c>
      <c r="D84" s="32"/>
      <c r="E84" s="32">
        <v>7.4675000000000002</v>
      </c>
      <c r="F84" s="32">
        <v>6.9675888299999995</v>
      </c>
      <c r="G84" s="30">
        <v>93.305508269166381</v>
      </c>
      <c r="H84" s="30" t="s">
        <v>20</v>
      </c>
    </row>
  </sheetData>
  <mergeCells count="11">
    <mergeCell ref="A3:H3"/>
    <mergeCell ref="A6:A8"/>
    <mergeCell ref="B6:C6"/>
    <mergeCell ref="D6:H6"/>
    <mergeCell ref="B7:B8"/>
    <mergeCell ref="C7:C8"/>
    <mergeCell ref="D7:D8"/>
    <mergeCell ref="E7:E8"/>
    <mergeCell ref="F7:F8"/>
    <mergeCell ref="G7:G8"/>
    <mergeCell ref="H7:H8"/>
  </mergeCells>
  <printOptions horizontalCentered="1"/>
  <pageMargins left="0.98425196850393704" right="0.59055118110236227" top="0.74803149606299213" bottom="0.74803149606299213" header="0.31496062992125984" footer="0.31496062992125984"/>
  <pageSetup paperSize="9" scale="80" firstPageNumber="2"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tabSelected="1" view="pageBreakPreview" zoomScale="90" zoomScaleNormal="100" zoomScaleSheetLayoutView="90" workbookViewId="0">
      <selection activeCell="B15" sqref="B15"/>
    </sheetView>
  </sheetViews>
  <sheetFormatPr defaultColWidth="9.109375" defaultRowHeight="14.4" x14ac:dyDescent="0.3"/>
  <cols>
    <col min="1" max="1" width="29.5546875" style="7" customWidth="1"/>
    <col min="2" max="2" width="9.44140625" style="8" customWidth="1"/>
    <col min="3" max="3" width="10.109375" style="8" customWidth="1"/>
    <col min="4" max="4" width="8" style="8" customWidth="1"/>
    <col min="5" max="5" width="49.44140625" style="7" customWidth="1"/>
    <col min="6" max="16384" width="9.109375" style="7"/>
  </cols>
  <sheetData>
    <row r="1" spans="1:5" ht="24" customHeight="1" x14ac:dyDescent="0.3">
      <c r="E1" s="9" t="s">
        <v>64</v>
      </c>
    </row>
    <row r="2" spans="1:5" ht="16.8" customHeight="1" x14ac:dyDescent="0.3"/>
    <row r="3" spans="1:5" ht="15.6" customHeight="1" x14ac:dyDescent="0.3"/>
    <row r="4" spans="1:5" ht="36" customHeight="1" x14ac:dyDescent="0.3">
      <c r="A4" s="59" t="s">
        <v>101</v>
      </c>
      <c r="B4" s="59"/>
      <c r="C4" s="59"/>
      <c r="D4" s="59"/>
      <c r="E4" s="59"/>
    </row>
    <row r="5" spans="1:5" ht="19.2" customHeight="1" x14ac:dyDescent="0.25">
      <c r="A5" s="10"/>
    </row>
    <row r="6" spans="1:5" ht="15.6" x14ac:dyDescent="0.3">
      <c r="A6" s="10"/>
      <c r="E6" s="25" t="s">
        <v>16</v>
      </c>
    </row>
    <row r="7" spans="1:5" ht="78.599999999999994" customHeight="1" x14ac:dyDescent="0.3">
      <c r="A7" s="11" t="s">
        <v>0</v>
      </c>
      <c r="B7" s="11" t="s">
        <v>102</v>
      </c>
      <c r="C7" s="11" t="s">
        <v>84</v>
      </c>
      <c r="D7" s="11" t="s">
        <v>65</v>
      </c>
      <c r="E7" s="11" t="s">
        <v>70</v>
      </c>
    </row>
    <row r="8" spans="1:5" s="42" customFormat="1" ht="12.75" customHeight="1" x14ac:dyDescent="0.2">
      <c r="A8" s="40">
        <v>1</v>
      </c>
      <c r="B8" s="40">
        <v>2</v>
      </c>
      <c r="C8" s="40">
        <v>3</v>
      </c>
      <c r="D8" s="40" t="s">
        <v>74</v>
      </c>
      <c r="E8" s="40">
        <v>5</v>
      </c>
    </row>
    <row r="9" spans="1:5" x14ac:dyDescent="0.3">
      <c r="A9" s="15" t="s">
        <v>37</v>
      </c>
      <c r="B9" s="12"/>
      <c r="C9" s="12"/>
      <c r="D9" s="12"/>
      <c r="E9" s="41"/>
    </row>
    <row r="10" spans="1:5" ht="132.6" customHeight="1" x14ac:dyDescent="0.3">
      <c r="A10" s="41" t="s">
        <v>106</v>
      </c>
      <c r="B10" s="13">
        <v>359.4</v>
      </c>
      <c r="C10" s="12">
        <v>107.8</v>
      </c>
      <c r="D10" s="14">
        <f>C10/B10%</f>
        <v>29.994435169727325</v>
      </c>
      <c r="E10" s="41" t="s">
        <v>112</v>
      </c>
    </row>
    <row r="11" spans="1:5" ht="66.75" customHeight="1" x14ac:dyDescent="0.3">
      <c r="A11" s="41" t="s">
        <v>107</v>
      </c>
      <c r="B11" s="13">
        <v>3703.4</v>
      </c>
      <c r="C11" s="12">
        <v>357.9</v>
      </c>
      <c r="D11" s="14">
        <f>C11/B11%</f>
        <v>9.6640924555813577</v>
      </c>
      <c r="E11" s="41" t="s">
        <v>141</v>
      </c>
    </row>
    <row r="12" spans="1:5" ht="180" customHeight="1" x14ac:dyDescent="0.3">
      <c r="A12" s="41" t="s">
        <v>109</v>
      </c>
      <c r="B12" s="13">
        <v>1000</v>
      </c>
      <c r="C12" s="12"/>
      <c r="D12" s="14"/>
      <c r="E12" s="41" t="s">
        <v>142</v>
      </c>
    </row>
    <row r="13" spans="1:5" ht="79.5" customHeight="1" x14ac:dyDescent="0.3">
      <c r="A13" s="41" t="s">
        <v>108</v>
      </c>
      <c r="B13" s="13">
        <v>377.5</v>
      </c>
      <c r="C13" s="12"/>
      <c r="D13" s="14"/>
      <c r="E13" s="41" t="s">
        <v>128</v>
      </c>
    </row>
    <row r="14" spans="1:5" ht="77.25" customHeight="1" x14ac:dyDescent="0.3">
      <c r="A14" s="41" t="s">
        <v>111</v>
      </c>
      <c r="B14" s="13">
        <v>2425.5</v>
      </c>
      <c r="C14" s="12"/>
      <c r="D14" s="14"/>
      <c r="E14" s="65" t="s">
        <v>113</v>
      </c>
    </row>
    <row r="15" spans="1:5" ht="105.75" customHeight="1" x14ac:dyDescent="0.3">
      <c r="A15" s="41" t="s">
        <v>110</v>
      </c>
      <c r="B15" s="13">
        <v>29.7</v>
      </c>
      <c r="C15" s="12"/>
      <c r="D15" s="14"/>
      <c r="E15" s="66"/>
    </row>
    <row r="16" spans="1:5" x14ac:dyDescent="0.3">
      <c r="A16" s="15" t="s">
        <v>31</v>
      </c>
      <c r="B16" s="12"/>
      <c r="C16" s="12"/>
      <c r="D16" s="12"/>
      <c r="E16" s="41"/>
    </row>
    <row r="17" spans="1:5" ht="118.5" customHeight="1" x14ac:dyDescent="0.3">
      <c r="A17" s="41" t="s">
        <v>129</v>
      </c>
      <c r="B17" s="13">
        <v>3422</v>
      </c>
      <c r="C17" s="12">
        <v>172.4</v>
      </c>
      <c r="D17" s="14">
        <f>C17/B17%</f>
        <v>5.0379894798363534</v>
      </c>
      <c r="E17" s="41" t="s">
        <v>137</v>
      </c>
    </row>
    <row r="18" spans="1:5" ht="91.5" customHeight="1" x14ac:dyDescent="0.3">
      <c r="A18" s="41" t="s">
        <v>91</v>
      </c>
      <c r="B18" s="13">
        <v>398.4</v>
      </c>
      <c r="C18" s="12">
        <v>0.3</v>
      </c>
      <c r="D18" s="14">
        <f>C18/B18%</f>
        <v>7.5301204819277101E-2</v>
      </c>
      <c r="E18" s="41" t="s">
        <v>96</v>
      </c>
    </row>
    <row r="19" spans="1:5" ht="308.25" customHeight="1" x14ac:dyDescent="0.3">
      <c r="A19" s="41" t="s">
        <v>97</v>
      </c>
      <c r="B19" s="13">
        <v>9000</v>
      </c>
      <c r="C19" s="13">
        <v>4939.8999999999996</v>
      </c>
      <c r="D19" s="14">
        <f>C19/B19%</f>
        <v>54.887777777777771</v>
      </c>
      <c r="E19" s="41" t="s">
        <v>143</v>
      </c>
    </row>
    <row r="20" spans="1:5" ht="117.75" customHeight="1" x14ac:dyDescent="0.3">
      <c r="A20" s="41" t="s">
        <v>116</v>
      </c>
      <c r="B20" s="13">
        <v>90</v>
      </c>
      <c r="C20" s="12"/>
      <c r="D20" s="14"/>
      <c r="E20" s="41" t="s">
        <v>133</v>
      </c>
    </row>
    <row r="21" spans="1:5" ht="18" customHeight="1" x14ac:dyDescent="0.3">
      <c r="A21" s="47" t="s">
        <v>29</v>
      </c>
      <c r="B21" s="12"/>
      <c r="C21" s="12"/>
      <c r="D21" s="12"/>
      <c r="E21" s="41"/>
    </row>
    <row r="22" spans="1:5" ht="93" customHeight="1" x14ac:dyDescent="0.3">
      <c r="A22" s="41" t="s">
        <v>98</v>
      </c>
      <c r="B22" s="13">
        <v>50</v>
      </c>
      <c r="C22" s="14">
        <v>28.738099999999999</v>
      </c>
      <c r="D22" s="14">
        <f>C22/B22%</f>
        <v>57.476199999999999</v>
      </c>
      <c r="E22" s="41" t="s">
        <v>100</v>
      </c>
    </row>
    <row r="23" spans="1:5" ht="118.5" customHeight="1" x14ac:dyDescent="0.3">
      <c r="A23" s="41" t="s">
        <v>93</v>
      </c>
      <c r="B23" s="13">
        <v>1100</v>
      </c>
      <c r="C23" s="12"/>
      <c r="D23" s="14"/>
      <c r="E23" s="41" t="s">
        <v>118</v>
      </c>
    </row>
    <row r="24" spans="1:5" ht="18" customHeight="1" x14ac:dyDescent="0.3">
      <c r="A24" s="47" t="s">
        <v>49</v>
      </c>
      <c r="B24" s="12"/>
      <c r="C24" s="12"/>
      <c r="D24" s="12"/>
      <c r="E24" s="41"/>
    </row>
    <row r="25" spans="1:5" ht="93" customHeight="1" x14ac:dyDescent="0.3">
      <c r="A25" s="44" t="s">
        <v>95</v>
      </c>
      <c r="B25" s="13">
        <v>120</v>
      </c>
      <c r="C25" s="14">
        <v>30</v>
      </c>
      <c r="D25" s="14">
        <f>C25/B25%</f>
        <v>25</v>
      </c>
      <c r="E25" s="41" t="s">
        <v>130</v>
      </c>
    </row>
    <row r="26" spans="1:5" x14ac:dyDescent="0.3">
      <c r="A26" s="47" t="s">
        <v>61</v>
      </c>
      <c r="B26" s="13"/>
      <c r="C26" s="14"/>
      <c r="D26" s="14"/>
      <c r="E26" s="41"/>
    </row>
    <row r="27" spans="1:5" ht="66" x14ac:dyDescent="0.3">
      <c r="A27" s="48" t="s">
        <v>134</v>
      </c>
      <c r="B27" s="13">
        <v>4000</v>
      </c>
      <c r="C27" s="14"/>
      <c r="D27" s="14"/>
      <c r="E27" s="41" t="s">
        <v>138</v>
      </c>
    </row>
    <row r="28" spans="1:5" ht="21.6" customHeight="1" x14ac:dyDescent="0.3">
      <c r="A28" s="47" t="s">
        <v>38</v>
      </c>
      <c r="B28" s="13"/>
      <c r="C28" s="14"/>
      <c r="D28" s="14"/>
      <c r="E28" s="41"/>
    </row>
    <row r="29" spans="1:5" ht="151.5" customHeight="1" x14ac:dyDescent="0.3">
      <c r="A29" s="49" t="s">
        <v>135</v>
      </c>
      <c r="B29" s="13">
        <v>4367.3</v>
      </c>
      <c r="C29" s="14">
        <v>443</v>
      </c>
      <c r="D29" s="14">
        <f>C29/B29%</f>
        <v>10.143566963570169</v>
      </c>
      <c r="E29" s="41" t="s">
        <v>136</v>
      </c>
    </row>
    <row r="30" spans="1:5" ht="18" customHeight="1" x14ac:dyDescent="0.3">
      <c r="A30" s="47" t="s">
        <v>48</v>
      </c>
      <c r="B30" s="12"/>
      <c r="C30" s="12"/>
      <c r="D30" s="12"/>
      <c r="E30" s="41"/>
    </row>
    <row r="31" spans="1:5" ht="190.8" customHeight="1" x14ac:dyDescent="0.3">
      <c r="A31" s="41" t="s">
        <v>76</v>
      </c>
      <c r="B31" s="13">
        <v>128.19999999999999</v>
      </c>
      <c r="C31" s="12">
        <v>31.7</v>
      </c>
      <c r="D31" s="14">
        <f>C31/B31%</f>
        <v>24.726989079563186</v>
      </c>
      <c r="E31" s="41" t="s">
        <v>114</v>
      </c>
    </row>
    <row r="32" spans="1:5" ht="17.399999999999999" customHeight="1" x14ac:dyDescent="0.3">
      <c r="A32" s="47" t="s">
        <v>53</v>
      </c>
      <c r="B32" s="12"/>
      <c r="C32" s="12"/>
      <c r="D32" s="12"/>
      <c r="E32" s="41"/>
    </row>
    <row r="33" spans="1:5" ht="99.6" customHeight="1" x14ac:dyDescent="0.3">
      <c r="A33" s="41" t="s">
        <v>92</v>
      </c>
      <c r="B33" s="13">
        <v>29.4</v>
      </c>
      <c r="C33" s="12">
        <v>3.6</v>
      </c>
      <c r="D33" s="14">
        <f>C33/B33%</f>
        <v>12.244897959183675</v>
      </c>
      <c r="E33" s="41" t="s">
        <v>99</v>
      </c>
    </row>
    <row r="34" spans="1:5" ht="20.399999999999999" customHeight="1" x14ac:dyDescent="0.3">
      <c r="A34" s="47" t="s">
        <v>60</v>
      </c>
      <c r="B34" s="12"/>
      <c r="C34" s="12"/>
      <c r="D34" s="12"/>
      <c r="E34" s="41"/>
    </row>
    <row r="35" spans="1:5" ht="117" customHeight="1" x14ac:dyDescent="0.3">
      <c r="A35" s="41" t="s">
        <v>94</v>
      </c>
      <c r="B35" s="13">
        <v>2277.3000000000002</v>
      </c>
      <c r="C35" s="12">
        <v>106.4</v>
      </c>
      <c r="D35" s="14">
        <f>C35/B35%</f>
        <v>4.6721995345365119</v>
      </c>
      <c r="E35" s="41" t="s">
        <v>119</v>
      </c>
    </row>
    <row r="36" spans="1:5" ht="18" customHeight="1" x14ac:dyDescent="0.3">
      <c r="A36" s="15" t="s">
        <v>42</v>
      </c>
      <c r="B36" s="12"/>
      <c r="C36" s="12"/>
      <c r="D36" s="12"/>
      <c r="E36" s="41"/>
    </row>
    <row r="37" spans="1:5" ht="167.25" customHeight="1" x14ac:dyDescent="0.3">
      <c r="A37" s="41" t="s">
        <v>126</v>
      </c>
      <c r="B37" s="13">
        <v>1305.5</v>
      </c>
      <c r="C37" s="12">
        <v>191.1</v>
      </c>
      <c r="D37" s="14">
        <f>C37/B37%</f>
        <v>14.638069705093834</v>
      </c>
      <c r="E37" s="46" t="s">
        <v>139</v>
      </c>
    </row>
    <row r="38" spans="1:5" ht="18" customHeight="1" x14ac:dyDescent="0.3">
      <c r="A38" s="15" t="s">
        <v>36</v>
      </c>
      <c r="B38" s="12"/>
      <c r="C38" s="12"/>
      <c r="D38" s="12"/>
      <c r="E38" s="41"/>
    </row>
    <row r="39" spans="1:5" ht="81" customHeight="1" x14ac:dyDescent="0.3">
      <c r="A39" s="41" t="s">
        <v>122</v>
      </c>
      <c r="B39" s="13">
        <v>3951.5</v>
      </c>
      <c r="C39" s="12">
        <v>470.5</v>
      </c>
      <c r="D39" s="14">
        <f>C39/B39%</f>
        <v>11.906870808553714</v>
      </c>
      <c r="E39" s="45" t="s">
        <v>131</v>
      </c>
    </row>
    <row r="40" spans="1:5" ht="123" customHeight="1" x14ac:dyDescent="0.3">
      <c r="A40" s="41" t="s">
        <v>120</v>
      </c>
      <c r="B40" s="13">
        <v>2631.6</v>
      </c>
      <c r="C40" s="12">
        <v>400.8</v>
      </c>
      <c r="D40" s="14">
        <f>C40/B40%</f>
        <v>15.230278157774739</v>
      </c>
      <c r="E40" s="63" t="s">
        <v>132</v>
      </c>
    </row>
    <row r="41" spans="1:5" ht="142.80000000000001" customHeight="1" x14ac:dyDescent="0.3">
      <c r="A41" s="41" t="s">
        <v>121</v>
      </c>
      <c r="B41" s="13">
        <v>2423.4</v>
      </c>
      <c r="C41" s="12">
        <v>827.8</v>
      </c>
      <c r="D41" s="14">
        <f>C41/B41%</f>
        <v>34.158620120491868</v>
      </c>
      <c r="E41" s="64"/>
    </row>
    <row r="42" spans="1:5" ht="18" customHeight="1" x14ac:dyDescent="0.3">
      <c r="A42" s="15" t="s">
        <v>39</v>
      </c>
      <c r="B42" s="12"/>
      <c r="C42" s="12"/>
      <c r="D42" s="12"/>
      <c r="E42" s="41"/>
    </row>
    <row r="43" spans="1:5" ht="65.25" customHeight="1" x14ac:dyDescent="0.3">
      <c r="A43" s="41" t="s">
        <v>117</v>
      </c>
      <c r="B43" s="13">
        <v>5280.8594000000003</v>
      </c>
      <c r="C43" s="13">
        <v>2074.6443989999998</v>
      </c>
      <c r="D43" s="14">
        <f>C43/B43%</f>
        <v>39.286113146659424</v>
      </c>
      <c r="E43" s="60" t="s">
        <v>127</v>
      </c>
    </row>
    <row r="44" spans="1:5" ht="123.75" customHeight="1" x14ac:dyDescent="0.3">
      <c r="A44" s="41" t="s">
        <v>125</v>
      </c>
      <c r="B44" s="13">
        <v>124.5</v>
      </c>
      <c r="C44" s="13">
        <v>31.125</v>
      </c>
      <c r="D44" s="14">
        <f>C44/B44%</f>
        <v>24.999999999999996</v>
      </c>
      <c r="E44" s="62"/>
    </row>
    <row r="45" spans="1:5" ht="144" customHeight="1" x14ac:dyDescent="0.3">
      <c r="A45" s="41" t="s">
        <v>124</v>
      </c>
      <c r="B45" s="13">
        <v>220</v>
      </c>
      <c r="C45" s="12"/>
      <c r="D45" s="14"/>
      <c r="E45" s="62"/>
    </row>
    <row r="46" spans="1:5" ht="118.5" customHeight="1" x14ac:dyDescent="0.3">
      <c r="A46" s="41" t="s">
        <v>115</v>
      </c>
      <c r="B46" s="13">
        <v>59.988700000000001</v>
      </c>
      <c r="C46" s="12"/>
      <c r="D46" s="14"/>
      <c r="E46" s="62"/>
    </row>
    <row r="47" spans="1:5" ht="118.5" customHeight="1" x14ac:dyDescent="0.3">
      <c r="A47" s="41" t="s">
        <v>123</v>
      </c>
      <c r="B47" s="13">
        <v>20</v>
      </c>
      <c r="C47" s="12"/>
      <c r="D47" s="14"/>
      <c r="E47" s="61"/>
    </row>
  </sheetData>
  <mergeCells count="3">
    <mergeCell ref="A4:E4"/>
    <mergeCell ref="E43:E47"/>
    <mergeCell ref="E40:E41"/>
  </mergeCells>
  <printOptions horizontalCentered="1"/>
  <pageMargins left="0.39370078740157483" right="0" top="0.59055118110236227" bottom="0.59055118110236227" header="0.31496062992125984" footer="0.31496062992125984"/>
  <pageSetup paperSize="9" scale="91" firstPageNumber="4" fitToHeight="0" orientation="portrait" useFirstPageNumber="1" r:id="rId1"/>
  <headerFooter>
    <oddHeader>&amp;C&amp;P</oddHeader>
  </headerFooter>
  <rowBreaks count="3" manualBreakCount="3">
    <brk id="13" max="16383" man="1"/>
    <brk id="29" max="16383" man="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Таблица 1</vt:lpstr>
      <vt:lpstr>Таблица 2</vt:lpstr>
      <vt:lpstr>Таблица 3</vt:lpstr>
      <vt:lpstr>'Таблица 3'!_ftn3</vt:lpstr>
      <vt:lpstr>'Таблица 2'!Заголовки_для_печати</vt:lpstr>
      <vt:lpstr>'Таблица 3'!Заголовки_для_печати</vt:lpstr>
      <vt:lpstr>'Таблица 1'!Область_печати</vt:lpstr>
      <vt:lpstr>'Таблица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Тюшина Мария Борисовна</dc:creator>
  <cp:lastModifiedBy>Горбанева </cp:lastModifiedBy>
  <cp:lastPrinted>2021-11-18T14:07:28Z</cp:lastPrinted>
  <dcterms:created xsi:type="dcterms:W3CDTF">2021-02-03T10:42:32Z</dcterms:created>
  <dcterms:modified xsi:type="dcterms:W3CDTF">2021-11-18T14:08:41Z</dcterms:modified>
</cp:coreProperties>
</file>