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Vasilets_VA\Desktop\Архив СП РФ\3. ЭАМ СИТ 2023\Материалы после Коллегии\Отчет ЭАМ СИТ (после Коллегии)\"/>
    </mc:Choice>
  </mc:AlternateContent>
  <bookViews>
    <workbookView xWindow="0" yWindow="105" windowWidth="13215" windowHeight="7005" activeTab="3"/>
  </bookViews>
  <sheets>
    <sheet name="Прил 18 РРО 2020" sheetId="25" r:id="rId1"/>
    <sheet name="Прил 19 РРО 2021" sheetId="26" r:id="rId2"/>
    <sheet name="Прил 20 РРО 2022" sheetId="27" r:id="rId3"/>
    <sheet name="Прил 21 РРО капвлож" sheetId="28" r:id="rId4"/>
    <sheet name="Численность и здания" sheetId="17" state="hidden" r:id="rId5"/>
    <sheet name="Новые места в школах (2)" sheetId="19" state="hidden" r:id="rId6"/>
    <sheet name="0701 2019" sheetId="6" state="hidden" r:id="rId7"/>
    <sheet name="0702 2019" sheetId="7" state="hidden" r:id="rId8"/>
    <sheet name="0701 2020" sheetId="5" state="hidden" r:id="rId9"/>
    <sheet name="0702 2020" sheetId="8" state="hidden" r:id="rId10"/>
    <sheet name="0701 2021" sheetId="3" state="hidden" r:id="rId11"/>
    <sheet name="0702 2021" sheetId="4" state="hidden" r:id="rId12"/>
    <sheet name="0701 2022" sheetId="1" state="hidden" r:id="rId13"/>
    <sheet name="0702 2022" sheetId="2" state="hidden" r:id="rId14"/>
    <sheet name="0701 0107 2023" sheetId="15" state="hidden" r:id="rId15"/>
    <sheet name="0702 0107 2023" sheetId="16" state="hidden" r:id="rId16"/>
    <sheet name="4" sheetId="12" state="hidden" r:id="rId17"/>
    <sheet name="5" sheetId="13" state="hidden" r:id="rId18"/>
  </sheets>
  <definedNames>
    <definedName name="_xlnm._FilterDatabase" localSheetId="5" hidden="1">'Новые места в школах (2)'!$B$4:$AH$4</definedName>
    <definedName name="_xlnm.Print_Titles" localSheetId="1">'Прил 19 РРО 2021'!$A:$A</definedName>
    <definedName name="_xlnm.Print_Area" localSheetId="5">'Новые места в школах (2)'!$B$1:$AC$140</definedName>
    <definedName name="_xlnm.Print_Area" localSheetId="0">'Прил 18 РРО 2020'!$A$1:$J$20</definedName>
    <definedName name="_xlnm.Print_Area" localSheetId="1">'Прил 19 РРО 2021'!$A$1:$K$20</definedName>
    <definedName name="_xlnm.Print_Area" localSheetId="2">'Прил 20 РРО 2022'!$A$1:$K$20</definedName>
    <definedName name="_xlnm.Print_Area" localSheetId="3">'Прил 21 РРО капвлож'!$A$1:$S$18</definedName>
  </definedNames>
  <calcPr calcId="162913"/>
</workbook>
</file>

<file path=xl/calcChain.xml><?xml version="1.0" encoding="utf-8"?>
<calcChain xmlns="http://schemas.openxmlformats.org/spreadsheetml/2006/main">
  <c r="R18" i="28" l="1"/>
  <c r="S18" i="28" s="1"/>
  <c r="Q18" i="28"/>
  <c r="O18" i="28"/>
  <c r="N18" i="28"/>
  <c r="L18" i="28"/>
  <c r="M18" i="28" s="1"/>
  <c r="K18" i="28"/>
  <c r="I18" i="28"/>
  <c r="H18" i="28"/>
  <c r="F18" i="28"/>
  <c r="E18" i="28"/>
  <c r="C18" i="28"/>
  <c r="B18" i="28"/>
  <c r="R17" i="28"/>
  <c r="S17" i="28" s="1"/>
  <c r="Q17" i="28"/>
  <c r="O17" i="28"/>
  <c r="N17" i="28"/>
  <c r="L17" i="28"/>
  <c r="K17" i="28"/>
  <c r="I17" i="28"/>
  <c r="H17" i="28"/>
  <c r="F17" i="28"/>
  <c r="G17" i="28" s="1"/>
  <c r="E17" i="28"/>
  <c r="C17" i="28"/>
  <c r="B17" i="28"/>
  <c r="R16" i="28"/>
  <c r="S16" i="28" s="1"/>
  <c r="Q16" i="28"/>
  <c r="O16" i="28"/>
  <c r="N16" i="28"/>
  <c r="L16" i="28"/>
  <c r="K16" i="28"/>
  <c r="I16" i="28"/>
  <c r="H16" i="28"/>
  <c r="F16" i="28"/>
  <c r="E16" i="28"/>
  <c r="C16" i="28"/>
  <c r="B16" i="28"/>
  <c r="R15" i="28"/>
  <c r="Q15" i="28"/>
  <c r="O15" i="28"/>
  <c r="N15" i="28"/>
  <c r="P15" i="28" s="1"/>
  <c r="M15" i="28"/>
  <c r="L15" i="28"/>
  <c r="K15" i="28"/>
  <c r="I15" i="28"/>
  <c r="H15" i="28"/>
  <c r="F15" i="28"/>
  <c r="E15" i="28"/>
  <c r="C15" i="28"/>
  <c r="B15" i="28"/>
  <c r="R14" i="28"/>
  <c r="Q14" i="28"/>
  <c r="P14" i="28"/>
  <c r="O14" i="28"/>
  <c r="N14" i="28"/>
  <c r="L14" i="28"/>
  <c r="K14" i="28"/>
  <c r="I14" i="28"/>
  <c r="H14" i="28"/>
  <c r="F14" i="28"/>
  <c r="E14" i="28"/>
  <c r="C14" i="28"/>
  <c r="B14" i="28"/>
  <c r="R13" i="28"/>
  <c r="Q13" i="28"/>
  <c r="O13" i="28"/>
  <c r="P13" i="28" s="1"/>
  <c r="N13" i="28"/>
  <c r="L13" i="28"/>
  <c r="K13" i="28"/>
  <c r="M13" i="28" s="1"/>
  <c r="I13" i="28"/>
  <c r="H13" i="28"/>
  <c r="J13" i="28" s="1"/>
  <c r="F13" i="28"/>
  <c r="G13" i="28" s="1"/>
  <c r="E13" i="28"/>
  <c r="C13" i="28"/>
  <c r="B13" i="28"/>
  <c r="R12" i="28"/>
  <c r="S12" i="28" s="1"/>
  <c r="Q12" i="28"/>
  <c r="O12" i="28"/>
  <c r="N12" i="28"/>
  <c r="L12" i="28"/>
  <c r="K12" i="28"/>
  <c r="I12" i="28"/>
  <c r="H12" i="28"/>
  <c r="F12" i="28"/>
  <c r="E12" i="28"/>
  <c r="C12" i="28"/>
  <c r="B12" i="28"/>
  <c r="R11" i="28"/>
  <c r="Q11" i="28"/>
  <c r="O11" i="28"/>
  <c r="P11" i="28" s="1"/>
  <c r="N11" i="28"/>
  <c r="L11" i="28"/>
  <c r="M11" i="28" s="1"/>
  <c r="K11" i="28"/>
  <c r="I11" i="28"/>
  <c r="H11" i="28"/>
  <c r="F11" i="28"/>
  <c r="E11" i="28"/>
  <c r="C11" i="28"/>
  <c r="B11" i="28"/>
  <c r="R10" i="28"/>
  <c r="S10" i="28" s="1"/>
  <c r="Q10" i="28"/>
  <c r="O10" i="28"/>
  <c r="P10" i="28" s="1"/>
  <c r="N10" i="28"/>
  <c r="L10" i="28"/>
  <c r="K10" i="28"/>
  <c r="I10" i="28"/>
  <c r="H10" i="28"/>
  <c r="F10" i="28"/>
  <c r="E10" i="28"/>
  <c r="C10" i="28"/>
  <c r="B10" i="28"/>
  <c r="R9" i="28"/>
  <c r="S9" i="28" s="1"/>
  <c r="Q9" i="28"/>
  <c r="O9" i="28"/>
  <c r="P9" i="28" s="1"/>
  <c r="N9" i="28"/>
  <c r="M9" i="28"/>
  <c r="L9" i="28"/>
  <c r="K9" i="28"/>
  <c r="I9" i="28"/>
  <c r="H9" i="28"/>
  <c r="F9" i="28"/>
  <c r="E9" i="28"/>
  <c r="C9" i="28"/>
  <c r="B9" i="28"/>
  <c r="K20" i="27"/>
  <c r="K19" i="27"/>
  <c r="F19" i="27"/>
  <c r="K18" i="27"/>
  <c r="K17" i="27"/>
  <c r="K16" i="27"/>
  <c r="K15" i="27"/>
  <c r="F15" i="27"/>
  <c r="K14" i="27"/>
  <c r="K13" i="27"/>
  <c r="K12" i="27"/>
  <c r="K11" i="27"/>
  <c r="K20" i="26"/>
  <c r="K19" i="26"/>
  <c r="F19" i="26"/>
  <c r="K18" i="26"/>
  <c r="K17" i="26"/>
  <c r="K16" i="26"/>
  <c r="K15" i="26"/>
  <c r="F15" i="26"/>
  <c r="K14" i="26"/>
  <c r="K13" i="26"/>
  <c r="K12" i="26"/>
  <c r="F12" i="26"/>
  <c r="K11" i="26"/>
  <c r="J20" i="25"/>
  <c r="J19" i="25"/>
  <c r="J18" i="25"/>
  <c r="J17" i="25"/>
  <c r="J16" i="25"/>
  <c r="J15" i="25"/>
  <c r="J14" i="25"/>
  <c r="J13" i="25"/>
  <c r="J12" i="25"/>
  <c r="J11" i="25"/>
  <c r="P16" i="28" l="1"/>
  <c r="P17" i="28"/>
  <c r="P18" i="28"/>
  <c r="M16" i="28"/>
  <c r="M10" i="28"/>
  <c r="S15" i="28"/>
  <c r="S13" i="28"/>
  <c r="S14" i="28"/>
  <c r="J17" i="28"/>
  <c r="C98" i="19"/>
  <c r="AC90" i="19"/>
  <c r="AB90" i="19"/>
  <c r="AA90" i="19"/>
  <c r="Z90" i="19"/>
  <c r="Y90" i="19"/>
  <c r="X90" i="19"/>
  <c r="W90" i="19"/>
  <c r="V90" i="19"/>
  <c r="U90" i="19"/>
  <c r="T90" i="19"/>
  <c r="S90" i="19"/>
  <c r="R90" i="19"/>
  <c r="Q90" i="19"/>
  <c r="P90" i="19"/>
  <c r="O90" i="19"/>
  <c r="N90" i="19"/>
  <c r="M90" i="19"/>
  <c r="L90" i="19"/>
  <c r="K90" i="19"/>
  <c r="J90" i="19"/>
  <c r="I90" i="19"/>
  <c r="H90" i="19"/>
  <c r="G90" i="19"/>
  <c r="F90" i="19"/>
  <c r="D90" i="19"/>
  <c r="C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90" i="19" l="1"/>
  <c r="E93" i="19" s="1"/>
  <c r="E95" i="19" s="1"/>
</calcChain>
</file>

<file path=xl/sharedStrings.xml><?xml version="1.0" encoding="utf-8"?>
<sst xmlns="http://schemas.openxmlformats.org/spreadsheetml/2006/main" count="2718" uniqueCount="314">
  <si>
    <t>07.07.2023</t>
  </si>
  <si>
    <t>18:13:03</t>
  </si>
  <si>
    <t>Форма 428 (0503317)</t>
  </si>
  <si>
    <t>Сводный отчет об исполнении консолидированных бюджетов субъектов Российской Федерации по кодам бюджетной классификации 
в структуре бюджетов субъектов Российской Федерации
на 01.01.2023</t>
  </si>
  <si>
    <t>Консолидированный бюджет субъекта Российской Федерации</t>
  </si>
  <si>
    <t>Бюджет бюджетной системы:</t>
  </si>
  <si>
    <t>2. Расходы бюджета</t>
  </si>
  <si>
    <t>Территория</t>
  </si>
  <si>
    <t xml:space="preserve">0701 Дошкольное образование </t>
  </si>
  <si>
    <t>Утвержденные бюджетные назначения</t>
  </si>
  <si>
    <t>Исполнено</t>
  </si>
  <si>
    <t>% к утвержденным бюджетным назначениям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</si>
  <si>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</si>
  <si>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</si>
  <si>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</si>
  <si>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</si>
  <si>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</si>
  <si>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</si>
  <si>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</si>
  <si>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Тверская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</si>
  <si>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</si>
  <si>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</si>
  <si>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</si>
  <si>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</si>
  <si>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</si>
  <si>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</si>
  <si>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</si>
  <si>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</si>
  <si>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</si>
  <si>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Тульская область</t>
  </si>
  <si>
    <t>Ярославская область</t>
  </si>
  <si>
    <t>г.Москва</t>
  </si>
  <si>
    <t xml:space="preserve">СЕВЕРО-ЗАПАДНЫЙ ФЕДЕРАЛЬНЫЙ ОКРУГ  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</si>
  <si>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</si>
  <si>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</si>
  <si>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</si>
  <si>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</si>
  <si>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</si>
  <si>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</si>
  <si>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</si>
  <si>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</si>
  <si>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</si>
  <si>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г.Санкт-Петербург</t>
  </si>
  <si>
    <t>Ненецкий автономный округ</t>
  </si>
  <si>
    <t xml:space="preserve">ЮЖНЫЙ ФЕДЕРАЛЬНЫЙ ОКРУГ  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</si>
  <si>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</si>
  <si>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</si>
  <si>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</si>
  <si>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</si>
  <si>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</si>
  <si>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</si>
  <si>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Республика Крым</t>
  </si>
  <si>
    <t>Республика Адыгея (Адыгея)</t>
  </si>
  <si>
    <t>СЕВЕРО-КАВКАЗСКИЙ ФЕДЕРАЛЬНЫЙ ОКРУГ</t>
  </si>
  <si>
    <t>Республика Дагестан</t>
  </si>
  <si>
    <t>Кабардино-Балкарская Республика</t>
  </si>
  <si>
    <t>Республика Северная Осетия - Алания</t>
  </si>
  <si>
    <t>Республика Ингушетия</t>
  </si>
  <si>
    <t>Ставропольский край</t>
  </si>
  <si>
    <t>Карачаево-Черкесская Республика</t>
  </si>
  <si>
    <t>Чеченская Республика</t>
  </si>
  <si>
    <t xml:space="preserve">ПРИВОЛЖСКИЙ ФЕДЕРАЛЬНЫЙ ОКРУГ  </t>
  </si>
  <si>
    <t>Республика Башкортостан</t>
  </si>
  <si>
    <t>Республика Марий Эл</t>
  </si>
  <si>
    <t>Республика Мордовия</t>
  </si>
  <si>
    <t>Республика Татарстан (Татарстан)</t>
  </si>
  <si>
    <t>Удмуртская Республика</t>
  </si>
  <si>
    <t>Чувашская Республика - Чувашия</t>
  </si>
  <si>
    <t>Нижегородская область</t>
  </si>
  <si>
    <t>Кировская область</t>
  </si>
  <si>
    <t>Самарская область</t>
  </si>
  <si>
    <t>Оренбургская область</t>
  </si>
  <si>
    <t>Пензенская область</t>
  </si>
  <si>
    <t>Пермский край</t>
  </si>
  <si>
    <t>Саратовская область</t>
  </si>
  <si>
    <t>Ульяновская область</t>
  </si>
  <si>
    <t xml:space="preserve">УРАЛЬСКИЙ ФЕДЕРАЛЬНЫЙ ОКРУГ  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</si>
  <si>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</si>
  <si>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</si>
  <si>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</si>
  <si>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</si>
  <si>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Ханты-Мансийский автономный округ - Югра</t>
  </si>
  <si>
    <t>Ямало-Ненецкий автономный округ</t>
  </si>
  <si>
    <t xml:space="preserve">СИБИРСКИЙ ФЕДЕРАЛЬНЫЙ ОКРУГ  </t>
  </si>
  <si>
    <t>Республика Тыва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</si>
  <si>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</si>
  <si>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</si>
  <si>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</si>
  <si>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</si>
  <si>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</si>
  <si>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</si>
  <si>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</si>
  <si>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Республика Алтай</t>
  </si>
  <si>
    <t>Республика Хакасия</t>
  </si>
  <si>
    <t>ДАЛЬНЕВОСТОЧНЫЙ ФЕДЕРАЛЬНЫЙ ОКРУГ</t>
  </si>
  <si>
    <t>Республика Бурятия</t>
  </si>
  <si>
    <t>Республика Саха (Якутия)</t>
  </si>
  <si>
    <t>Приморский край</t>
  </si>
  <si>
    <t>Хабаровский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</si>
  <si>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</si>
  <si>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</si>
  <si>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</si>
  <si>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</si>
  <si>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Чукотский автономный округ</t>
  </si>
  <si>
    <t>Забайкальский край</t>
  </si>
  <si>
    <t>(#PgNum#)</t>
  </si>
  <si>
    <t xml:space="preserve">400
Капитальные    вложения    в     объекты     государственной
 (муниципальной) собственности
</t>
  </si>
  <si>
    <t>410
Бюджетные инвестиции</t>
  </si>
  <si>
    <t>412
Бюджетные инвестиции на приобретение объектов недвижимого имущества в государственную (муниципальную) собственность</t>
  </si>
  <si>
    <t>415
Бюджетные инвестиции в соответствии с концессионными соглашениями</t>
  </si>
  <si>
    <t xml:space="preserve">460
Субсидии    бюджетным     и     автономным     учреждениям, государственным (муниципальным) унитарным  предприятиям  на осуществление капитальных вложений в  объекты  капитального строительства государственной (муниципальной) собственности или   приобретение   объектов   недвижимого     имущества в государственную (муниципальную) собственность
</t>
  </si>
  <si>
    <t>461
Субсидии на приобретение объектов недвижимого имущества в государственную (муниципальную) собственность бюджетным учреждениям</t>
  </si>
  <si>
    <t>462
Субсидии на приобретение объектов недвижимого имущества в государственную (муниципальную) собственность автономным учреждениям</t>
  </si>
  <si>
    <t>464
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</si>
  <si>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 xml:space="preserve">465
 Субсидии на осуществление  капитальных  вложений  в  объекты
 капитального строительства  государственной  (муниципальной)
 собственности автономным учреждениям
</t>
  </si>
  <si>
    <t>466
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</si>
  <si>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18:28:52</t>
  </si>
  <si>
    <t xml:space="preserve">0702 Общее образование </t>
  </si>
  <si>
    <t xml:space="preserve">
Единица измерения: тыс. руб.</t>
  </si>
  <si>
    <t xml:space="preserve">414
Бюджетные инвестиции в  объекты  капитального  строительства государственной (муниципальной) собственности
</t>
  </si>
  <si>
    <t>10.07.2023</t>
  </si>
  <si>
    <t>18:10:27</t>
  </si>
  <si>
    <t>Сводный отчет об исполнении консолидированных бюджетов субъектов Российской Федерации по кодам бюджетной классификации 
в структуре бюджетов субъектов Российской Федерации
на 01.01.2022</t>
  </si>
  <si>
    <t>Консолидированный бюджет субъекта РФ</t>
  </si>
  <si>
    <t>Периодичность: ежемесячная
Единица измерения: тыс. руб.</t>
  </si>
  <si>
    <t>Кемеровская область</t>
  </si>
  <si>
    <t>Еврейская автономная область</t>
  </si>
  <si>
    <t>18:19:49</t>
  </si>
  <si>
    <t>18:25:42</t>
  </si>
  <si>
    <t>Сводный отчет об исполнении консолидированных бюджетов субъектов Российской Федерации по кодам бюджетной классификации 
в структуре бюджетов субъектов Российской Федерации
на 01.01.2021</t>
  </si>
  <si>
    <t>18:35:05</t>
  </si>
  <si>
    <t>Сводный отчет об исполнении консолидированных бюджетов субъектов Российской Федерации по кодам бюджетной классификации 
в структуре бюджетов субъектов Российской Федерации
на 01.01.2020</t>
  </si>
  <si>
    <t>18:38:45</t>
  </si>
  <si>
    <t>18:42:11</t>
  </si>
  <si>
    <t>2019 год</t>
  </si>
  <si>
    <t>2020 год</t>
  </si>
  <si>
    <t>2021 год</t>
  </si>
  <si>
    <t>2022 год</t>
  </si>
  <si>
    <t>Тренд
2019-2022</t>
  </si>
  <si>
    <t>К содержанию</t>
  </si>
  <si>
    <t>Численность воспитанников, приходящихся  на 100 мест в организациях, осуществляющих образовательную деятельность
по образовательным программам дошкольного образования, присмотр и уход за детьми ( чел.)</t>
  </si>
  <si>
    <t>Всего</t>
  </si>
  <si>
    <t>Из них:</t>
  </si>
  <si>
    <t>Городская местность</t>
  </si>
  <si>
    <t>Сельская местность</t>
  </si>
  <si>
    <t xml:space="preserve"> Центральный федеральный округ</t>
  </si>
  <si>
    <t xml:space="preserve">   Белгородская область</t>
  </si>
  <si>
    <t xml:space="preserve">   Брянская область</t>
  </si>
  <si>
    <t xml:space="preserve">   Владимирская область</t>
  </si>
  <si>
    <t xml:space="preserve">   Воронежская область</t>
  </si>
  <si>
    <t xml:space="preserve">   Ивановская область</t>
  </si>
  <si>
    <t xml:space="preserve">   Калужская область</t>
  </si>
  <si>
    <t xml:space="preserve">   Костромская область</t>
  </si>
  <si>
    <t xml:space="preserve">   Курская область</t>
  </si>
  <si>
    <t xml:space="preserve">   Липецкая область</t>
  </si>
  <si>
    <t xml:space="preserve">   Московская область</t>
  </si>
  <si>
    <t xml:space="preserve">   Орловская область</t>
  </si>
  <si>
    <t xml:space="preserve">   Рязанская область</t>
  </si>
  <si>
    <t xml:space="preserve">   Смоленская область</t>
  </si>
  <si>
    <t xml:space="preserve">   Тамбовская область</t>
  </si>
  <si>
    <t xml:space="preserve">   Тверская область</t>
  </si>
  <si>
    <t xml:space="preserve">   Тульская область</t>
  </si>
  <si>
    <t xml:space="preserve">   Ярославская область</t>
  </si>
  <si>
    <t xml:space="preserve">   г. Москва</t>
  </si>
  <si>
    <t>-</t>
  </si>
  <si>
    <t xml:space="preserve"> Северо-Западный федеральный округ</t>
  </si>
  <si>
    <t xml:space="preserve">   Республика Карелия</t>
  </si>
  <si>
    <t xml:space="preserve">   Республика Коми</t>
  </si>
  <si>
    <t xml:space="preserve">   Архангельская область</t>
  </si>
  <si>
    <t xml:space="preserve">   Ненецкий автономный округ</t>
  </si>
  <si>
    <t xml:space="preserve">   Архангельская область без Ненецкого округа</t>
  </si>
  <si>
    <t xml:space="preserve">   Вологодская область</t>
  </si>
  <si>
    <t xml:space="preserve">   Калининградская область</t>
  </si>
  <si>
    <t xml:space="preserve">   Ленинградская область</t>
  </si>
  <si>
    <t xml:space="preserve">   Мурманская область</t>
  </si>
  <si>
    <t xml:space="preserve">   Новгородская область</t>
  </si>
  <si>
    <t xml:space="preserve">   Псковская область</t>
  </si>
  <si>
    <t xml:space="preserve">   г.Санкт-Петербург</t>
  </si>
  <si>
    <t xml:space="preserve"> Южный федеральный округ</t>
  </si>
  <si>
    <t xml:space="preserve">   Республика Адыгея(Адыгея)</t>
  </si>
  <si>
    <t xml:space="preserve">   Республика Калмыкия</t>
  </si>
  <si>
    <t xml:space="preserve">   Республика Крым</t>
  </si>
  <si>
    <t xml:space="preserve">   Краснодарский край</t>
  </si>
  <si>
    <t xml:space="preserve">   Астраханская область</t>
  </si>
  <si>
    <t xml:space="preserve">   Волгоградская область</t>
  </si>
  <si>
    <t xml:space="preserve">   Ростовская область</t>
  </si>
  <si>
    <t xml:space="preserve">       г. Севастополь</t>
  </si>
  <si>
    <t>Северо-Кавказский федеральный округ</t>
  </si>
  <si>
    <t xml:space="preserve">   Республика Дагестан</t>
  </si>
  <si>
    <t xml:space="preserve">   Республика Ингушетия</t>
  </si>
  <si>
    <t xml:space="preserve">   Кабардино-Балкарская Республика</t>
  </si>
  <si>
    <t xml:space="preserve">   Карачаево-Черкесская Республика</t>
  </si>
  <si>
    <t xml:space="preserve">   Республика Северная Осетия-Алания</t>
  </si>
  <si>
    <t xml:space="preserve">   Чеченская Республика</t>
  </si>
  <si>
    <t xml:space="preserve">   Ставропольский край</t>
  </si>
  <si>
    <t xml:space="preserve"> Приволжский федеральный округ</t>
  </si>
  <si>
    <t xml:space="preserve">   Республика Башкортостан</t>
  </si>
  <si>
    <t xml:space="preserve">   Республика Марий Эл</t>
  </si>
  <si>
    <t xml:space="preserve">   Республика Мордовия</t>
  </si>
  <si>
    <t xml:space="preserve">   Республика Татарстан</t>
  </si>
  <si>
    <t xml:space="preserve">   Удмуртская Республика</t>
  </si>
  <si>
    <t xml:space="preserve">   Чувашская Республика</t>
  </si>
  <si>
    <t xml:space="preserve">   Пермский край</t>
  </si>
  <si>
    <t xml:space="preserve">   Кировская область</t>
  </si>
  <si>
    <t xml:space="preserve">   Нижегородская область</t>
  </si>
  <si>
    <t xml:space="preserve">   Оренбургская область</t>
  </si>
  <si>
    <t xml:space="preserve">   Пензенская область</t>
  </si>
  <si>
    <t xml:space="preserve">   Самарская область</t>
  </si>
  <si>
    <t xml:space="preserve">   Саратовская область</t>
  </si>
  <si>
    <t xml:space="preserve">   Ульяновская область</t>
  </si>
  <si>
    <t xml:space="preserve"> Уральский федеральный округ</t>
  </si>
  <si>
    <t xml:space="preserve">   Курганская область</t>
  </si>
  <si>
    <t xml:space="preserve">   Свердловская область</t>
  </si>
  <si>
    <t xml:space="preserve">   Тюменская область</t>
  </si>
  <si>
    <t xml:space="preserve">   Ханты-Мансийский автономный округ - Югра</t>
  </si>
  <si>
    <t xml:space="preserve">   Ямало-Ненецкий автономный округ</t>
  </si>
  <si>
    <t xml:space="preserve">   Тюменская область без автономий</t>
  </si>
  <si>
    <t xml:space="preserve">   Челябинская область</t>
  </si>
  <si>
    <t xml:space="preserve"> Сибирский федеральный округ</t>
  </si>
  <si>
    <t xml:space="preserve">   Республика Алтай</t>
  </si>
  <si>
    <t xml:space="preserve">   Республика Тыва</t>
  </si>
  <si>
    <t xml:space="preserve">   Республика Хакасия</t>
  </si>
  <si>
    <t xml:space="preserve">   Алтайский край</t>
  </si>
  <si>
    <t xml:space="preserve">   Красноярский край</t>
  </si>
  <si>
    <t xml:space="preserve">   Иркутская область</t>
  </si>
  <si>
    <t xml:space="preserve">   Кемеровская область</t>
  </si>
  <si>
    <t xml:space="preserve">   Новосибирская область</t>
  </si>
  <si>
    <t xml:space="preserve">   Омская область</t>
  </si>
  <si>
    <t xml:space="preserve">   Томская область</t>
  </si>
  <si>
    <t xml:space="preserve"> Дальневосточный федеральный округ</t>
  </si>
  <si>
    <t xml:space="preserve">   Республика Бурятия</t>
  </si>
  <si>
    <t xml:space="preserve">   Республика Саха (Якутия)</t>
  </si>
  <si>
    <t xml:space="preserve">   Забайкальский край</t>
  </si>
  <si>
    <t xml:space="preserve">   Камчатский край</t>
  </si>
  <si>
    <t xml:space="preserve">   Приморский край</t>
  </si>
  <si>
    <t xml:space="preserve">   Хабаровский край</t>
  </si>
  <si>
    <t xml:space="preserve">   Амурская область</t>
  </si>
  <si>
    <t xml:space="preserve">   Магаданская область</t>
  </si>
  <si>
    <t xml:space="preserve">   Сахалинская область</t>
  </si>
  <si>
    <t xml:space="preserve">   Еврейская автономная область</t>
  </si>
  <si>
    <t xml:space="preserve">   Чукотский автономный округ</t>
  </si>
  <si>
    <t>по городской и сельской местности</t>
  </si>
  <si>
    <t>по городской местности</t>
  </si>
  <si>
    <t>по сельской местности</t>
  </si>
  <si>
    <t>−</t>
  </si>
  <si>
    <t>Республика Адыгея</t>
  </si>
  <si>
    <t>Республика Татарстан</t>
  </si>
  <si>
    <t>Обеспеченность детей дошкольного возраста местами в организациях, приходится мест на 1000 детей
(единиц)</t>
  </si>
  <si>
    <t xml:space="preserve">702 Общее образование </t>
  </si>
  <si>
    <t>14.08.2023</t>
  </si>
  <si>
    <t>16:35:06</t>
  </si>
  <si>
    <t>Сводный отчет об исполнении консолидированных бюджетов субъектов Российской Федерации по кодам бюджетной классификации 
в структуре бюджетов субъектов Российской Федерации
на 01.07.2023</t>
  </si>
  <si>
    <t>Вид расходов:</t>
  </si>
  <si>
    <t>16:33:14</t>
  </si>
  <si>
    <r>
      <t>Количество зданий организаций, осуществляющих образовательную деятельность</t>
    </r>
    <r>
      <rPr>
        <b/>
        <u/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по образовательным программам</t>
    </r>
    <r>
      <rPr>
        <b/>
        <u/>
        <sz val="12"/>
        <color indexed="8"/>
        <rFont val="Times New Roman"/>
        <family val="1"/>
        <charset val="204"/>
      </rPr>
      <t xml:space="preserve"> начального общего, основного общего, среднего общего образования</t>
    </r>
    <r>
      <rPr>
        <b/>
        <sz val="10"/>
        <color indexed="8"/>
        <rFont val="Times New Roman"/>
        <family val="1"/>
        <charset val="204"/>
      </rPr>
      <t>, единиц</t>
    </r>
  </si>
  <si>
    <r>
      <t xml:space="preserve">Количество зданий организаций, осуществляющих образовательную деятельность по образовательным программам по образовательным программам </t>
    </r>
    <r>
      <rPr>
        <b/>
        <u/>
        <sz val="12"/>
        <color indexed="8"/>
        <rFont val="Times New Roman"/>
        <family val="1"/>
        <charset val="204"/>
      </rPr>
      <t>дошкольного образования, присмотр и уход за детьми</t>
    </r>
    <r>
      <rPr>
        <b/>
        <sz val="10"/>
        <color indexed="8"/>
        <rFont val="Times New Roman"/>
        <family val="1"/>
        <charset val="204"/>
      </rPr>
      <t>, единиц</t>
    </r>
  </si>
  <si>
    <r>
      <t xml:space="preserve">Численность обучающихся в организациях, осуществляющих образовательную деятельность по образовательным программам </t>
    </r>
    <r>
      <rPr>
        <b/>
        <u/>
        <sz val="12"/>
        <color indexed="8"/>
        <rFont val="Times New Roman"/>
        <family val="1"/>
        <charset val="204"/>
      </rPr>
      <t>начального общего, основного общего, среднего общего образования</t>
    </r>
    <r>
      <rPr>
        <b/>
        <sz val="10"/>
        <color indexed="8"/>
        <rFont val="Times New Roman"/>
        <family val="1"/>
        <charset val="204"/>
      </rPr>
      <t>, человек</t>
    </r>
  </si>
  <si>
    <r>
      <t xml:space="preserve">Численность воспитанников в организациях, осуществляющих образовательную деятельность по образовательным программам </t>
    </r>
    <r>
      <rPr>
        <b/>
        <u/>
        <sz val="12"/>
        <color indexed="8"/>
        <rFont val="Times New Roman"/>
        <family val="1"/>
        <charset val="204"/>
      </rPr>
      <t>дошкольного образования, присмотр и уход за детьми</t>
    </r>
    <r>
      <rPr>
        <b/>
        <sz val="10"/>
        <color indexed="8"/>
        <rFont val="Times New Roman"/>
        <family val="1"/>
        <charset val="204"/>
      </rPr>
      <t>, человек</t>
    </r>
  </si>
  <si>
    <t xml:space="preserve">Субъект РФ </t>
  </si>
  <si>
    <t>в том числе:</t>
  </si>
  <si>
    <t>Создано (восстановлено) зданий в общеобразовательных организациях, поврежденных или утраченных в результате наводнения на территории Иркутской области</t>
  </si>
  <si>
    <t>город федерального значения Москва</t>
  </si>
  <si>
    <t>город федерального значения Санкт-Петербург</t>
  </si>
  <si>
    <t>город федерального значения Севастополь</t>
  </si>
  <si>
    <t>Всего:</t>
  </si>
  <si>
    <t>Всего количество  созданных новых мест в общеобразовательных организациях, (единиц, нарастающим итогом)</t>
  </si>
  <si>
    <t>Детализированные по субъектам РФ сведения о достижении результатов федерального проекта «Современная школа»</t>
  </si>
  <si>
    <t>Не детализированные в результатах исполнения ФП «Современная школа» данные о новых местах в регионах СКФО в 2022 году</t>
  </si>
  <si>
    <t>Всего по федеральному проекту «Современная школа» за 2022 год с доп. данными по СКФО</t>
  </si>
  <si>
    <t>* Результат "Создано новых мест за счет средств субъектов РФ и внебюджетных источников" был введен в ФП "Современная школа" в отчетах за 2022 год</t>
  </si>
  <si>
    <r>
      <t xml:space="preserve">Создано новых мест </t>
    </r>
    <r>
      <rPr>
        <b/>
        <sz val="10"/>
        <color theme="1"/>
        <rFont val="Times New Roman"/>
        <family val="1"/>
        <charset val="204"/>
      </rPr>
      <t>за счет средств субъектов РФ и внебюджетных источников</t>
    </r>
    <r>
      <rPr>
        <sz val="10"/>
        <color theme="1"/>
        <rFont val="Times New Roman"/>
        <family val="1"/>
        <charset val="204"/>
      </rPr>
      <t>*</t>
    </r>
  </si>
  <si>
    <r>
      <t xml:space="preserve">Создано новых мест в общеобразовательных организациях </t>
    </r>
    <r>
      <rPr>
        <b/>
        <sz val="10"/>
        <color theme="1"/>
        <rFont val="Times New Roman"/>
        <family val="1"/>
        <charset val="204"/>
      </rPr>
      <t>в целях ликвидации третьей смены обучения и формирования условий для получения качественного общего образования</t>
    </r>
  </si>
  <si>
    <r>
      <t xml:space="preserve">Реализованы </t>
    </r>
    <r>
      <rPr>
        <b/>
        <sz val="10"/>
        <color theme="1"/>
        <rFont val="Times New Roman"/>
        <family val="1"/>
        <charset val="204"/>
      </rPr>
      <t>мероприятия по модернизации инфраструктуры общего образования в отдельных субъектах РФ</t>
    </r>
  </si>
  <si>
    <r>
      <t xml:space="preserve">Создано новых мест в общеобразовательных организациях </t>
    </r>
    <r>
      <rPr>
        <b/>
        <sz val="10"/>
        <color theme="1"/>
        <rFont val="Times New Roman"/>
        <family val="1"/>
        <charset val="204"/>
      </rPr>
      <t>в связи с ростом числа обучающихся, вызванным демографическим фактором</t>
    </r>
  </si>
  <si>
    <r>
      <t xml:space="preserve">Создано новых мест </t>
    </r>
    <r>
      <rPr>
        <b/>
        <sz val="10"/>
        <color theme="1"/>
        <rFont val="Times New Roman"/>
        <family val="1"/>
        <charset val="204"/>
      </rPr>
      <t>в общеобразовательных организациях</t>
    </r>
  </si>
  <si>
    <r>
      <t>Создано новых мест</t>
    </r>
    <r>
      <rPr>
        <b/>
        <sz val="10"/>
        <color theme="1"/>
        <rFont val="Times New Roman"/>
        <family val="1"/>
        <charset val="204"/>
      </rPr>
      <t xml:space="preserve"> в общеобразовательных организациях, расположенных в сельской местности и поселках городского типа</t>
    </r>
  </si>
  <si>
    <r>
      <t xml:space="preserve">Создано новых мест в общеобразовательных организациях субъектов РФ, возникающих </t>
    </r>
    <r>
      <rPr>
        <b/>
        <sz val="10"/>
        <color theme="1"/>
        <rFont val="Times New Roman"/>
        <family val="1"/>
        <charset val="204"/>
      </rPr>
      <t>при осуществлении капитальных вложений в объекты капитального строительства</t>
    </r>
  </si>
  <si>
    <t>Создано новых мест</t>
  </si>
  <si>
    <t xml:space="preserve"> в общеобразовательных организациях</t>
  </si>
  <si>
    <t xml:space="preserve">в целях ликвидации третьей смены обучения </t>
  </si>
  <si>
    <t>в субъектах СКФО</t>
  </si>
  <si>
    <t>при осуществлении капвложений в объекты капстроительства</t>
  </si>
  <si>
    <t>в связи с  демографическим фактором</t>
  </si>
  <si>
    <t xml:space="preserve">при реализации мероприятий по модернизации инфраструктуры </t>
  </si>
  <si>
    <t>в сельской местности и поселках городского типа</t>
  </si>
  <si>
    <t>Создано новых мест в общеобразовательных организациях всего, в том числе</t>
  </si>
  <si>
    <r>
      <t xml:space="preserve"> </t>
    </r>
    <r>
      <rPr>
        <b/>
        <sz val="10"/>
        <color theme="1"/>
        <rFont val="Times New Roman"/>
        <family val="1"/>
        <charset val="204"/>
      </rPr>
      <t>за счет средств регионов и внебюджетных источников</t>
    </r>
  </si>
  <si>
    <t>2020 отчетный год</t>
  </si>
  <si>
    <t>тыс. рублей</t>
  </si>
  <si>
    <t>1.37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посредством предоставления субвенций местным бюджетам,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 дошкольного образования в муниципальных дошкольных образовательных организациях и муниципальных общеобразовательных организациях)</t>
  </si>
  <si>
    <t>1.39 Организация предоставления общего образования в государственных образовательных организациях субъектов Российской Федерации, создание условий для осуществления присмотра и ухода за детьми, содержания детей в государственных образовательных организациях субъектов Российской Федерации</t>
  </si>
  <si>
    <t xml:space="preserve">Объем средств на исполнение расходного обязательства </t>
  </si>
  <si>
    <t>в т.ч. объем средств на исполнение расходного обязательства без учета расходов на осуществление капитальных вложений в объекты государственной (муниципальной) собственности</t>
  </si>
  <si>
    <t>Оценка стоимости расходного обязательства (полномочия) субъекта Российской Федерации</t>
  </si>
  <si>
    <t>в т.ч. оценка стоимости расходого обязательства (полномочия) субъекта Российской Федерации без учета расходов на осуществление капитальных вложений в объекты государственной (муниципальной) собственности</t>
  </si>
  <si>
    <t>Отношение оценки стоимости расходого обязательства (полномочия) субъекта Российской Федерации к фактическому объему средств на его исполнение</t>
  </si>
  <si>
    <t>отчетный 2020 г.</t>
  </si>
  <si>
    <t>исполнено</t>
  </si>
  <si>
    <t>2021 отчетный год</t>
  </si>
  <si>
    <t>отчетный 2021 г.</t>
  </si>
  <si>
    <t>2022 отчетный год</t>
  </si>
  <si>
    <t>отчетный 2022 г.</t>
  </si>
  <si>
    <t>Объем средств на исполнение расходного обязательства в части расходов на осуществление капитальных вложений в объекты государственной (муниципальной) собственности</t>
  </si>
  <si>
    <t>Оценка стоимости расходого обязательства (полномочия) субъекта Российской Федерации в части расходов на осуществление капитальных вложений в объекты государственной (муниципальной) собственности</t>
  </si>
  <si>
    <t>Отношение оценки стоимости расходого обязательства (полномочия) субъекта Российской Федерации в части расходов на осуществление капитальных вложений в объекты государственной (муниципальной) собственности к фактическому объему средств на его исполнение</t>
  </si>
  <si>
    <t>Расходные обязательства, возникшие в результате принятия нормативных правовых актов субъекта Российской Федерации, заключения договоров (соглашений) по предметам совместного ведения Российской Федерации и субъектов Российской Федерации</t>
  </si>
  <si>
    <t>Расходные обязательства, возникшие в результате принятия нормативных правовых актов субъекта Российской Федерации, заключения договоров (соглашений) по предметам совместного ведения Российской Федерации и субъектов Российской Федерации, и отношение оценки стоимости расходного обязательства (полномочия) субъекта Российской Федерации к фактическому объему средств на его исполнение к 2021 году</t>
  </si>
  <si>
    <t>Расходные обязательства, возникшие в результате принятия нормативных правовых актов субъекта Российской Федерации, заключения договоров (соглашений) по предметам совместного ведения Российской Федерации и субъектов Российской Федерации, и отношение оценки стоимости расходного обязательства (полномочия) субъекта Российской Федерации к фактическому объему средств на его исполнение к 2020 году</t>
  </si>
  <si>
    <t>Расходные обязательства, возникшие в результате принятия нормативных правовых актов субъекта Российской Федерации, заключения договоров (соглашений) по предметам совместного ведения Российской Федерации и субъектов Российской Федерации, и отношение оценки стоимости расходого обязательства (полномочия) субъекта Российской Федерации к фактическому объему средств на его исполнение к 2022 году</t>
  </si>
  <si>
    <t>Субъекты Российской Федерации</t>
  </si>
  <si>
    <t>Приложение № 18</t>
  </si>
  <si>
    <t>Приложение № 19</t>
  </si>
  <si>
    <t>Приложение № 20</t>
  </si>
  <si>
    <t>Приложение №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</si>
</sst>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#,##0.0"/>
    <numFmt numFmtId="165" formatCode="_-* #,##0.0_р_._-;\-* #,##0.0_р_._-;_-* &quot;-&quot;??_р_._-;_-@_-"/>
    <numFmt numFmtId="166" formatCode="_-* #,##0\ _₽_-;\-* #,##0\ _₽_-;_-* &quot;-&quot;??\ _₽_-;_-@_-"/>
    <numFmt numFmtId="167" formatCode="_-* #,##0.00_-;\-* #,##0.00_-;_-* &quot;-&quot;??_-;_-@_-"/>
  </numFmts>
  <fonts count="6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Arial"/>
      <family val="2"/>
      <charset val="204"/>
    </font>
    <font>
      <sz val="7"/>
      <color indexed="8"/>
      <name val="Times New Roman CYR"/>
      <charset val="204"/>
    </font>
    <font>
      <sz val="9"/>
      <color indexed="8"/>
      <name val="Times New Roman CYR"/>
      <charset val="204"/>
    </font>
    <font>
      <b/>
      <sz val="13"/>
      <color indexed="8"/>
      <name val="Times New Roman CYR"/>
      <charset val="204"/>
    </font>
    <font>
      <b/>
      <sz val="9"/>
      <color indexed="8"/>
      <name val="Times New Roman CYR"/>
      <charset val="204"/>
    </font>
    <font>
      <b/>
      <sz val="9"/>
      <color indexed="8"/>
      <name val="Arial"/>
      <family val="2"/>
      <charset val="204"/>
    </font>
    <font>
      <sz val="8"/>
      <color indexed="8"/>
      <name val="Times New Roman CYR"/>
      <charset val="204"/>
    </font>
    <font>
      <b/>
      <sz val="11"/>
      <color indexed="8"/>
      <name val="Times New Roman CYR"/>
      <charset val="204"/>
    </font>
    <font>
      <b/>
      <sz val="10"/>
      <color indexed="8"/>
      <name val="Arial Narrow"/>
      <family val="2"/>
      <charset val="204"/>
    </font>
    <font>
      <b/>
      <sz val="10"/>
      <color indexed="8"/>
      <name val="Times New Roman CYR"/>
      <charset val="204"/>
    </font>
    <font>
      <b/>
      <sz val="8"/>
      <color indexed="8"/>
      <name val="Times New Roman CYR"/>
      <charset val="204"/>
    </font>
    <font>
      <sz val="9"/>
      <color indexed="8"/>
      <name val="Arial Narrow"/>
      <family val="2"/>
      <charset val="204"/>
    </font>
    <font>
      <sz val="9"/>
      <color indexed="10"/>
      <name val="Times New Roman CYR"/>
      <charset val="204"/>
    </font>
    <font>
      <sz val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</font>
    <font>
      <b/>
      <i/>
      <sz val="11"/>
      <color theme="1"/>
      <name val="Arial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</font>
    <font>
      <sz val="11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8"/>
      <name val="Arial"/>
      <family val="2"/>
      <charset val="204"/>
    </font>
    <font>
      <sz val="10"/>
      <name val="Arial"/>
      <family val="2"/>
      <charset val="204"/>
    </font>
    <font>
      <b/>
      <u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Arial"/>
      <family val="2"/>
    </font>
    <font>
      <sz val="8"/>
      <color indexed="8"/>
      <name val="Times New Roman"/>
      <family val="1"/>
    </font>
    <font>
      <sz val="10"/>
      <color indexed="8"/>
      <name val="Arial"/>
      <family val="2"/>
      <charset val="204"/>
    </font>
    <font>
      <b/>
      <sz val="8"/>
      <color indexed="8"/>
      <name val="Times New Roman"/>
      <family val="1"/>
    </font>
    <font>
      <b/>
      <sz val="8"/>
      <color rgb="FF000000"/>
      <name val="Times New Roman"/>
      <family val="1"/>
    </font>
    <font>
      <sz val="10"/>
      <color indexed="17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Arial"/>
      <family val="2"/>
      <charset val="204"/>
    </font>
    <font>
      <b/>
      <sz val="11"/>
      <color indexed="8"/>
      <name val="Times New Roman"/>
      <family val="1"/>
    </font>
    <font>
      <b/>
      <sz val="11"/>
      <color rgb="FF000000"/>
      <name val="Times New Roman"/>
      <family val="1"/>
    </font>
    <font>
      <sz val="11"/>
      <color indexed="17"/>
      <name val="Times New Roman"/>
      <family val="1"/>
    </font>
    <font>
      <sz val="11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</font>
    <font>
      <sz val="14"/>
      <color indexed="8"/>
      <name val="Arial"/>
      <family val="2"/>
      <charset val="204"/>
    </font>
    <font>
      <sz val="14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16">
    <xf numFmtId="0" fontId="0" fillId="0" borderId="0"/>
    <xf numFmtId="43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0"/>
    <xf numFmtId="0" fontId="24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40" fillId="0" borderId="0"/>
    <xf numFmtId="0" fontId="17" fillId="0" borderId="0"/>
    <xf numFmtId="167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0" fontId="43" fillId="0" borderId="0"/>
    <xf numFmtId="0" fontId="41" fillId="0" borderId="0"/>
  </cellStyleXfs>
  <cellXfs count="260">
    <xf numFmtId="0" fontId="0" fillId="0" borderId="0" xfId="0"/>
    <xf numFmtId="0" fontId="4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left" vertical="top" indent="1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0" fontId="5" fillId="0" borderId="1" xfId="0" applyFont="1" applyFill="1" applyBorder="1" applyAlignment="1" applyProtection="1">
      <alignment horizontal="left" vertical="top" indent="1"/>
      <protection locked="0"/>
    </xf>
    <xf numFmtId="0" fontId="6" fillId="0" borderId="1" xfId="0" applyFont="1" applyFill="1" applyBorder="1" applyAlignment="1" applyProtection="1">
      <alignment horizontal="left" vertical="top"/>
      <protection locked="0"/>
    </xf>
    <xf numFmtId="0" fontId="8" fillId="0" borderId="0" xfId="0" applyFont="1" applyFill="1" applyAlignment="1" applyProtection="1">
      <alignment horizontal="right" vertical="top"/>
      <protection locked="0"/>
    </xf>
    <xf numFmtId="0" fontId="10" fillId="0" borderId="2" xfId="0" applyFont="1" applyFill="1" applyBorder="1" applyAlignment="1" applyProtection="1">
      <alignment horizontal="left" vertical="top" wrapText="1" inden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top"/>
      <protection locked="0"/>
    </xf>
    <xf numFmtId="0" fontId="4" fillId="0" borderId="3" xfId="0" applyFont="1" applyFill="1" applyBorder="1" applyAlignment="1" applyProtection="1">
      <alignment horizontal="left" vertical="top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4" fontId="10" fillId="0" borderId="5" xfId="0" applyNumberFormat="1" applyFont="1" applyFill="1" applyBorder="1" applyAlignment="1" applyProtection="1">
      <alignment vertical="center" wrapText="1"/>
      <protection locked="0"/>
    </xf>
    <xf numFmtId="0" fontId="15" fillId="0" borderId="3" xfId="0" applyFont="1" applyFill="1" applyBorder="1" applyAlignment="1" applyProtection="1">
      <alignment horizontal="left" vertical="center" wrapText="1" indent="1"/>
      <protection locked="0"/>
    </xf>
    <xf numFmtId="0" fontId="4" fillId="0" borderId="6" xfId="0" applyFont="1" applyFill="1" applyBorder="1" applyAlignment="1" applyProtection="1">
      <alignment horizontal="left" vertical="top"/>
      <protection locked="0"/>
    </xf>
    <xf numFmtId="0" fontId="16" fillId="0" borderId="0" xfId="0" applyFont="1" applyFill="1" applyAlignment="1" applyProtection="1">
      <alignment horizontal="left" vertical="top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20" fillId="0" borderId="5" xfId="0" applyFont="1" applyFill="1" applyBorder="1" applyAlignment="1" applyProtection="1">
      <alignment horizontal="left" vertical="center" wrapText="1"/>
      <protection locked="0"/>
    </xf>
    <xf numFmtId="0" fontId="20" fillId="2" borderId="5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 applyProtection="1">
      <alignment horizontal="left" vertical="top"/>
      <protection locked="0"/>
    </xf>
    <xf numFmtId="0" fontId="6" fillId="3" borderId="1" xfId="0" applyFont="1" applyFill="1" applyBorder="1" applyAlignment="1" applyProtection="1">
      <alignment horizontal="left" vertical="top"/>
      <protection locked="0"/>
    </xf>
    <xf numFmtId="0" fontId="0" fillId="3" borderId="0" xfId="0" applyFill="1"/>
    <xf numFmtId="0" fontId="4" fillId="3" borderId="0" xfId="0" applyFont="1" applyFill="1" applyAlignment="1" applyProtection="1">
      <alignment horizontal="left" vertical="top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4" fontId="10" fillId="3" borderId="5" xfId="0" applyNumberFormat="1" applyFont="1" applyFill="1" applyBorder="1" applyAlignment="1" applyProtection="1">
      <alignment vertical="center" wrapText="1"/>
      <protection locked="0"/>
    </xf>
    <xf numFmtId="0" fontId="4" fillId="3" borderId="6" xfId="0" applyFont="1" applyFill="1" applyBorder="1" applyAlignment="1" applyProtection="1">
      <alignment horizontal="left" vertical="top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right" vertical="top"/>
      <protection locked="0"/>
    </xf>
    <xf numFmtId="0" fontId="19" fillId="4" borderId="5" xfId="0" applyFont="1" applyFill="1" applyBorder="1" applyAlignment="1" applyProtection="1">
      <alignment horizontal="left" vertical="center" wrapText="1"/>
      <protection locked="0"/>
    </xf>
    <xf numFmtId="0" fontId="20" fillId="3" borderId="5" xfId="0" applyFont="1" applyFill="1" applyBorder="1" applyAlignment="1" applyProtection="1">
      <alignment horizontal="left" vertical="center" wrapText="1"/>
      <protection locked="0"/>
    </xf>
    <xf numFmtId="165" fontId="22" fillId="5" borderId="11" xfId="1" applyNumberFormat="1" applyFont="1" applyFill="1" applyBorder="1" applyAlignment="1">
      <alignment horizontal="right" vertical="center"/>
    </xf>
    <xf numFmtId="165" fontId="22" fillId="4" borderId="11" xfId="1" applyNumberFormat="1" applyFont="1" applyFill="1" applyBorder="1" applyAlignment="1">
      <alignment horizontal="right" vertical="center"/>
    </xf>
    <xf numFmtId="165" fontId="22" fillId="3" borderId="11" xfId="1" applyNumberFormat="1" applyFont="1" applyFill="1" applyBorder="1" applyAlignment="1">
      <alignment horizontal="right" vertical="center"/>
    </xf>
    <xf numFmtId="165" fontId="22" fillId="0" borderId="11" xfId="1" applyNumberFormat="1" applyFont="1" applyFill="1" applyBorder="1" applyAlignment="1">
      <alignment horizontal="right" vertical="center"/>
    </xf>
    <xf numFmtId="0" fontId="23" fillId="0" borderId="0" xfId="2"/>
    <xf numFmtId="0" fontId="3" fillId="0" borderId="0" xfId="3"/>
    <xf numFmtId="0" fontId="28" fillId="6" borderId="11" xfId="3" applyNumberFormat="1" applyFont="1" applyFill="1" applyBorder="1" applyAlignment="1" applyProtection="1">
      <alignment horizontal="center" vertical="center" wrapText="1"/>
    </xf>
    <xf numFmtId="0" fontId="27" fillId="7" borderId="21" xfId="5" applyFont="1" applyFill="1" applyBorder="1" applyAlignment="1">
      <alignment wrapText="1"/>
    </xf>
    <xf numFmtId="1" fontId="27" fillId="7" borderId="21" xfId="5" applyNumberFormat="1" applyFont="1" applyFill="1" applyBorder="1" applyAlignment="1">
      <alignment wrapText="1"/>
    </xf>
    <xf numFmtId="3" fontId="27" fillId="8" borderId="21" xfId="5" applyNumberFormat="1" applyFont="1" applyFill="1" applyBorder="1" applyAlignment="1">
      <alignment horizontal="left" wrapText="1" indent="1"/>
    </xf>
    <xf numFmtId="3" fontId="27" fillId="8" borderId="22" xfId="5" applyNumberFormat="1" applyFont="1" applyFill="1" applyBorder="1" applyAlignment="1">
      <alignment horizontal="right" wrapText="1"/>
    </xf>
    <xf numFmtId="3" fontId="29" fillId="8" borderId="21" xfId="5" applyNumberFormat="1" applyFont="1" applyFill="1" applyBorder="1" applyAlignment="1">
      <alignment horizontal="left" wrapText="1" indent="1"/>
    </xf>
    <xf numFmtId="3" fontId="29" fillId="8" borderId="22" xfId="5" applyNumberFormat="1" applyFont="1" applyFill="1" applyBorder="1" applyAlignment="1">
      <alignment horizontal="right" wrapText="1"/>
    </xf>
    <xf numFmtId="0" fontId="30" fillId="0" borderId="0" xfId="3" applyFont="1" applyAlignment="1">
      <alignment vertical="center" wrapText="1"/>
    </xf>
    <xf numFmtId="3" fontId="27" fillId="7" borderId="21" xfId="5" applyNumberFormat="1" applyFont="1" applyFill="1" applyBorder="1" applyAlignment="1">
      <alignment wrapText="1"/>
    </xf>
    <xf numFmtId="3" fontId="27" fillId="8" borderId="24" xfId="5" applyNumberFormat="1" applyFont="1" applyFill="1" applyBorder="1" applyAlignment="1">
      <alignment horizontal="right" wrapText="1"/>
    </xf>
    <xf numFmtId="3" fontId="29" fillId="8" borderId="24" xfId="5" applyNumberFormat="1" applyFont="1" applyFill="1" applyBorder="1" applyAlignment="1">
      <alignment horizontal="right" wrapText="1"/>
    </xf>
    <xf numFmtId="164" fontId="29" fillId="8" borderId="24" xfId="5" applyNumberFormat="1" applyFont="1" applyFill="1" applyBorder="1" applyAlignment="1">
      <alignment horizontal="right" wrapText="1"/>
    </xf>
    <xf numFmtId="0" fontId="27" fillId="9" borderId="11" xfId="5" applyFont="1" applyFill="1" applyBorder="1" applyAlignment="1">
      <alignment horizontal="center" vertical="top" wrapText="1"/>
    </xf>
    <xf numFmtId="0" fontId="28" fillId="3" borderId="11" xfId="3" applyNumberFormat="1" applyFont="1" applyFill="1" applyBorder="1" applyAlignment="1" applyProtection="1">
      <alignment horizontal="center" vertical="center" wrapText="1"/>
    </xf>
    <xf numFmtId="0" fontId="20" fillId="11" borderId="5" xfId="0" applyFont="1" applyFill="1" applyBorder="1" applyAlignment="1" applyProtection="1">
      <alignment horizontal="center" vertical="center" wrapText="1"/>
      <protection locked="0"/>
    </xf>
    <xf numFmtId="0" fontId="3" fillId="0" borderId="15" xfId="3" applyBorder="1" applyAlignment="1">
      <alignment wrapText="1"/>
    </xf>
    <xf numFmtId="3" fontId="32" fillId="8" borderId="11" xfId="5" applyNumberFormat="1" applyFont="1" applyFill="1" applyBorder="1" applyAlignment="1">
      <alignment horizontal="right" wrapText="1"/>
    </xf>
    <xf numFmtId="3" fontId="17" fillId="8" borderId="11" xfId="5" applyNumberFormat="1" applyFont="1" applyFill="1" applyBorder="1" applyAlignment="1">
      <alignment horizontal="right" wrapText="1"/>
    </xf>
    <xf numFmtId="3" fontId="17" fillId="3" borderId="11" xfId="5" applyNumberFormat="1" applyFont="1" applyFill="1" applyBorder="1" applyAlignment="1">
      <alignment horizontal="right" wrapText="1"/>
    </xf>
    <xf numFmtId="0" fontId="19" fillId="11" borderId="5" xfId="0" applyFont="1" applyFill="1" applyBorder="1" applyAlignment="1" applyProtection="1">
      <alignment horizontal="center" vertical="center" wrapText="1"/>
      <protection locked="0"/>
    </xf>
    <xf numFmtId="0" fontId="19" fillId="12" borderId="5" xfId="0" applyFont="1" applyFill="1" applyBorder="1" applyAlignment="1" applyProtection="1">
      <alignment horizontal="center" vertical="center" wrapText="1"/>
      <protection locked="0"/>
    </xf>
    <xf numFmtId="0" fontId="20" fillId="12" borderId="5" xfId="0" applyFont="1" applyFill="1" applyBorder="1" applyAlignment="1" applyProtection="1">
      <alignment horizontal="center" vertical="center" wrapText="1"/>
      <protection locked="0"/>
    </xf>
    <xf numFmtId="3" fontId="32" fillId="4" borderId="11" xfId="5" applyNumberFormat="1" applyFont="1" applyFill="1" applyBorder="1" applyAlignment="1">
      <alignment horizontal="right" wrapText="1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0" fontId="6" fillId="11" borderId="0" xfId="0" applyFont="1" applyFill="1" applyAlignment="1" applyProtection="1">
      <alignment horizontal="left" vertical="top"/>
      <protection locked="0"/>
    </xf>
    <xf numFmtId="0" fontId="6" fillId="11" borderId="1" xfId="0" applyFont="1" applyFill="1" applyBorder="1" applyAlignment="1" applyProtection="1">
      <alignment horizontal="left" vertical="top"/>
      <protection locked="0"/>
    </xf>
    <xf numFmtId="0" fontId="0" fillId="11" borderId="0" xfId="0" applyFill="1"/>
    <xf numFmtId="0" fontId="4" fillId="11" borderId="0" xfId="0" applyFont="1" applyFill="1" applyAlignment="1" applyProtection="1">
      <alignment horizontal="left" vertical="top"/>
      <protection locked="0"/>
    </xf>
    <xf numFmtId="0" fontId="13" fillId="11" borderId="5" xfId="0" applyFont="1" applyFill="1" applyBorder="1" applyAlignment="1" applyProtection="1">
      <alignment horizontal="center" vertical="center" wrapText="1"/>
      <protection locked="0"/>
    </xf>
    <xf numFmtId="0" fontId="10" fillId="11" borderId="5" xfId="0" applyFont="1" applyFill="1" applyBorder="1" applyAlignment="1" applyProtection="1">
      <alignment horizontal="center" vertical="center" wrapText="1"/>
      <protection locked="0"/>
    </xf>
    <xf numFmtId="4" fontId="10" fillId="11" borderId="5" xfId="0" applyNumberFormat="1" applyFont="1" applyFill="1" applyBorder="1" applyAlignment="1" applyProtection="1">
      <alignment vertical="center" wrapText="1"/>
      <protection locked="0"/>
    </xf>
    <xf numFmtId="0" fontId="4" fillId="11" borderId="6" xfId="0" applyFont="1" applyFill="1" applyBorder="1" applyAlignment="1" applyProtection="1">
      <alignment horizontal="left" vertical="top"/>
      <protection locked="0"/>
    </xf>
    <xf numFmtId="0" fontId="8" fillId="11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Fill="1" applyBorder="1"/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26" xfId="0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Fill="1" applyBorder="1" applyAlignment="1" applyProtection="1">
      <alignment horizontal="left" vertical="center" wrapText="1"/>
      <protection locked="0"/>
    </xf>
    <xf numFmtId="0" fontId="20" fillId="2" borderId="26" xfId="0" applyFont="1" applyFill="1" applyBorder="1" applyAlignment="1" applyProtection="1">
      <alignment horizontal="left" vertical="center" wrapText="1"/>
      <protection locked="0"/>
    </xf>
    <xf numFmtId="0" fontId="6" fillId="0" borderId="27" xfId="0" applyFont="1" applyFill="1" applyBorder="1" applyAlignment="1" applyProtection="1">
      <alignment horizontal="left" vertical="center" wrapText="1"/>
      <protection locked="0"/>
    </xf>
    <xf numFmtId="4" fontId="10" fillId="0" borderId="28" xfId="0" applyNumberFormat="1" applyFont="1" applyFill="1" applyBorder="1" applyAlignment="1" applyProtection="1">
      <alignment vertical="center" wrapText="1"/>
      <protection locked="0"/>
    </xf>
    <xf numFmtId="4" fontId="10" fillId="11" borderId="28" xfId="0" applyNumberFormat="1" applyFont="1" applyFill="1" applyBorder="1" applyAlignment="1" applyProtection="1">
      <alignment vertical="center" wrapText="1"/>
      <protection locked="0"/>
    </xf>
    <xf numFmtId="4" fontId="10" fillId="3" borderId="28" xfId="0" applyNumberFormat="1" applyFont="1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horizontal="left" vertical="center" wrapText="1"/>
      <protection locked="0"/>
    </xf>
    <xf numFmtId="4" fontId="14" fillId="0" borderId="5" xfId="0" applyNumberFormat="1" applyFont="1" applyFill="1" applyBorder="1" applyAlignment="1" applyProtection="1">
      <alignment vertical="center" wrapText="1"/>
      <protection locked="0"/>
    </xf>
    <xf numFmtId="4" fontId="14" fillId="11" borderId="5" xfId="0" applyNumberFormat="1" applyFont="1" applyFill="1" applyBorder="1" applyAlignment="1" applyProtection="1">
      <alignment vertical="center" wrapText="1"/>
      <protection locked="0"/>
    </xf>
    <xf numFmtId="0" fontId="33" fillId="0" borderId="4" xfId="0" applyFont="1" applyFill="1" applyBorder="1" applyAlignment="1" applyProtection="1">
      <alignment horizontal="left" vertical="top"/>
      <protection locked="0"/>
    </xf>
    <xf numFmtId="0" fontId="34" fillId="0" borderId="0" xfId="0" applyFont="1"/>
    <xf numFmtId="0" fontId="20" fillId="13" borderId="0" xfId="0" applyFont="1" applyFill="1" applyBorder="1" applyAlignment="1" applyProtection="1">
      <alignment horizontal="left" vertical="center" wrapText="1"/>
      <protection locked="0"/>
    </xf>
    <xf numFmtId="0" fontId="6" fillId="13" borderId="26" xfId="0" applyFont="1" applyFill="1" applyBorder="1" applyAlignment="1" applyProtection="1">
      <alignment horizontal="left" vertical="center" wrapText="1"/>
      <protection locked="0"/>
    </xf>
    <xf numFmtId="4" fontId="10" fillId="13" borderId="5" xfId="0" applyNumberFormat="1" applyFont="1" applyFill="1" applyBorder="1" applyAlignment="1" applyProtection="1">
      <alignment vertical="center" wrapText="1"/>
      <protection locked="0"/>
    </xf>
    <xf numFmtId="0" fontId="4" fillId="13" borderId="4" xfId="0" applyFont="1" applyFill="1" applyBorder="1" applyAlignment="1" applyProtection="1">
      <alignment horizontal="left" vertical="top"/>
      <protection locked="0"/>
    </xf>
    <xf numFmtId="0" fontId="0" fillId="13" borderId="0" xfId="0" applyFill="1"/>
    <xf numFmtId="0" fontId="8" fillId="13" borderId="5" xfId="0" applyFont="1" applyFill="1" applyBorder="1" applyAlignment="1" applyProtection="1">
      <alignment horizontal="center" vertical="center" wrapText="1"/>
      <protection locked="0"/>
    </xf>
    <xf numFmtId="0" fontId="14" fillId="13" borderId="5" xfId="0" applyFont="1" applyFill="1" applyBorder="1" applyAlignment="1" applyProtection="1">
      <alignment horizontal="center" vertical="center" wrapText="1"/>
      <protection locked="0"/>
    </xf>
    <xf numFmtId="0" fontId="13" fillId="13" borderId="5" xfId="0" applyFont="1" applyFill="1" applyBorder="1" applyAlignment="1" applyProtection="1">
      <alignment horizontal="center" vertical="center" wrapText="1"/>
      <protection locked="0"/>
    </xf>
    <xf numFmtId="0" fontId="10" fillId="13" borderId="5" xfId="0" applyFont="1" applyFill="1" applyBorder="1" applyAlignment="1" applyProtection="1">
      <alignment horizontal="center" vertical="center" wrapText="1"/>
      <protection locked="0"/>
    </xf>
    <xf numFmtId="4" fontId="14" fillId="13" borderId="5" xfId="0" applyNumberFormat="1" applyFont="1" applyFill="1" applyBorder="1" applyAlignment="1" applyProtection="1">
      <alignment vertical="center" wrapText="1"/>
      <protection locked="0"/>
    </xf>
    <xf numFmtId="0" fontId="4" fillId="13" borderId="6" xfId="0" applyFont="1" applyFill="1" applyBorder="1" applyAlignment="1" applyProtection="1">
      <alignment horizontal="left" vertical="top"/>
      <protection locked="0"/>
    </xf>
    <xf numFmtId="0" fontId="4" fillId="13" borderId="0" xfId="0" applyFont="1" applyFill="1" applyAlignment="1" applyProtection="1">
      <alignment horizontal="left" vertical="top"/>
      <protection locked="0"/>
    </xf>
    <xf numFmtId="0" fontId="16" fillId="13" borderId="0" xfId="0" applyFont="1" applyFill="1" applyAlignment="1" applyProtection="1">
      <alignment horizontal="left" vertical="top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0" fontId="19" fillId="11" borderId="10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0" fontId="0" fillId="0" borderId="0" xfId="0" applyFill="1"/>
    <xf numFmtId="0" fontId="36" fillId="0" borderId="29" xfId="0" applyFont="1" applyFill="1" applyBorder="1" applyAlignment="1">
      <alignment horizontal="left" vertical="top" wrapText="1"/>
    </xf>
    <xf numFmtId="0" fontId="20" fillId="11" borderId="10" xfId="0" applyFont="1" applyFill="1" applyBorder="1" applyAlignment="1" applyProtection="1">
      <alignment horizontal="center" vertical="center" wrapText="1"/>
      <protection locked="0"/>
    </xf>
    <xf numFmtId="0" fontId="19" fillId="4" borderId="7" xfId="0" applyFont="1" applyFill="1" applyBorder="1" applyAlignment="1" applyProtection="1">
      <alignment horizontal="left" vertical="center" wrapText="1"/>
      <protection locked="0"/>
    </xf>
    <xf numFmtId="0" fontId="20" fillId="0" borderId="11" xfId="0" applyFont="1" applyFill="1" applyBorder="1" applyAlignment="1" applyProtection="1">
      <alignment horizontal="center" vertical="center" wrapText="1"/>
      <protection locked="0"/>
    </xf>
    <xf numFmtId="0" fontId="19" fillId="15" borderId="10" xfId="0" applyFont="1" applyFill="1" applyBorder="1" applyAlignment="1" applyProtection="1">
      <alignment horizontal="center" vertical="center" wrapText="1"/>
      <protection locked="0"/>
    </xf>
    <xf numFmtId="0" fontId="19" fillId="15" borderId="5" xfId="0" applyFont="1" applyFill="1" applyBorder="1" applyAlignment="1" applyProtection="1">
      <alignment horizontal="center" vertical="center" wrapText="1"/>
      <protection locked="0"/>
    </xf>
    <xf numFmtId="0" fontId="20" fillId="15" borderId="10" xfId="0" applyFont="1" applyFill="1" applyBorder="1" applyAlignment="1" applyProtection="1">
      <alignment horizontal="center" vertical="center" wrapText="1"/>
      <protection locked="0"/>
    </xf>
    <xf numFmtId="0" fontId="20" fillId="15" borderId="5" xfId="0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0" fontId="19" fillId="3" borderId="10" xfId="0" applyFont="1" applyFill="1" applyBorder="1" applyAlignment="1" applyProtection="1">
      <alignment horizontal="center" vertical="center" wrapText="1"/>
      <protection locked="0"/>
    </xf>
    <xf numFmtId="0" fontId="19" fillId="3" borderId="5" xfId="0" applyFont="1" applyFill="1" applyBorder="1" applyAlignment="1" applyProtection="1">
      <alignment horizontal="center" vertical="center" wrapText="1"/>
      <protection locked="0"/>
    </xf>
    <xf numFmtId="0" fontId="20" fillId="3" borderId="10" xfId="0" applyFont="1" applyFill="1" applyBorder="1" applyAlignment="1" applyProtection="1">
      <alignment horizontal="center" vertical="center" wrapText="1"/>
      <protection locked="0"/>
    </xf>
    <xf numFmtId="0" fontId="20" fillId="3" borderId="5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/>
    <xf numFmtId="0" fontId="39" fillId="0" borderId="0" xfId="6" applyFont="1"/>
    <xf numFmtId="0" fontId="2" fillId="0" borderId="0" xfId="6"/>
    <xf numFmtId="0" fontId="39" fillId="0" borderId="11" xfId="6" applyFont="1" applyBorder="1" applyAlignment="1">
      <alignment horizontal="left" vertical="center" wrapText="1"/>
    </xf>
    <xf numFmtId="166" fontId="39" fillId="0" borderId="11" xfId="7" applyNumberFormat="1" applyFont="1" applyFill="1" applyBorder="1" applyAlignment="1">
      <alignment horizontal="center" vertical="center"/>
    </xf>
    <xf numFmtId="166" fontId="31" fillId="0" borderId="11" xfId="7" applyNumberFormat="1" applyFont="1" applyFill="1" applyBorder="1" applyAlignment="1">
      <alignment horizontal="center" vertical="center" wrapText="1"/>
    </xf>
    <xf numFmtId="166" fontId="39" fillId="0" borderId="11" xfId="7" applyNumberFormat="1" applyFont="1" applyFill="1" applyBorder="1" applyAlignment="1">
      <alignment horizontal="center" vertical="center" wrapText="1"/>
    </xf>
    <xf numFmtId="0" fontId="39" fillId="16" borderId="11" xfId="6" applyFont="1" applyFill="1" applyBorder="1"/>
    <xf numFmtId="166" fontId="31" fillId="16" borderId="11" xfId="6" applyNumberFormat="1" applyFont="1" applyFill="1" applyBorder="1"/>
    <xf numFmtId="166" fontId="39" fillId="16" borderId="11" xfId="6" applyNumberFormat="1" applyFont="1" applyFill="1" applyBorder="1"/>
    <xf numFmtId="166" fontId="2" fillId="0" borderId="0" xfId="6" applyNumberFormat="1"/>
    <xf numFmtId="0" fontId="31" fillId="0" borderId="0" xfId="6" applyFont="1" applyFill="1"/>
    <xf numFmtId="0" fontId="39" fillId="0" borderId="0" xfId="6" applyFont="1" applyFill="1"/>
    <xf numFmtId="166" fontId="31" fillId="0" borderId="0" xfId="6" applyNumberFormat="1" applyFont="1" applyFill="1"/>
    <xf numFmtId="166" fontId="39" fillId="0" borderId="0" xfId="6" applyNumberFormat="1" applyFont="1" applyFill="1"/>
    <xf numFmtId="0" fontId="31" fillId="17" borderId="11" xfId="6" applyFont="1" applyFill="1" applyBorder="1" applyAlignment="1">
      <alignment horizontal="center" vertical="center" wrapText="1"/>
    </xf>
    <xf numFmtId="0" fontId="39" fillId="17" borderId="11" xfId="6" applyFont="1" applyFill="1" applyBorder="1" applyAlignment="1">
      <alignment horizontal="center" vertical="center" wrapText="1"/>
    </xf>
    <xf numFmtId="0" fontId="39" fillId="3" borderId="11" xfId="6" applyFont="1" applyFill="1" applyBorder="1" applyAlignment="1">
      <alignment horizontal="left" vertical="center" wrapText="1"/>
    </xf>
    <xf numFmtId="166" fontId="39" fillId="3" borderId="11" xfId="7" applyNumberFormat="1" applyFont="1" applyFill="1" applyBorder="1" applyAlignment="1">
      <alignment horizontal="center" vertical="center"/>
    </xf>
    <xf numFmtId="166" fontId="31" fillId="3" borderId="11" xfId="7" applyNumberFormat="1" applyFont="1" applyFill="1" applyBorder="1" applyAlignment="1">
      <alignment horizontal="center" vertical="center" wrapText="1"/>
    </xf>
    <xf numFmtId="166" fontId="39" fillId="3" borderId="11" xfId="7" applyNumberFormat="1" applyFont="1" applyFill="1" applyBorder="1" applyAlignment="1">
      <alignment horizontal="center" vertical="center" wrapText="1"/>
    </xf>
    <xf numFmtId="166" fontId="31" fillId="0" borderId="0" xfId="6" applyNumberFormat="1" applyFont="1" applyFill="1" applyAlignment="1">
      <alignment vertical="center"/>
    </xf>
    <xf numFmtId="0" fontId="31" fillId="0" borderId="0" xfId="6" applyFont="1" applyFill="1" applyAlignment="1">
      <alignment wrapText="1"/>
    </xf>
    <xf numFmtId="0" fontId="39" fillId="0" borderId="0" xfId="6" applyFont="1" applyFill="1" applyAlignment="1">
      <alignment wrapText="1"/>
    </xf>
    <xf numFmtId="3" fontId="39" fillId="3" borderId="0" xfId="6" applyNumberFormat="1" applyFont="1" applyFill="1"/>
    <xf numFmtId="3" fontId="39" fillId="0" borderId="0" xfId="6" applyNumberFormat="1" applyFont="1" applyFill="1"/>
    <xf numFmtId="166" fontId="39" fillId="0" borderId="0" xfId="6" applyNumberFormat="1" applyFont="1"/>
    <xf numFmtId="0" fontId="42" fillId="0" borderId="0" xfId="13" applyNumberFormat="1" applyFont="1" applyFill="1" applyBorder="1" applyAlignment="1" applyProtection="1">
      <alignment horizontal="left" vertical="top"/>
      <protection locked="0"/>
    </xf>
    <xf numFmtId="0" fontId="42" fillId="0" borderId="0" xfId="13" applyNumberFormat="1" applyFont="1" applyFill="1" applyBorder="1" applyAlignment="1" applyProtection="1">
      <alignment vertical="top"/>
      <protection locked="0"/>
    </xf>
    <xf numFmtId="0" fontId="43" fillId="0" borderId="0" xfId="14" applyNumberFormat="1" applyFont="1" applyFill="1" applyBorder="1" applyProtection="1"/>
    <xf numFmtId="0" fontId="46" fillId="0" borderId="0" xfId="14" applyNumberFormat="1" applyFont="1" applyFill="1" applyBorder="1" applyAlignment="1" applyProtection="1">
      <alignment horizontal="center" vertical="center"/>
    </xf>
    <xf numFmtId="49" fontId="47" fillId="0" borderId="11" xfId="15" applyNumberFormat="1" applyFont="1" applyFill="1" applyBorder="1" applyAlignment="1" applyProtection="1">
      <alignment horizontal="center" vertical="center" wrapText="1"/>
    </xf>
    <xf numFmtId="49" fontId="48" fillId="4" borderId="11" xfId="15" applyNumberFormat="1" applyFont="1" applyFill="1" applyBorder="1" applyAlignment="1" applyProtection="1">
      <alignment horizontal="center" vertical="center" wrapText="1"/>
    </xf>
    <xf numFmtId="0" fontId="42" fillId="0" borderId="11" xfId="13" applyNumberFormat="1" applyFont="1" applyFill="1" applyBorder="1" applyAlignment="1" applyProtection="1">
      <alignment horizontal="left" vertical="center" wrapText="1"/>
      <protection locked="0"/>
    </xf>
    <xf numFmtId="164" fontId="49" fillId="0" borderId="11" xfId="14" applyNumberFormat="1" applyFont="1" applyFill="1" applyBorder="1" applyAlignment="1" applyProtection="1">
      <alignment horizontal="right" wrapText="1"/>
    </xf>
    <xf numFmtId="0" fontId="46" fillId="0" borderId="0" xfId="14" applyNumberFormat="1" applyFont="1" applyFill="1" applyBorder="1" applyProtection="1"/>
    <xf numFmtId="164" fontId="49" fillId="2" borderId="11" xfId="14" applyNumberFormat="1" applyFont="1" applyFill="1" applyBorder="1" applyAlignment="1" applyProtection="1">
      <alignment horizontal="right" wrapText="1"/>
    </xf>
    <xf numFmtId="0" fontId="46" fillId="0" borderId="0" xfId="14" applyNumberFormat="1" applyFont="1" applyFill="1" applyBorder="1" applyAlignment="1" applyProtection="1">
      <alignment horizontal="left"/>
    </xf>
    <xf numFmtId="49" fontId="48" fillId="0" borderId="11" xfId="15" applyNumberFormat="1" applyFont="1" applyFill="1" applyBorder="1" applyAlignment="1" applyProtection="1">
      <alignment horizontal="center" vertical="center" wrapText="1"/>
    </xf>
    <xf numFmtId="49" fontId="47" fillId="0" borderId="16" xfId="15" applyNumberFormat="1" applyFont="1" applyFill="1" applyBorder="1" applyAlignment="1" applyProtection="1">
      <alignment horizontal="center" vertical="center" wrapText="1"/>
    </xf>
    <xf numFmtId="0" fontId="50" fillId="0" borderId="0" xfId="13" applyNumberFormat="1" applyFont="1" applyFill="1" applyBorder="1" applyAlignment="1" applyProtection="1">
      <alignment horizontal="left" vertical="top"/>
      <protection locked="0"/>
    </xf>
    <xf numFmtId="0" fontId="50" fillId="0" borderId="0" xfId="13" applyNumberFormat="1" applyFont="1" applyFill="1" applyBorder="1" applyAlignment="1" applyProtection="1">
      <alignment vertical="top"/>
      <protection locked="0"/>
    </xf>
    <xf numFmtId="0" fontId="51" fillId="0" borderId="0" xfId="14" applyNumberFormat="1" applyFont="1" applyFill="1" applyBorder="1" applyProtection="1"/>
    <xf numFmtId="0" fontId="54" fillId="0" borderId="0" xfId="14" applyNumberFormat="1" applyFont="1" applyFill="1" applyBorder="1" applyAlignment="1" applyProtection="1">
      <alignment horizontal="center" vertical="center"/>
    </xf>
    <xf numFmtId="49" fontId="48" fillId="10" borderId="11" xfId="15" applyNumberFormat="1" applyFont="1" applyFill="1" applyBorder="1" applyAlignment="1" applyProtection="1">
      <alignment horizontal="center" vertical="center" wrapText="1"/>
    </xf>
    <xf numFmtId="0" fontId="50" fillId="0" borderId="11" xfId="13" applyNumberFormat="1" applyFont="1" applyFill="1" applyBorder="1" applyAlignment="1" applyProtection="1">
      <alignment horizontal="left" vertical="center" wrapText="1"/>
      <protection locked="0"/>
    </xf>
    <xf numFmtId="164" fontId="55" fillId="0" borderId="11" xfId="14" applyNumberFormat="1" applyFont="1" applyFill="1" applyBorder="1" applyAlignment="1" applyProtection="1">
      <alignment horizontal="right" wrapText="1"/>
    </xf>
    <xf numFmtId="164" fontId="55" fillId="2" borderId="11" xfId="14" applyNumberFormat="1" applyFont="1" applyFill="1" applyBorder="1" applyAlignment="1" applyProtection="1">
      <alignment horizontal="right" wrapText="1"/>
    </xf>
    <xf numFmtId="0" fontId="54" fillId="0" borderId="0" xfId="14" applyNumberFormat="1" applyFont="1" applyFill="1" applyBorder="1" applyProtection="1"/>
    <xf numFmtId="0" fontId="54" fillId="0" borderId="0" xfId="14" applyNumberFormat="1" applyFont="1" applyFill="1" applyBorder="1" applyAlignment="1" applyProtection="1">
      <alignment horizontal="left"/>
    </xf>
    <xf numFmtId="0" fontId="56" fillId="0" borderId="0" xfId="13" applyNumberFormat="1" applyFont="1" applyFill="1" applyBorder="1" applyAlignment="1" applyProtection="1">
      <alignment horizontal="left" vertical="top"/>
      <protection locked="0"/>
    </xf>
    <xf numFmtId="0" fontId="56" fillId="0" borderId="0" xfId="13" applyNumberFormat="1" applyFont="1" applyFill="1" applyBorder="1" applyAlignment="1" applyProtection="1">
      <alignment vertical="top"/>
      <protection locked="0"/>
    </xf>
    <xf numFmtId="0" fontId="59" fillId="0" borderId="0" xfId="14" applyNumberFormat="1" applyFont="1" applyFill="1" applyBorder="1" applyProtection="1"/>
    <xf numFmtId="0" fontId="59" fillId="0" borderId="0" xfId="14" applyNumberFormat="1" applyFont="1" applyFill="1" applyBorder="1" applyAlignment="1" applyProtection="1">
      <alignment horizontal="center" vertical="center"/>
    </xf>
    <xf numFmtId="0" fontId="57" fillId="0" borderId="0" xfId="0" applyFont="1" applyAlignment="1">
      <alignment horizontal="right"/>
    </xf>
    <xf numFmtId="0" fontId="57" fillId="0" borderId="0" xfId="0" applyFont="1" applyAlignment="1">
      <alignment horizontal="right" vertical="center"/>
    </xf>
    <xf numFmtId="0" fontId="60" fillId="0" borderId="0" xfId="0" applyFont="1" applyAlignment="1">
      <alignment horizontal="right" vertical="center"/>
    </xf>
    <xf numFmtId="0" fontId="58" fillId="0" borderId="0" xfId="13" applyNumberFormat="1" applyFont="1" applyFill="1" applyBorder="1" applyAlignment="1" applyProtection="1">
      <alignment horizontal="center" vertical="center" wrapText="1"/>
      <protection locked="0"/>
    </xf>
    <xf numFmtId="0" fontId="44" fillId="0" borderId="11" xfId="13" applyNumberFormat="1" applyFont="1" applyFill="1" applyBorder="1" applyAlignment="1" applyProtection="1">
      <alignment horizontal="left" vertical="center" wrapText="1"/>
      <protection locked="0"/>
    </xf>
    <xf numFmtId="0" fontId="45" fillId="0" borderId="11" xfId="14" applyNumberFormat="1" applyFont="1" applyFill="1" applyBorder="1" applyAlignment="1" applyProtection="1">
      <alignment horizontal="center" vertical="center" wrapText="1"/>
    </xf>
    <xf numFmtId="49" fontId="47" fillId="0" borderId="11" xfId="15" applyNumberFormat="1" applyFont="1" applyFill="1" applyBorder="1" applyAlignment="1" applyProtection="1">
      <alignment horizontal="center" vertical="center" wrapText="1"/>
    </xf>
    <xf numFmtId="0" fontId="44" fillId="0" borderId="16" xfId="13" applyNumberFormat="1" applyFont="1" applyFill="1" applyBorder="1" applyAlignment="1" applyProtection="1">
      <alignment horizontal="left" vertical="center" wrapText="1"/>
      <protection locked="0"/>
    </xf>
    <xf numFmtId="0" fontId="44" fillId="0" borderId="19" xfId="13" applyNumberFormat="1" applyFont="1" applyFill="1" applyBorder="1" applyAlignment="1" applyProtection="1">
      <alignment horizontal="left" vertical="center" wrapText="1"/>
      <protection locked="0"/>
    </xf>
    <xf numFmtId="0" fontId="45" fillId="0" borderId="20" xfId="14" applyNumberFormat="1" applyFont="1" applyFill="1" applyBorder="1" applyAlignment="1" applyProtection="1">
      <alignment horizontal="center" vertical="center" wrapText="1"/>
    </xf>
    <xf numFmtId="0" fontId="45" fillId="0" borderId="23" xfId="14" applyNumberFormat="1" applyFont="1" applyFill="1" applyBorder="1" applyAlignment="1" applyProtection="1">
      <alignment horizontal="center" vertical="center" wrapText="1"/>
    </xf>
    <xf numFmtId="0" fontId="45" fillId="0" borderId="13" xfId="14" applyNumberFormat="1" applyFont="1" applyFill="1" applyBorder="1" applyAlignment="1" applyProtection="1">
      <alignment horizontal="center" vertical="center" wrapText="1"/>
    </xf>
    <xf numFmtId="0" fontId="58" fillId="0" borderId="0" xfId="13" applyNumberFormat="1" applyFont="1" applyFill="1" applyBorder="1" applyAlignment="1" applyProtection="1">
      <alignment horizontal="center" vertical="center"/>
      <protection locked="0"/>
    </xf>
    <xf numFmtId="0" fontId="52" fillId="0" borderId="11" xfId="13" applyNumberFormat="1" applyFont="1" applyFill="1" applyBorder="1" applyAlignment="1" applyProtection="1">
      <alignment horizontal="left" vertical="center" wrapText="1"/>
      <protection locked="0"/>
    </xf>
    <xf numFmtId="0" fontId="53" fillId="10" borderId="11" xfId="14" applyNumberFormat="1" applyFont="1" applyFill="1" applyBorder="1" applyAlignment="1" applyProtection="1">
      <alignment horizontal="center" vertical="center" wrapText="1"/>
    </xf>
    <xf numFmtId="0" fontId="53" fillId="4" borderId="11" xfId="14" applyNumberFormat="1" applyFont="1" applyFill="1" applyBorder="1" applyAlignment="1" applyProtection="1">
      <alignment horizontal="center" vertical="center" wrapText="1"/>
    </xf>
    <xf numFmtId="0" fontId="53" fillId="0" borderId="11" xfId="14" applyNumberFormat="1" applyFont="1" applyFill="1" applyBorder="1" applyAlignment="1" applyProtection="1">
      <alignment horizontal="center" vertical="center" wrapText="1"/>
    </xf>
    <xf numFmtId="0" fontId="35" fillId="0" borderId="0" xfId="0" applyFont="1"/>
    <xf numFmtId="0" fontId="0" fillId="0" borderId="0" xfId="0"/>
    <xf numFmtId="0" fontId="19" fillId="3" borderId="9" xfId="0" applyFont="1" applyFill="1" applyBorder="1" applyAlignment="1" applyProtection="1">
      <alignment horizontal="center" vertical="center" wrapText="1"/>
      <protection locked="0"/>
    </xf>
    <xf numFmtId="0" fontId="19" fillId="3" borderId="10" xfId="0" applyFont="1" applyFill="1" applyBorder="1" applyAlignment="1" applyProtection="1">
      <alignment horizontal="center" vertical="center" wrapText="1"/>
      <protection locked="0"/>
    </xf>
    <xf numFmtId="0" fontId="36" fillId="14" borderId="30" xfId="0" applyFont="1" applyFill="1" applyBorder="1" applyAlignment="1">
      <alignment horizontal="left" vertical="top" wrapText="1"/>
    </xf>
    <xf numFmtId="0" fontId="19" fillId="11" borderId="9" xfId="0" applyFont="1" applyFill="1" applyBorder="1" applyAlignment="1" applyProtection="1">
      <alignment horizontal="center" vertical="center" wrapText="1"/>
      <protection locked="0"/>
    </xf>
    <xf numFmtId="0" fontId="19" fillId="11" borderId="10" xfId="0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>
      <alignment horizontal="center" vertical="center"/>
    </xf>
    <xf numFmtId="0" fontId="19" fillId="12" borderId="9" xfId="0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0" fontId="19" fillId="15" borderId="9" xfId="0" applyFont="1" applyFill="1" applyBorder="1" applyAlignment="1" applyProtection="1">
      <alignment horizontal="center" vertical="center" wrapText="1"/>
      <protection locked="0"/>
    </xf>
    <xf numFmtId="0" fontId="19" fillId="15" borderId="10" xfId="0" applyFont="1" applyFill="1" applyBorder="1" applyAlignment="1" applyProtection="1">
      <alignment horizontal="center" vertical="center" wrapText="1"/>
      <protection locked="0"/>
    </xf>
    <xf numFmtId="0" fontId="39" fillId="17" borderId="11" xfId="6" applyFont="1" applyFill="1" applyBorder="1" applyAlignment="1">
      <alignment horizontal="center" vertical="center" wrapText="1"/>
    </xf>
    <xf numFmtId="0" fontId="39" fillId="0" borderId="0" xfId="6" applyFont="1" applyFill="1" applyAlignment="1">
      <alignment horizontal="left" wrapText="1"/>
    </xf>
    <xf numFmtId="0" fontId="31" fillId="0" borderId="0" xfId="6" applyFont="1" applyAlignment="1">
      <alignment horizontal="left" vertical="center" wrapText="1"/>
    </xf>
    <xf numFmtId="0" fontId="31" fillId="17" borderId="11" xfId="6" applyFont="1" applyFill="1" applyBorder="1" applyAlignment="1">
      <alignment horizontal="center" vertical="center" wrapText="1"/>
    </xf>
    <xf numFmtId="0" fontId="39" fillId="17" borderId="11" xfId="6" applyFont="1" applyFill="1" applyBorder="1" applyAlignment="1">
      <alignment horizontal="left" vertical="center" wrapText="1"/>
    </xf>
    <xf numFmtId="0" fontId="14" fillId="0" borderId="5" xfId="0" applyFont="1" applyFill="1" applyBorder="1" applyAlignment="1" applyProtection="1">
      <alignment horizontal="center" vertical="top" wrapText="1"/>
      <protection locked="0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Fill="1" applyBorder="1" applyAlignment="1" applyProtection="1">
      <alignment horizontal="center" vertical="top" wrapText="1"/>
      <protection locked="0"/>
    </xf>
    <xf numFmtId="0" fontId="14" fillId="0" borderId="9" xfId="0" applyFont="1" applyFill="1" applyBorder="1" applyAlignment="1" applyProtection="1">
      <alignment horizontal="center" vertical="top" wrapText="1"/>
      <protection locked="0"/>
    </xf>
    <xf numFmtId="0" fontId="14" fillId="0" borderId="10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horizontal="right" vertical="top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0" fontId="11" fillId="0" borderId="0" xfId="0" applyFont="1" applyFill="1" applyAlignment="1" applyProtection="1">
      <alignment horizontal="center" vertical="top"/>
      <protection locked="0"/>
    </xf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4" fillId="2" borderId="12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top" wrapText="1"/>
      <protection locked="0"/>
    </xf>
    <xf numFmtId="0" fontId="13" fillId="0" borderId="25" xfId="0" applyFont="1" applyFill="1" applyBorder="1" applyAlignment="1" applyProtection="1">
      <alignment horizontal="center" vertical="center" wrapText="1"/>
      <protection locked="0"/>
    </xf>
    <xf numFmtId="0" fontId="13" fillId="0" borderId="26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14" fillId="13" borderId="5" xfId="0" applyFont="1" applyFill="1" applyBorder="1" applyAlignment="1" applyProtection="1">
      <alignment horizontal="center" vertical="center" wrapText="1"/>
      <protection locked="0"/>
    </xf>
    <xf numFmtId="0" fontId="14" fillId="13" borderId="12" xfId="0" applyFont="1" applyFill="1" applyBorder="1" applyAlignment="1" applyProtection="1">
      <alignment horizontal="center" vertical="center" wrapText="1"/>
      <protection locked="0"/>
    </xf>
    <xf numFmtId="0" fontId="28" fillId="6" borderId="20" xfId="3" applyNumberFormat="1" applyFont="1" applyFill="1" applyBorder="1" applyAlignment="1" applyProtection="1">
      <alignment horizontal="center" vertical="center" wrapText="1"/>
    </xf>
    <xf numFmtId="0" fontId="28" fillId="6" borderId="13" xfId="3" applyNumberFormat="1" applyFont="1" applyFill="1" applyBorder="1" applyAlignment="1" applyProtection="1">
      <alignment horizontal="center" vertical="center" wrapText="1"/>
    </xf>
    <xf numFmtId="49" fontId="25" fillId="0" borderId="0" xfId="4" applyNumberFormat="1" applyFont="1" applyFill="1" applyBorder="1" applyAlignment="1" applyProtection="1">
      <alignment horizontal="center" vertical="top" wrapText="1"/>
    </xf>
    <xf numFmtId="49" fontId="25" fillId="0" borderId="15" xfId="4" applyNumberFormat="1" applyFont="1" applyFill="1" applyBorder="1" applyAlignment="1" applyProtection="1">
      <alignment horizontal="center" vertical="top" wrapText="1"/>
    </xf>
    <xf numFmtId="0" fontId="27" fillId="6" borderId="16" xfId="5" applyFont="1" applyFill="1" applyBorder="1" applyAlignment="1">
      <alignment horizontal="center" wrapText="1"/>
    </xf>
    <xf numFmtId="0" fontId="27" fillId="6" borderId="19" xfId="5" applyFont="1" applyFill="1" applyBorder="1" applyAlignment="1">
      <alignment horizontal="center" wrapText="1"/>
    </xf>
    <xf numFmtId="0" fontId="27" fillId="6" borderId="17" xfId="5" applyFont="1" applyFill="1" applyBorder="1" applyAlignment="1">
      <alignment horizontal="center" vertical="center" wrapText="1"/>
    </xf>
    <xf numFmtId="0" fontId="27" fillId="6" borderId="18" xfId="5" applyFont="1" applyFill="1" applyBorder="1" applyAlignment="1">
      <alignment horizontal="center" vertical="center" wrapText="1"/>
    </xf>
    <xf numFmtId="0" fontId="28" fillId="6" borderId="16" xfId="3" applyNumberFormat="1" applyFont="1" applyFill="1" applyBorder="1" applyAlignment="1" applyProtection="1">
      <alignment horizontal="center" vertical="center" wrapText="1"/>
    </xf>
    <xf numFmtId="0" fontId="28" fillId="6" borderId="14" xfId="3" applyNumberFormat="1" applyFont="1" applyFill="1" applyBorder="1" applyAlignment="1" applyProtection="1">
      <alignment horizontal="center" vertical="center" wrapText="1"/>
    </xf>
    <xf numFmtId="0" fontId="28" fillId="3" borderId="20" xfId="3" applyNumberFormat="1" applyFont="1" applyFill="1" applyBorder="1" applyAlignment="1" applyProtection="1">
      <alignment horizontal="center" vertical="center" wrapText="1"/>
    </xf>
    <xf numFmtId="0" fontId="28" fillId="3" borderId="13" xfId="3" applyNumberFormat="1" applyFont="1" applyFill="1" applyBorder="1" applyAlignment="1" applyProtection="1">
      <alignment horizontal="center" vertical="center" wrapText="1"/>
    </xf>
    <xf numFmtId="49" fontId="25" fillId="9" borderId="15" xfId="4" applyNumberFormat="1" applyFont="1" applyFill="1" applyBorder="1" applyAlignment="1" applyProtection="1">
      <alignment horizontal="center" vertical="top" wrapText="1"/>
    </xf>
    <xf numFmtId="0" fontId="27" fillId="9" borderId="20" xfId="5" applyFont="1" applyFill="1" applyBorder="1" applyAlignment="1">
      <alignment horizontal="center" vertical="top" wrapText="1"/>
    </xf>
    <xf numFmtId="0" fontId="27" fillId="9" borderId="23" xfId="5" applyFont="1" applyFill="1" applyBorder="1" applyAlignment="1">
      <alignment horizontal="center" vertical="top" wrapText="1"/>
    </xf>
    <xf numFmtId="0" fontId="27" fillId="9" borderId="13" xfId="5" applyFont="1" applyFill="1" applyBorder="1" applyAlignment="1">
      <alignment horizontal="center" vertical="top" wrapText="1"/>
    </xf>
    <xf numFmtId="0" fontId="27" fillId="9" borderId="17" xfId="5" applyFont="1" applyFill="1" applyBorder="1" applyAlignment="1">
      <alignment horizontal="center" vertical="top" wrapText="1"/>
    </xf>
    <xf numFmtId="0" fontId="27" fillId="9" borderId="18" xfId="5" applyFont="1" applyFill="1" applyBorder="1" applyAlignment="1">
      <alignment horizontal="center" vertical="top" wrapText="1"/>
    </xf>
    <xf numFmtId="0" fontId="27" fillId="3" borderId="16" xfId="5" applyFont="1" applyFill="1" applyBorder="1" applyAlignment="1">
      <alignment horizontal="center" wrapText="1"/>
    </xf>
    <xf numFmtId="0" fontId="27" fillId="3" borderId="19" xfId="5" applyFont="1" applyFill="1" applyBorder="1" applyAlignment="1">
      <alignment horizontal="center" wrapText="1"/>
    </xf>
    <xf numFmtId="0" fontId="28" fillId="3" borderId="16" xfId="3" applyNumberFormat="1" applyFont="1" applyFill="1" applyBorder="1" applyAlignment="1" applyProtection="1">
      <alignment horizontal="center" vertical="center" wrapText="1"/>
    </xf>
    <xf numFmtId="0" fontId="28" fillId="3" borderId="14" xfId="3" applyNumberFormat="1" applyFont="1" applyFill="1" applyBorder="1" applyAlignment="1" applyProtection="1">
      <alignment horizontal="center" vertical="center" wrapText="1"/>
    </xf>
    <xf numFmtId="0" fontId="3" fillId="0" borderId="15" xfId="3" applyBorder="1" applyAlignment="1">
      <alignment horizontal="center" wrapText="1"/>
    </xf>
    <xf numFmtId="0" fontId="3" fillId="0" borderId="0" xfId="3" applyAlignment="1">
      <alignment horizontal="center" wrapText="1"/>
    </xf>
    <xf numFmtId="0" fontId="27" fillId="3" borderId="17" xfId="5" applyFont="1" applyFill="1" applyBorder="1" applyAlignment="1">
      <alignment horizontal="center" vertical="center" wrapText="1"/>
    </xf>
    <xf numFmtId="0" fontId="27" fillId="3" borderId="18" xfId="5" applyFont="1" applyFill="1" applyBorder="1" applyAlignment="1">
      <alignment horizontal="center" vertical="center" wrapText="1"/>
    </xf>
  </cellXfs>
  <cellStyles count="16">
    <cellStyle name="Гиперссылка" xfId="2" builtinId="8"/>
    <cellStyle name="Денежный 2" xfId="13"/>
    <cellStyle name="Обычный" xfId="0" builtinId="0"/>
    <cellStyle name="Обычный 2" xfId="3"/>
    <cellStyle name="Обычный 2 2" xfId="5"/>
    <cellStyle name="Обычный 2 3" xfId="10"/>
    <cellStyle name="Обычный 2 3 2" xfId="15"/>
    <cellStyle name="Обычный 3" xfId="4"/>
    <cellStyle name="Обычный 4" xfId="6"/>
    <cellStyle name="Обычный 5" xfId="8"/>
    <cellStyle name="Обычный 6" xfId="9"/>
    <cellStyle name="Обычный 7" xfId="14"/>
    <cellStyle name="Процентный 2" xfId="12"/>
    <cellStyle name="Финансовый" xfId="1" builtinId="3"/>
    <cellStyle name="Финансовый 2" xfId="7"/>
    <cellStyle name="Финансовый 3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84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4C"/>
      <color rgb="FF9D82EC"/>
      <color rgb="FF8B91A9"/>
      <color rgb="FF21EC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Создано новых мест в общеобразовательных организациях в 2022 году нарастающим итогом</a:t>
            </a:r>
          </a:p>
          <a:p>
            <a:pPr>
              <a:defRPr/>
            </a:pPr>
            <a:r>
              <a:rPr lang="ru-RU" b="1"/>
              <a:t>всего</a:t>
            </a:r>
            <a:r>
              <a:rPr lang="ru-RU" b="1" baseline="0"/>
              <a:t> единиц,</a:t>
            </a:r>
            <a:r>
              <a:rPr lang="ru-RU" b="1"/>
              <a:t> в том числе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2E0-45DE-98E6-7D7EF9EB6E5B}"/>
              </c:ext>
            </c:extLst>
          </c:dPt>
          <c:dPt>
            <c:idx val="1"/>
            <c:bubble3D val="0"/>
            <c:spPr>
              <a:solidFill>
                <a:srgbClr val="21ECE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2E0-45DE-98E6-7D7EF9EB6E5B}"/>
              </c:ext>
            </c:extLst>
          </c:dPt>
          <c:dPt>
            <c:idx val="2"/>
            <c:bubble3D val="0"/>
            <c:spPr>
              <a:solidFill>
                <a:srgbClr val="8B91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E0-45DE-98E6-7D7EF9EB6E5B}"/>
              </c:ext>
            </c:extLst>
          </c:dPt>
          <c:dPt>
            <c:idx val="3"/>
            <c:bubble3D val="0"/>
            <c:spPr>
              <a:solidFill>
                <a:schemeClr val="accent1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3D-429B-A365-363D05804EAE}"/>
              </c:ext>
            </c:extLst>
          </c:dPt>
          <c:dPt>
            <c:idx val="4"/>
            <c:bubble3D val="0"/>
            <c:spPr>
              <a:solidFill>
                <a:srgbClr val="9D82E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2E0-45DE-98E6-7D7EF9EB6E5B}"/>
              </c:ext>
            </c:extLst>
          </c:dPt>
          <c:dPt>
            <c:idx val="5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93D-429B-A365-363D05804EAE}"/>
              </c:ext>
            </c:extLst>
          </c:dPt>
          <c:dPt>
            <c:idx val="6"/>
            <c:bubble3D val="0"/>
            <c:spPr>
              <a:solidFill>
                <a:schemeClr val="accent1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93D-429B-A365-363D05804EAE}"/>
              </c:ext>
            </c:extLst>
          </c:dPt>
          <c:dPt>
            <c:idx val="7"/>
            <c:bubble3D val="0"/>
            <c:spPr>
              <a:solidFill>
                <a:schemeClr val="accent1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93D-429B-A365-363D05804EAE}"/>
              </c:ext>
            </c:extLst>
          </c:dPt>
          <c:dLbls>
            <c:spPr>
              <a:solidFill>
                <a:schemeClr val="bg1"/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'Новые места в школах (2)'!$D$97:$K$97</c:f>
              <c:strCache>
                <c:ptCount val="8"/>
                <c:pt idx="0">
                  <c:v> в общеобразовательных организациях</c:v>
                </c:pt>
                <c:pt idx="1">
                  <c:v> за счет средств регионов и внебюджетных источников</c:v>
                </c:pt>
                <c:pt idx="2">
                  <c:v>в целях ликвидации третьей смены обучения </c:v>
                </c:pt>
                <c:pt idx="3">
                  <c:v>в связи с  демографическим фактором</c:v>
                </c:pt>
                <c:pt idx="4">
                  <c:v>при реализации мероприятий по модернизации инфраструктуры </c:v>
                </c:pt>
                <c:pt idx="5">
                  <c:v>в сельской местности и поселках городского типа</c:v>
                </c:pt>
                <c:pt idx="6">
                  <c:v>в субъектах СКФО</c:v>
                </c:pt>
                <c:pt idx="7">
                  <c:v>при осуществлении капвложений в объекты капстроительства</c:v>
                </c:pt>
              </c:strCache>
            </c:strRef>
          </c:cat>
          <c:val>
            <c:numRef>
              <c:f>'Новые места в школах (2)'!$D$98:$K$98</c:f>
              <c:numCache>
                <c:formatCode>#,##0</c:formatCode>
                <c:ptCount val="8"/>
                <c:pt idx="0">
                  <c:v>195106</c:v>
                </c:pt>
                <c:pt idx="1">
                  <c:v>188213</c:v>
                </c:pt>
                <c:pt idx="2">
                  <c:v>44614</c:v>
                </c:pt>
                <c:pt idx="3">
                  <c:v>40219</c:v>
                </c:pt>
                <c:pt idx="4">
                  <c:v>25166</c:v>
                </c:pt>
                <c:pt idx="5">
                  <c:v>7232</c:v>
                </c:pt>
                <c:pt idx="6">
                  <c:v>368</c:v>
                </c:pt>
                <c:pt idx="7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0-45DE-98E6-7D7EF9EB6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702875440917887"/>
          <c:y val="0.20938612487998398"/>
          <c:w val="0.3169642382038575"/>
          <c:h val="0.69261922919193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395815</xdr:colOff>
      <xdr:row>143</xdr:row>
      <xdr:rowOff>21166</xdr:rowOff>
    </xdr:from>
    <xdr:to>
      <xdr:col>13</xdr:col>
      <xdr:colOff>486833</xdr:colOff>
      <xdr:row>197</xdr:row>
      <xdr:rowOff>31749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view="pageBreakPreview" zoomScaleSheetLayoutView="100" workbookViewId="0">
      <pane xSplit="1" ySplit="10" topLeftCell="C11" activePane="bottomRight" state="frozen"/>
      <selection activeCell="J12" sqref="J12"/>
      <selection pane="topRight" activeCell="J12" sqref="J12"/>
      <selection pane="bottomLeft" activeCell="J12" sqref="J12"/>
      <selection pane="bottomRight" activeCell="J2" sqref="J2"/>
    </sheetView>
  </sheetViews>
  <sheetFormatPr defaultColWidth="9.140625" defaultRowHeight="12.75" x14ac:dyDescent="0.2"/>
  <cols>
    <col min="1" max="1" width="35.140625" style="165" customWidth="1"/>
    <col min="2" max="2" width="29.85546875" style="163" customWidth="1"/>
    <col min="3" max="3" width="28.5703125" style="163" customWidth="1"/>
    <col min="4" max="4" width="23" style="163" customWidth="1"/>
    <col min="5" max="5" width="29.140625" style="163" customWidth="1"/>
    <col min="6" max="6" width="29.85546875" style="163" customWidth="1"/>
    <col min="7" max="7" width="28.5703125" style="163" customWidth="1"/>
    <col min="8" max="8" width="23" style="163" customWidth="1"/>
    <col min="9" max="9" width="29.140625" style="163" customWidth="1"/>
    <col min="10" max="10" width="30.42578125" style="157" customWidth="1"/>
    <col min="11" max="16384" width="9.140625" style="157"/>
  </cols>
  <sheetData>
    <row r="1" spans="1:10" ht="14.65" customHeight="1" x14ac:dyDescent="0.3">
      <c r="A1" s="178"/>
      <c r="B1" s="179"/>
      <c r="C1" s="179"/>
      <c r="D1" s="179"/>
      <c r="E1" s="179"/>
      <c r="F1" s="179"/>
      <c r="G1" s="179"/>
      <c r="H1" s="179"/>
      <c r="I1" s="179"/>
      <c r="J1" s="182" t="s">
        <v>310</v>
      </c>
    </row>
    <row r="2" spans="1:10" ht="39.75" customHeight="1" x14ac:dyDescent="0.25">
      <c r="A2" s="185" t="s">
        <v>307</v>
      </c>
      <c r="B2" s="185"/>
      <c r="C2" s="185"/>
      <c r="D2" s="185"/>
      <c r="E2" s="185"/>
      <c r="F2" s="185"/>
      <c r="G2" s="185"/>
      <c r="H2" s="185"/>
      <c r="I2" s="185"/>
      <c r="J2" s="180"/>
    </row>
    <row r="3" spans="1:10" ht="14.45" customHeight="1" x14ac:dyDescent="0.25">
      <c r="A3" s="179"/>
      <c r="B3" s="179"/>
      <c r="C3" s="179"/>
      <c r="D3" s="179"/>
      <c r="E3" s="179"/>
      <c r="F3" s="179"/>
      <c r="G3" s="179"/>
      <c r="H3" s="179"/>
      <c r="I3" s="179"/>
      <c r="J3" s="180"/>
    </row>
    <row r="4" spans="1:10" ht="14.45" customHeight="1" x14ac:dyDescent="0.2">
      <c r="A4" s="156" t="s">
        <v>287</v>
      </c>
      <c r="B4" s="156"/>
      <c r="C4" s="156"/>
      <c r="D4" s="156"/>
      <c r="E4" s="156"/>
      <c r="F4" s="156"/>
      <c r="G4" s="156"/>
      <c r="H4" s="156"/>
      <c r="I4" s="156"/>
    </row>
    <row r="5" spans="1:10" ht="14.45" customHeight="1" x14ac:dyDescent="0.2">
      <c r="A5" s="155" t="s">
        <v>288</v>
      </c>
      <c r="B5" s="155"/>
      <c r="C5" s="156"/>
      <c r="D5" s="156"/>
      <c r="E5" s="156"/>
      <c r="F5" s="155"/>
      <c r="G5" s="156"/>
      <c r="H5" s="156"/>
      <c r="I5" s="156"/>
    </row>
    <row r="6" spans="1:10" s="158" customFormat="1" ht="102.75" customHeight="1" x14ac:dyDescent="0.2">
      <c r="A6" s="186" t="s">
        <v>309</v>
      </c>
      <c r="B6" s="187" t="s">
        <v>289</v>
      </c>
      <c r="C6" s="187"/>
      <c r="D6" s="187"/>
      <c r="E6" s="187"/>
      <c r="F6" s="187" t="s">
        <v>290</v>
      </c>
      <c r="G6" s="187"/>
      <c r="H6" s="187"/>
      <c r="I6" s="187"/>
      <c r="J6" s="187"/>
    </row>
    <row r="7" spans="1:10" s="158" customFormat="1" ht="99.75" x14ac:dyDescent="0.2">
      <c r="A7" s="186"/>
      <c r="B7" s="159" t="s">
        <v>291</v>
      </c>
      <c r="C7" s="159" t="s">
        <v>292</v>
      </c>
      <c r="D7" s="159" t="s">
        <v>293</v>
      </c>
      <c r="E7" s="159" t="s">
        <v>294</v>
      </c>
      <c r="F7" s="159" t="s">
        <v>291</v>
      </c>
      <c r="G7" s="159" t="s">
        <v>292</v>
      </c>
      <c r="H7" s="159" t="s">
        <v>293</v>
      </c>
      <c r="I7" s="159" t="s">
        <v>294</v>
      </c>
      <c r="J7" s="160" t="s">
        <v>295</v>
      </c>
    </row>
    <row r="8" spans="1:10" s="158" customFormat="1" ht="14.45" customHeight="1" x14ac:dyDescent="0.2">
      <c r="A8" s="186"/>
      <c r="B8" s="159" t="s">
        <v>296</v>
      </c>
      <c r="C8" s="159" t="s">
        <v>296</v>
      </c>
      <c r="D8" s="159" t="s">
        <v>296</v>
      </c>
      <c r="E8" s="159" t="s">
        <v>296</v>
      </c>
      <c r="F8" s="159" t="s">
        <v>296</v>
      </c>
      <c r="G8" s="159" t="s">
        <v>296</v>
      </c>
      <c r="H8" s="159" t="s">
        <v>296</v>
      </c>
      <c r="I8" s="159" t="s">
        <v>296</v>
      </c>
      <c r="J8" s="159" t="s">
        <v>296</v>
      </c>
    </row>
    <row r="9" spans="1:10" s="158" customFormat="1" ht="14.45" customHeight="1" x14ac:dyDescent="0.2">
      <c r="A9" s="186"/>
      <c r="B9" s="159" t="s">
        <v>141</v>
      </c>
      <c r="C9" s="159" t="s">
        <v>141</v>
      </c>
      <c r="D9" s="188" t="s">
        <v>141</v>
      </c>
      <c r="E9" s="188" t="s">
        <v>141</v>
      </c>
      <c r="F9" s="159" t="s">
        <v>141</v>
      </c>
      <c r="G9" s="159" t="s">
        <v>141</v>
      </c>
      <c r="H9" s="188" t="s">
        <v>141</v>
      </c>
      <c r="I9" s="188" t="s">
        <v>141</v>
      </c>
      <c r="J9" s="188" t="s">
        <v>141</v>
      </c>
    </row>
    <row r="10" spans="1:10" s="158" customFormat="1" ht="13.15" customHeight="1" x14ac:dyDescent="0.2">
      <c r="A10" s="186"/>
      <c r="B10" s="159" t="s">
        <v>297</v>
      </c>
      <c r="C10" s="159" t="s">
        <v>297</v>
      </c>
      <c r="D10" s="188"/>
      <c r="E10" s="188"/>
      <c r="F10" s="159" t="s">
        <v>297</v>
      </c>
      <c r="G10" s="159" t="s">
        <v>297</v>
      </c>
      <c r="H10" s="188"/>
      <c r="I10" s="188"/>
      <c r="J10" s="188"/>
    </row>
    <row r="11" spans="1:10" s="163" customFormat="1" ht="13.15" customHeight="1" x14ac:dyDescent="0.2">
      <c r="A11" s="161" t="s">
        <v>24</v>
      </c>
      <c r="B11" s="162">
        <v>0</v>
      </c>
      <c r="C11" s="162">
        <v>0</v>
      </c>
      <c r="D11" s="162">
        <v>0</v>
      </c>
      <c r="E11" s="162">
        <v>0</v>
      </c>
      <c r="F11" s="162">
        <v>3237171.3</v>
      </c>
      <c r="G11" s="162">
        <v>2716323.3</v>
      </c>
      <c r="H11" s="162">
        <v>3481190.2</v>
      </c>
      <c r="I11" s="162">
        <v>2768711.5</v>
      </c>
      <c r="J11" s="162">
        <f>H11/F11</f>
        <v>1.0753802864865385</v>
      </c>
    </row>
    <row r="12" spans="1:10" s="163" customFormat="1" x14ac:dyDescent="0.2">
      <c r="A12" s="161" t="s">
        <v>46</v>
      </c>
      <c r="B12" s="162">
        <v>0</v>
      </c>
      <c r="C12" s="162">
        <v>0</v>
      </c>
      <c r="D12" s="162">
        <v>0</v>
      </c>
      <c r="E12" s="162">
        <v>0</v>
      </c>
      <c r="F12" s="162">
        <v>4926231.0999999996</v>
      </c>
      <c r="G12" s="162">
        <v>3285950.4</v>
      </c>
      <c r="H12" s="162">
        <v>5719166.2000000002</v>
      </c>
      <c r="I12" s="162">
        <v>3296165.2</v>
      </c>
      <c r="J12" s="164">
        <f t="shared" ref="J12:J20" si="0">H12/F12</f>
        <v>1.1609618152100092</v>
      </c>
    </row>
    <row r="13" spans="1:10" s="163" customFormat="1" x14ac:dyDescent="0.2">
      <c r="A13" s="161" t="s">
        <v>54</v>
      </c>
      <c r="B13" s="162">
        <v>0</v>
      </c>
      <c r="C13" s="162">
        <v>0</v>
      </c>
      <c r="D13" s="162">
        <v>0</v>
      </c>
      <c r="E13" s="162">
        <v>0</v>
      </c>
      <c r="F13" s="162">
        <v>3584440.9</v>
      </c>
      <c r="G13" s="162">
        <v>3477691.5</v>
      </c>
      <c r="H13" s="162">
        <v>3739668.1</v>
      </c>
      <c r="I13" s="162">
        <v>3631311.7</v>
      </c>
      <c r="J13" s="162">
        <f t="shared" si="0"/>
        <v>1.0433058332751421</v>
      </c>
    </row>
    <row r="14" spans="1:10" s="163" customFormat="1" ht="13.15" customHeight="1" x14ac:dyDescent="0.2">
      <c r="A14" s="161" t="s">
        <v>57</v>
      </c>
      <c r="B14" s="162">
        <v>0</v>
      </c>
      <c r="C14" s="162">
        <v>0</v>
      </c>
      <c r="D14" s="162">
        <v>0</v>
      </c>
      <c r="E14" s="162">
        <v>0</v>
      </c>
      <c r="F14" s="162">
        <v>6761252.2000000002</v>
      </c>
      <c r="G14" s="162">
        <v>6761252.2000000002</v>
      </c>
      <c r="H14" s="162">
        <v>6762292</v>
      </c>
      <c r="I14" s="162">
        <v>6762292</v>
      </c>
      <c r="J14" s="162">
        <f t="shared" si="0"/>
        <v>1.0001537880808529</v>
      </c>
    </row>
    <row r="15" spans="1:10" s="163" customFormat="1" x14ac:dyDescent="0.2">
      <c r="A15" s="161" t="s">
        <v>246</v>
      </c>
      <c r="B15" s="162">
        <v>0</v>
      </c>
      <c r="C15" s="162">
        <v>0</v>
      </c>
      <c r="D15" s="162">
        <v>0</v>
      </c>
      <c r="E15" s="162">
        <v>0</v>
      </c>
      <c r="F15" s="162">
        <v>24769162.5</v>
      </c>
      <c r="G15" s="162">
        <v>2800097.2</v>
      </c>
      <c r="H15" s="162">
        <v>24769162.5</v>
      </c>
      <c r="I15" s="162">
        <v>2800097.2</v>
      </c>
      <c r="J15" s="162">
        <f t="shared" si="0"/>
        <v>1</v>
      </c>
    </row>
    <row r="16" spans="1:10" s="163" customFormat="1" x14ac:dyDescent="0.2">
      <c r="A16" s="161" t="s">
        <v>73</v>
      </c>
      <c r="B16" s="162">
        <v>0</v>
      </c>
      <c r="C16" s="162">
        <v>0</v>
      </c>
      <c r="D16" s="162">
        <v>0</v>
      </c>
      <c r="E16" s="162">
        <v>0</v>
      </c>
      <c r="F16" s="162">
        <v>556306</v>
      </c>
      <c r="G16" s="162">
        <v>556306</v>
      </c>
      <c r="H16" s="162">
        <v>560494.1</v>
      </c>
      <c r="I16" s="162">
        <v>560494.1</v>
      </c>
      <c r="J16" s="162">
        <f t="shared" si="0"/>
        <v>1.0075284106229305</v>
      </c>
    </row>
    <row r="17" spans="1:10" s="163" customFormat="1" x14ac:dyDescent="0.2">
      <c r="A17" s="161" t="s">
        <v>68</v>
      </c>
      <c r="B17" s="162">
        <v>0</v>
      </c>
      <c r="C17" s="162">
        <v>0</v>
      </c>
      <c r="D17" s="162">
        <v>0</v>
      </c>
      <c r="E17" s="162">
        <v>0</v>
      </c>
      <c r="F17" s="162">
        <v>4726397.2</v>
      </c>
      <c r="G17" s="162">
        <v>3198665.3</v>
      </c>
      <c r="H17" s="162">
        <v>4802524.4000000004</v>
      </c>
      <c r="I17" s="162">
        <v>3198665.3</v>
      </c>
      <c r="J17" s="162">
        <f t="shared" si="0"/>
        <v>1.0161068138750591</v>
      </c>
    </row>
    <row r="18" spans="1:10" s="163" customFormat="1" x14ac:dyDescent="0.2">
      <c r="A18" s="161" t="s">
        <v>78</v>
      </c>
      <c r="B18" s="162">
        <v>0</v>
      </c>
      <c r="C18" s="162">
        <v>0</v>
      </c>
      <c r="D18" s="162">
        <v>0</v>
      </c>
      <c r="E18" s="162">
        <v>0</v>
      </c>
      <c r="F18" s="162">
        <v>4792184.9000000004</v>
      </c>
      <c r="G18" s="162">
        <v>4761914.9000000004</v>
      </c>
      <c r="H18" s="162">
        <v>5146298.5</v>
      </c>
      <c r="I18" s="162">
        <v>5116205.2</v>
      </c>
      <c r="J18" s="162">
        <f t="shared" si="0"/>
        <v>1.0738939768371625</v>
      </c>
    </row>
    <row r="19" spans="1:10" s="163" customFormat="1" ht="13.15" customHeight="1" x14ac:dyDescent="0.2">
      <c r="A19" s="161" t="s">
        <v>95</v>
      </c>
      <c r="B19" s="162">
        <v>0</v>
      </c>
      <c r="C19" s="162">
        <v>0</v>
      </c>
      <c r="D19" s="162">
        <v>0</v>
      </c>
      <c r="E19" s="162">
        <v>0</v>
      </c>
      <c r="F19" s="162">
        <v>1758127.6</v>
      </c>
      <c r="G19" s="162">
        <v>1758127.6</v>
      </c>
      <c r="H19" s="162">
        <v>1822289.9</v>
      </c>
      <c r="I19" s="162">
        <v>1822289.9</v>
      </c>
      <c r="J19" s="162">
        <f t="shared" si="0"/>
        <v>1.0364946776331818</v>
      </c>
    </row>
    <row r="20" spans="1:10" s="163" customFormat="1" x14ac:dyDescent="0.2">
      <c r="A20" s="161" t="s">
        <v>104</v>
      </c>
      <c r="B20" s="162">
        <v>0</v>
      </c>
      <c r="C20" s="162">
        <v>0</v>
      </c>
      <c r="D20" s="162">
        <v>0</v>
      </c>
      <c r="E20" s="162">
        <v>0</v>
      </c>
      <c r="F20" s="162">
        <v>1304576.8999999999</v>
      </c>
      <c r="G20" s="162">
        <v>1284584.5</v>
      </c>
      <c r="H20" s="162">
        <v>1305710.3</v>
      </c>
      <c r="I20" s="162">
        <v>1285717.8999999999</v>
      </c>
      <c r="J20" s="162">
        <f t="shared" si="0"/>
        <v>1.0008687874206574</v>
      </c>
    </row>
  </sheetData>
  <mergeCells count="9">
    <mergeCell ref="A2:I2"/>
    <mergeCell ref="A6:A10"/>
    <mergeCell ref="B6:E6"/>
    <mergeCell ref="F6:J6"/>
    <mergeCell ref="D9:D10"/>
    <mergeCell ref="E9:E10"/>
    <mergeCell ref="H9:H10"/>
    <mergeCell ref="I9:I10"/>
    <mergeCell ref="J9:J10"/>
  </mergeCells>
  <pageMargins left="0.39370078740157483" right="0.39370078740157483" top="0.39370078740157483" bottom="0.39370078740157483" header="0.39370078740157483" footer="0.39370078740157483"/>
  <pageSetup paperSize="9" scale="49" orientation="landscape" r:id="rId1"/>
  <headerFooter scaleWithDoc="0" alignWithMargins="0">
    <oddFooter>&amp;R</oddFooter>
  </headerFooter>
  <colBreaks count="1" manualBreakCount="1">
    <brk id="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J109"/>
  <sheetViews>
    <sheetView showGridLines="0" topLeftCell="A7" workbookViewId="0">
      <selection activeCell="B10" sqref="B10:B12"/>
    </sheetView>
  </sheetViews>
  <sheetFormatPr defaultRowHeight="12.75" x14ac:dyDescent="0.2"/>
  <cols>
    <col min="1" max="1" width="1.140625" customWidth="1"/>
    <col min="2" max="2" width="28.5703125" customWidth="1"/>
    <col min="3" max="4" width="11.28515625" customWidth="1"/>
    <col min="5" max="5" width="8.42578125" customWidth="1"/>
    <col min="6" max="7" width="11.28515625" customWidth="1"/>
    <col min="8" max="8" width="8.42578125" customWidth="1"/>
    <col min="9" max="10" width="11.28515625" customWidth="1"/>
    <col min="11" max="11" width="8.42578125" customWidth="1"/>
    <col min="12" max="13" width="11.28515625" customWidth="1"/>
    <col min="14" max="14" width="8.42578125" customWidth="1"/>
    <col min="15" max="16" width="11.28515625" customWidth="1"/>
    <col min="17" max="17" width="8.42578125" customWidth="1"/>
    <col min="18" max="19" width="11.28515625" customWidth="1"/>
    <col min="20" max="20" width="8.42578125" customWidth="1"/>
    <col min="21" max="22" width="11.28515625" customWidth="1"/>
    <col min="23" max="26" width="8.42578125" customWidth="1"/>
    <col min="27" max="28" width="11.28515625" customWidth="1"/>
    <col min="29" max="29" width="8.42578125" customWidth="1"/>
    <col min="30" max="31" width="11.28515625" customWidth="1"/>
    <col min="32" max="32" width="8.42578125" customWidth="1"/>
    <col min="33" max="34" width="11.28515625" customWidth="1"/>
    <col min="35" max="35" width="8.42578125" customWidth="1"/>
    <col min="36" max="36" width="1.140625" customWidth="1"/>
  </cols>
  <sheetData>
    <row r="1" spans="1:36" ht="12.75" customHeight="1" x14ac:dyDescent="0.2">
      <c r="A1" s="1"/>
      <c r="B1" s="2" t="s">
        <v>120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6" ht="12.75" customHeight="1" x14ac:dyDescent="0.2">
      <c r="A2" s="1"/>
      <c r="B2" s="4" t="s">
        <v>133</v>
      </c>
      <c r="C2" s="5"/>
      <c r="D2" s="5"/>
      <c r="E2" s="5"/>
      <c r="F2" s="5"/>
      <c r="G2" s="5"/>
      <c r="H2" s="5"/>
      <c r="I2" s="5"/>
      <c r="J2" s="5"/>
      <c r="K2" s="5"/>
      <c r="L2" s="221" t="s">
        <v>2</v>
      </c>
      <c r="M2" s="221"/>
      <c r="N2" s="221"/>
    </row>
    <row r="3" spans="1:36" ht="51.2" customHeight="1" x14ac:dyDescent="0.2">
      <c r="A3" s="1"/>
      <c r="B3" s="222" t="s">
        <v>129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</row>
    <row r="4" spans="1:36" ht="15.95" customHeight="1" x14ac:dyDescent="0.2">
      <c r="A4" s="1"/>
      <c r="C4" s="3"/>
      <c r="E4" s="3"/>
      <c r="F4" s="3"/>
      <c r="G4" s="3"/>
      <c r="J4" s="3"/>
      <c r="K4" s="3"/>
      <c r="L4" s="3"/>
      <c r="M4" s="3"/>
      <c r="N4" s="3"/>
    </row>
    <row r="5" spans="1:36" ht="15.95" customHeight="1" x14ac:dyDescent="0.2">
      <c r="A5" s="1"/>
      <c r="C5" s="1"/>
      <c r="D5" s="1"/>
      <c r="E5" s="1"/>
      <c r="F5" s="1"/>
      <c r="G5" s="1"/>
      <c r="J5" s="1"/>
      <c r="K5" s="1"/>
      <c r="L5" s="1"/>
      <c r="M5" s="1"/>
      <c r="N5" s="1"/>
    </row>
    <row r="6" spans="1:36" ht="14.1" customHeight="1" x14ac:dyDescent="0.2">
      <c r="A6" s="1"/>
      <c r="B6" s="6"/>
      <c r="C6" s="223"/>
      <c r="D6" s="223"/>
      <c r="E6" s="223"/>
      <c r="F6" s="1"/>
      <c r="G6" s="1"/>
      <c r="H6" s="1"/>
      <c r="I6" s="1"/>
      <c r="J6" s="1"/>
      <c r="K6" s="1"/>
      <c r="L6" s="1"/>
      <c r="M6" s="1"/>
      <c r="N6" s="1"/>
    </row>
    <row r="7" spans="1:36" ht="14.1" customHeight="1" x14ac:dyDescent="0.2">
      <c r="A7" s="1"/>
      <c r="B7" s="6" t="s">
        <v>5</v>
      </c>
      <c r="C7" s="20" t="s">
        <v>123</v>
      </c>
      <c r="D7" s="20"/>
      <c r="E7" s="20"/>
      <c r="F7" s="1"/>
      <c r="G7" s="1"/>
      <c r="H7" s="1"/>
      <c r="I7" s="1"/>
      <c r="J7" s="1"/>
      <c r="K7" s="1"/>
      <c r="L7" s="1"/>
      <c r="M7" s="1"/>
      <c r="N7" s="1"/>
    </row>
    <row r="9" spans="1:36" ht="25.5" customHeight="1" thickBot="1" x14ac:dyDescent="0.25">
      <c r="B9" s="7" t="s">
        <v>124</v>
      </c>
      <c r="C9" s="224" t="s">
        <v>6</v>
      </c>
      <c r="D9" s="224"/>
      <c r="E9" s="224"/>
      <c r="F9" s="224"/>
      <c r="G9" s="224"/>
      <c r="H9" s="224"/>
      <c r="I9" s="224"/>
      <c r="J9" s="224"/>
      <c r="K9" s="224"/>
      <c r="L9" s="224" t="s">
        <v>6</v>
      </c>
      <c r="M9" s="224"/>
      <c r="N9" s="224"/>
      <c r="O9" s="224"/>
      <c r="P9" s="224"/>
      <c r="Q9" s="224"/>
      <c r="R9" s="224"/>
      <c r="S9" s="224"/>
      <c r="T9" s="224"/>
      <c r="U9" s="224" t="s">
        <v>6</v>
      </c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 t="s">
        <v>6</v>
      </c>
      <c r="AH9" s="224"/>
      <c r="AI9" s="224"/>
      <c r="AJ9" s="224"/>
    </row>
    <row r="10" spans="1:36" ht="12.6" customHeight="1" thickTop="1" x14ac:dyDescent="0.2">
      <c r="A10" s="8"/>
      <c r="B10" s="225" t="s">
        <v>7</v>
      </c>
      <c r="C10" s="217" t="s">
        <v>117</v>
      </c>
      <c r="D10" s="217" t="s">
        <v>117</v>
      </c>
      <c r="E10" s="217" t="s">
        <v>117</v>
      </c>
      <c r="F10" s="217" t="s">
        <v>117</v>
      </c>
      <c r="G10" s="217" t="s">
        <v>117</v>
      </c>
      <c r="H10" s="217" t="s">
        <v>117</v>
      </c>
      <c r="I10" s="217" t="s">
        <v>117</v>
      </c>
      <c r="J10" s="217" t="s">
        <v>117</v>
      </c>
      <c r="K10" s="217" t="s">
        <v>117</v>
      </c>
      <c r="L10" s="217" t="s">
        <v>117</v>
      </c>
      <c r="M10" s="217" t="s">
        <v>117</v>
      </c>
      <c r="N10" s="217" t="s">
        <v>117</v>
      </c>
      <c r="O10" s="217" t="s">
        <v>117</v>
      </c>
      <c r="P10" s="217" t="s">
        <v>117</v>
      </c>
      <c r="Q10" s="217" t="s">
        <v>117</v>
      </c>
      <c r="R10" s="217" t="s">
        <v>117</v>
      </c>
      <c r="S10" s="217" t="s">
        <v>117</v>
      </c>
      <c r="T10" s="217" t="s">
        <v>117</v>
      </c>
      <c r="U10" s="217" t="s">
        <v>117</v>
      </c>
      <c r="V10" s="217" t="s">
        <v>117</v>
      </c>
      <c r="W10" s="217" t="s">
        <v>117</v>
      </c>
      <c r="X10" s="227" t="s">
        <v>248</v>
      </c>
      <c r="Y10" s="227" t="s">
        <v>248</v>
      </c>
      <c r="Z10" s="227" t="s">
        <v>248</v>
      </c>
      <c r="AA10" s="217" t="s">
        <v>117</v>
      </c>
      <c r="AB10" s="217" t="s">
        <v>117</v>
      </c>
      <c r="AC10" s="217" t="s">
        <v>117</v>
      </c>
      <c r="AD10" s="217" t="s">
        <v>117</v>
      </c>
      <c r="AE10" s="217" t="s">
        <v>117</v>
      </c>
      <c r="AF10" s="217" t="s">
        <v>117</v>
      </c>
      <c r="AG10" s="217" t="s">
        <v>117</v>
      </c>
      <c r="AH10" s="217" t="s">
        <v>117</v>
      </c>
      <c r="AI10" s="217" t="s">
        <v>117</v>
      </c>
      <c r="AJ10" s="9"/>
    </row>
    <row r="11" spans="1:36" ht="83.1" customHeight="1" x14ac:dyDescent="0.2">
      <c r="A11" s="10"/>
      <c r="B11" s="226"/>
      <c r="C11" s="216" t="s">
        <v>106</v>
      </c>
      <c r="D11" s="216">
        <v>400</v>
      </c>
      <c r="E11" s="216">
        <v>400</v>
      </c>
      <c r="F11" s="216" t="s">
        <v>107</v>
      </c>
      <c r="G11" s="216">
        <v>410</v>
      </c>
      <c r="H11" s="216">
        <v>410</v>
      </c>
      <c r="I11" s="216" t="s">
        <v>108</v>
      </c>
      <c r="J11" s="216">
        <v>412</v>
      </c>
      <c r="K11" s="216">
        <v>412</v>
      </c>
      <c r="L11" s="216" t="s">
        <v>119</v>
      </c>
      <c r="M11" s="216">
        <v>414</v>
      </c>
      <c r="N11" s="216">
        <v>414</v>
      </c>
      <c r="O11" s="216" t="s">
        <v>109</v>
      </c>
      <c r="P11" s="216">
        <v>415</v>
      </c>
      <c r="Q11" s="216">
        <v>415</v>
      </c>
      <c r="R11" s="216" t="s">
        <v>110</v>
      </c>
      <c r="S11" s="216">
        <v>460</v>
      </c>
      <c r="T11" s="216">
        <v>460</v>
      </c>
      <c r="U11" s="216" t="s">
        <v>111</v>
      </c>
      <c r="V11" s="216">
        <v>461</v>
      </c>
      <c r="W11" s="216">
        <v>461</v>
      </c>
      <c r="X11" s="228" t="s">
        <v>112</v>
      </c>
      <c r="Y11" s="228">
        <v>462</v>
      </c>
      <c r="Z11" s="228">
        <v>462</v>
      </c>
      <c r="AA11" s="216" t="s">
        <v>113</v>
      </c>
      <c r="AB11" s="216">
        <v>464</v>
      </c>
      <c r="AC11" s="216">
        <v>464</v>
      </c>
      <c r="AD11" s="216" t="s">
        <v>114</v>
      </c>
      <c r="AE11" s="216">
        <v>465</v>
      </c>
      <c r="AF11" s="216">
        <v>465</v>
      </c>
      <c r="AG11" s="216" t="s">
        <v>115</v>
      </c>
      <c r="AH11" s="216">
        <v>466</v>
      </c>
      <c r="AI11" s="216">
        <v>466</v>
      </c>
      <c r="AJ11" s="9"/>
    </row>
    <row r="12" spans="1:36" ht="60.6" customHeight="1" x14ac:dyDescent="0.2">
      <c r="A12" s="10"/>
      <c r="B12" s="226"/>
      <c r="C12" s="11" t="s">
        <v>9</v>
      </c>
      <c r="D12" s="11" t="s">
        <v>10</v>
      </c>
      <c r="E12" s="12" t="s">
        <v>11</v>
      </c>
      <c r="F12" s="11" t="s">
        <v>9</v>
      </c>
      <c r="G12" s="11" t="s">
        <v>10</v>
      </c>
      <c r="H12" s="12" t="s">
        <v>11</v>
      </c>
      <c r="I12" s="13" t="s">
        <v>9</v>
      </c>
      <c r="J12" s="13" t="s">
        <v>10</v>
      </c>
      <c r="K12" s="12" t="s">
        <v>11</v>
      </c>
      <c r="L12" s="11" t="s">
        <v>9</v>
      </c>
      <c r="M12" s="11" t="s">
        <v>10</v>
      </c>
      <c r="N12" s="12" t="s">
        <v>11</v>
      </c>
      <c r="O12" s="11" t="s">
        <v>9</v>
      </c>
      <c r="P12" s="11" t="s">
        <v>10</v>
      </c>
      <c r="Q12" s="12" t="s">
        <v>11</v>
      </c>
      <c r="R12" s="13" t="s">
        <v>9</v>
      </c>
      <c r="S12" s="13" t="s">
        <v>10</v>
      </c>
      <c r="T12" s="12" t="s">
        <v>11</v>
      </c>
      <c r="U12" s="11" t="s">
        <v>9</v>
      </c>
      <c r="V12" s="11" t="s">
        <v>10</v>
      </c>
      <c r="W12" s="12" t="s">
        <v>11</v>
      </c>
      <c r="X12" s="70" t="s">
        <v>9</v>
      </c>
      <c r="Y12" s="70" t="s">
        <v>10</v>
      </c>
      <c r="Z12" s="71" t="s">
        <v>11</v>
      </c>
      <c r="AA12" s="11" t="s">
        <v>9</v>
      </c>
      <c r="AB12" s="11" t="s">
        <v>10</v>
      </c>
      <c r="AC12" s="12" t="s">
        <v>11</v>
      </c>
      <c r="AD12" s="13" t="s">
        <v>9</v>
      </c>
      <c r="AE12" s="13" t="s">
        <v>10</v>
      </c>
      <c r="AF12" s="12" t="s">
        <v>11</v>
      </c>
      <c r="AG12" s="11" t="s">
        <v>9</v>
      </c>
      <c r="AH12" s="11" t="s">
        <v>10</v>
      </c>
      <c r="AI12" s="12" t="s">
        <v>11</v>
      </c>
      <c r="AJ12" s="9"/>
    </row>
    <row r="13" spans="1:36" ht="12.75" customHeight="1" x14ac:dyDescent="0.2">
      <c r="A13" s="10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4">
        <v>15</v>
      </c>
      <c r="Q13" s="14">
        <v>16</v>
      </c>
      <c r="R13" s="14">
        <v>17</v>
      </c>
      <c r="S13" s="14">
        <v>18</v>
      </c>
      <c r="T13" s="14">
        <v>19</v>
      </c>
      <c r="U13" s="14">
        <v>20</v>
      </c>
      <c r="V13" s="14">
        <v>21</v>
      </c>
      <c r="W13" s="14">
        <v>22</v>
      </c>
      <c r="X13" s="14"/>
      <c r="Y13" s="14"/>
      <c r="Z13" s="14"/>
      <c r="AA13" s="14">
        <v>23</v>
      </c>
      <c r="AB13" s="14">
        <v>24</v>
      </c>
      <c r="AC13" s="14">
        <v>25</v>
      </c>
      <c r="AD13" s="14">
        <v>26</v>
      </c>
      <c r="AE13" s="14">
        <v>27</v>
      </c>
      <c r="AF13" s="14">
        <v>28</v>
      </c>
      <c r="AG13" s="14">
        <v>29</v>
      </c>
      <c r="AH13" s="14">
        <v>30</v>
      </c>
      <c r="AI13" s="14">
        <v>31</v>
      </c>
      <c r="AJ13" s="9"/>
    </row>
    <row r="14" spans="1:36" ht="16.5" customHeight="1" x14ac:dyDescent="0.2">
      <c r="A14" s="10"/>
      <c r="B14" s="15" t="s">
        <v>12</v>
      </c>
      <c r="C14" s="16">
        <v>202263773.41119</v>
      </c>
      <c r="D14" s="16">
        <v>175313881.85878003</v>
      </c>
      <c r="E14" s="16">
        <v>86.675868299152867</v>
      </c>
      <c r="F14" s="16">
        <v>187285532.98399997</v>
      </c>
      <c r="G14" s="16">
        <v>160855132.47953001</v>
      </c>
      <c r="H14" s="16">
        <v>85.887644345317398</v>
      </c>
      <c r="I14" s="16">
        <v>5373501.4725199994</v>
      </c>
      <c r="J14" s="16">
        <v>5346464.2838000003</v>
      </c>
      <c r="K14" s="16">
        <v>99.496842257171295</v>
      </c>
      <c r="L14" s="16">
        <v>179694811.34304997</v>
      </c>
      <c r="M14" s="16">
        <v>153374455.12169001</v>
      </c>
      <c r="N14" s="16">
        <v>85.35274556641896</v>
      </c>
      <c r="O14" s="16">
        <v>2217220.1684300001</v>
      </c>
      <c r="P14" s="16">
        <v>2134213.0740399999</v>
      </c>
      <c r="Q14" s="16">
        <v>96.256253863648695</v>
      </c>
      <c r="R14" s="16">
        <v>14978240.427189998</v>
      </c>
      <c r="S14" s="16">
        <v>14458749.379250001</v>
      </c>
      <c r="T14" s="16">
        <v>96.531695091521129</v>
      </c>
      <c r="U14" s="16">
        <v>24030.14558</v>
      </c>
      <c r="V14" s="16">
        <v>24030.14558</v>
      </c>
      <c r="W14" s="16">
        <v>100</v>
      </c>
      <c r="X14" s="16"/>
      <c r="Y14" s="16"/>
      <c r="Z14" s="16"/>
      <c r="AA14" s="16">
        <v>5527269.6335199997</v>
      </c>
      <c r="AB14" s="16">
        <v>5137346.0251599997</v>
      </c>
      <c r="AC14" s="16">
        <v>92.945457084356491</v>
      </c>
      <c r="AD14" s="16">
        <v>4927304.3480899995</v>
      </c>
      <c r="AE14" s="16">
        <v>4797736.9085100004</v>
      </c>
      <c r="AF14" s="16">
        <v>97.370419393106417</v>
      </c>
      <c r="AG14" s="16">
        <v>4499636.3</v>
      </c>
      <c r="AH14" s="16">
        <v>4499636.3</v>
      </c>
      <c r="AI14" s="16">
        <v>100</v>
      </c>
      <c r="AJ14" s="9"/>
    </row>
    <row r="15" spans="1:36" ht="26.65" customHeight="1" x14ac:dyDescent="0.2">
      <c r="A15" s="17"/>
      <c r="B15" s="15" t="s">
        <v>13</v>
      </c>
      <c r="C15" s="16">
        <v>52189070.58997</v>
      </c>
      <c r="D15" s="16">
        <v>45309514.964930013</v>
      </c>
      <c r="E15" s="16">
        <v>86.818014677651405</v>
      </c>
      <c r="F15" s="16">
        <v>47519256.126739994</v>
      </c>
      <c r="G15" s="16">
        <v>40659220.45256</v>
      </c>
      <c r="H15" s="16">
        <v>85.563672007231361</v>
      </c>
      <c r="I15" s="16">
        <v>1927087</v>
      </c>
      <c r="J15" s="16">
        <v>1927087</v>
      </c>
      <c r="K15" s="16">
        <v>100</v>
      </c>
      <c r="L15" s="16">
        <v>45592169.126740001</v>
      </c>
      <c r="M15" s="16">
        <v>38732133.452560008</v>
      </c>
      <c r="N15" s="16">
        <v>84.953478183698536</v>
      </c>
      <c r="O15" s="16"/>
      <c r="P15" s="16"/>
      <c r="Q15" s="16"/>
      <c r="R15" s="16">
        <v>4669814.4632299999</v>
      </c>
      <c r="S15" s="16">
        <v>4650294.5123699997</v>
      </c>
      <c r="T15" s="16">
        <v>99.581997293175135</v>
      </c>
      <c r="U15" s="16"/>
      <c r="V15" s="16"/>
      <c r="W15" s="16"/>
      <c r="X15" s="16"/>
      <c r="Y15" s="16"/>
      <c r="Z15" s="16"/>
      <c r="AA15" s="16">
        <v>169068.16323000001</v>
      </c>
      <c r="AB15" s="16">
        <v>150658.21237000002</v>
      </c>
      <c r="AC15" s="16">
        <v>89.110929870956767</v>
      </c>
      <c r="AD15" s="16">
        <v>1110</v>
      </c>
      <c r="AE15" s="16">
        <v>0</v>
      </c>
      <c r="AF15" s="16">
        <v>0</v>
      </c>
      <c r="AG15" s="16">
        <v>4499636.3</v>
      </c>
      <c r="AH15" s="16">
        <v>4499636.3</v>
      </c>
      <c r="AI15" s="16">
        <v>100</v>
      </c>
      <c r="AJ15" s="9"/>
    </row>
    <row r="16" spans="1:36" ht="16.5" customHeight="1" x14ac:dyDescent="0.2">
      <c r="A16" s="17"/>
      <c r="B16" s="15" t="s">
        <v>14</v>
      </c>
      <c r="C16" s="16">
        <v>1455235.06</v>
      </c>
      <c r="D16" s="16">
        <v>1379328.61668</v>
      </c>
      <c r="E16" s="16">
        <v>94.783904991953676</v>
      </c>
      <c r="F16" s="16">
        <v>1455235.06</v>
      </c>
      <c r="G16" s="16">
        <v>1379328.61668</v>
      </c>
      <c r="H16" s="16">
        <v>94.783904991953676</v>
      </c>
      <c r="I16" s="16"/>
      <c r="J16" s="16"/>
      <c r="K16" s="16"/>
      <c r="L16" s="16">
        <v>1455235.06</v>
      </c>
      <c r="M16" s="16">
        <v>1379328.61668</v>
      </c>
      <c r="N16" s="16">
        <v>94.783904991953676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9"/>
    </row>
    <row r="17" spans="1:36" ht="16.5" customHeight="1" x14ac:dyDescent="0.2">
      <c r="A17" s="17"/>
      <c r="B17" s="15" t="s">
        <v>15</v>
      </c>
      <c r="C17" s="16">
        <v>584893.34721000004</v>
      </c>
      <c r="D17" s="16">
        <v>493693.58859</v>
      </c>
      <c r="E17" s="16">
        <v>84.407454956526337</v>
      </c>
      <c r="F17" s="16">
        <v>584893.34721000004</v>
      </c>
      <c r="G17" s="16">
        <v>493693.58859</v>
      </c>
      <c r="H17" s="16">
        <v>84.407454956526337</v>
      </c>
      <c r="I17" s="16"/>
      <c r="J17" s="16"/>
      <c r="K17" s="16"/>
      <c r="L17" s="16">
        <v>584893.34721000004</v>
      </c>
      <c r="M17" s="16">
        <v>493693.58859</v>
      </c>
      <c r="N17" s="16">
        <v>84.407454956526337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9"/>
    </row>
    <row r="18" spans="1:36" ht="16.5" customHeight="1" x14ac:dyDescent="0.2">
      <c r="A18" s="17"/>
      <c r="B18" s="15" t="s">
        <v>16</v>
      </c>
      <c r="C18" s="16">
        <v>922032.33363000001</v>
      </c>
      <c r="D18" s="16">
        <v>825181.17581000004</v>
      </c>
      <c r="E18" s="16">
        <v>89.495904396464994</v>
      </c>
      <c r="F18" s="16">
        <v>901969.65266999998</v>
      </c>
      <c r="G18" s="16">
        <v>817083.43385000003</v>
      </c>
      <c r="H18" s="16">
        <v>90.588794360351173</v>
      </c>
      <c r="I18" s="16"/>
      <c r="J18" s="16"/>
      <c r="K18" s="16"/>
      <c r="L18" s="16">
        <v>901969.65266999998</v>
      </c>
      <c r="M18" s="16">
        <v>817083.43385000003</v>
      </c>
      <c r="N18" s="16">
        <v>90.588794360351173</v>
      </c>
      <c r="O18" s="16"/>
      <c r="P18" s="16"/>
      <c r="Q18" s="16"/>
      <c r="R18" s="16">
        <v>20062.680960000002</v>
      </c>
      <c r="S18" s="16">
        <v>8097.7419600000003</v>
      </c>
      <c r="T18" s="16">
        <v>40.362212688049439</v>
      </c>
      <c r="U18" s="16"/>
      <c r="V18" s="16"/>
      <c r="W18" s="16"/>
      <c r="X18" s="16"/>
      <c r="Y18" s="16"/>
      <c r="Z18" s="16"/>
      <c r="AA18" s="16">
        <v>20062.680960000002</v>
      </c>
      <c r="AB18" s="16">
        <v>8097.7419600000003</v>
      </c>
      <c r="AC18" s="16">
        <v>40.362212688049439</v>
      </c>
      <c r="AD18" s="16"/>
      <c r="AE18" s="16"/>
      <c r="AF18" s="16"/>
      <c r="AG18" s="16"/>
      <c r="AH18" s="16"/>
      <c r="AI18" s="16"/>
      <c r="AJ18" s="9"/>
    </row>
    <row r="19" spans="1:36" ht="16.5" customHeight="1" x14ac:dyDescent="0.2">
      <c r="A19" s="10"/>
      <c r="B19" s="15" t="s">
        <v>17</v>
      </c>
      <c r="C19" s="16">
        <v>19109.647710000001</v>
      </c>
      <c r="D19" s="16">
        <v>19109.548460000002</v>
      </c>
      <c r="E19" s="16">
        <v>99.999480628834675</v>
      </c>
      <c r="F19" s="16">
        <v>19109.647710000001</v>
      </c>
      <c r="G19" s="16">
        <v>19109.548460000002</v>
      </c>
      <c r="H19" s="16">
        <v>99.999480628834675</v>
      </c>
      <c r="I19" s="16"/>
      <c r="J19" s="16"/>
      <c r="K19" s="16"/>
      <c r="L19" s="16">
        <v>19109.647710000001</v>
      </c>
      <c r="M19" s="16">
        <v>19109.548460000002</v>
      </c>
      <c r="N19" s="16">
        <v>99.999480628834675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9"/>
    </row>
    <row r="20" spans="1:36" ht="16.5" customHeight="1" x14ac:dyDescent="0.2">
      <c r="A20" s="17"/>
      <c r="B20" s="15" t="s">
        <v>18</v>
      </c>
      <c r="C20" s="16">
        <v>541598.19558000006</v>
      </c>
      <c r="D20" s="16">
        <v>258997.41261999999</v>
      </c>
      <c r="E20" s="16">
        <v>47.820951903770364</v>
      </c>
      <c r="F20" s="16">
        <v>541598.19558000006</v>
      </c>
      <c r="G20" s="16">
        <v>258997.41261999999</v>
      </c>
      <c r="H20" s="16">
        <v>47.820951903770364</v>
      </c>
      <c r="I20" s="16"/>
      <c r="J20" s="16"/>
      <c r="K20" s="16"/>
      <c r="L20" s="16">
        <v>541598.19558000006</v>
      </c>
      <c r="M20" s="16">
        <v>258997.41261999999</v>
      </c>
      <c r="N20" s="16">
        <v>47.820951903770364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9"/>
    </row>
    <row r="21" spans="1:36" ht="16.5" customHeight="1" x14ac:dyDescent="0.2">
      <c r="A21" s="17"/>
      <c r="B21" s="15" t="s">
        <v>19</v>
      </c>
      <c r="C21" s="16">
        <v>971643.98250000004</v>
      </c>
      <c r="D21" s="16">
        <v>86302.891600000003</v>
      </c>
      <c r="E21" s="16">
        <v>8.882151606388403</v>
      </c>
      <c r="F21" s="16">
        <v>971643.98250000004</v>
      </c>
      <c r="G21" s="16">
        <v>86302.891600000003</v>
      </c>
      <c r="H21" s="16">
        <v>8.882151606388403</v>
      </c>
      <c r="I21" s="16"/>
      <c r="J21" s="16"/>
      <c r="K21" s="16"/>
      <c r="L21" s="16">
        <v>971643.98250000004</v>
      </c>
      <c r="M21" s="16">
        <v>86302.891600000003</v>
      </c>
      <c r="N21" s="16">
        <v>8.882151606388403</v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9"/>
    </row>
    <row r="22" spans="1:36" ht="16.5" customHeight="1" x14ac:dyDescent="0.2">
      <c r="A22" s="17"/>
      <c r="B22" s="15" t="s">
        <v>20</v>
      </c>
      <c r="C22" s="16">
        <v>1934786.2632500001</v>
      </c>
      <c r="D22" s="16">
        <v>1927492.04369</v>
      </c>
      <c r="E22" s="16">
        <v>99.622996105639729</v>
      </c>
      <c r="F22" s="16">
        <v>1934786.2632500001</v>
      </c>
      <c r="G22" s="16">
        <v>1927492.04369</v>
      </c>
      <c r="H22" s="16">
        <v>99.622996105639729</v>
      </c>
      <c r="I22" s="16">
        <v>1926827</v>
      </c>
      <c r="J22" s="16">
        <v>1926827</v>
      </c>
      <c r="K22" s="16">
        <v>100</v>
      </c>
      <c r="L22" s="16">
        <v>7959.26325</v>
      </c>
      <c r="M22" s="16">
        <v>665.04368999999997</v>
      </c>
      <c r="N22" s="16">
        <v>8.3555935909017709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9"/>
    </row>
    <row r="23" spans="1:36" ht="16.5" customHeight="1" x14ac:dyDescent="0.2">
      <c r="A23" s="17"/>
      <c r="B23" s="15" t="s">
        <v>21</v>
      </c>
      <c r="C23" s="16">
        <v>569842.51596999995</v>
      </c>
      <c r="D23" s="16">
        <v>410318.09071999998</v>
      </c>
      <c r="E23" s="16">
        <v>72.005524196724153</v>
      </c>
      <c r="F23" s="16">
        <v>569042.51596999995</v>
      </c>
      <c r="G23" s="16">
        <v>410318.09071999998</v>
      </c>
      <c r="H23" s="16">
        <v>72.1067546280904</v>
      </c>
      <c r="I23" s="16">
        <v>260</v>
      </c>
      <c r="J23" s="16">
        <v>260</v>
      </c>
      <c r="K23" s="16">
        <v>100</v>
      </c>
      <c r="L23" s="16">
        <v>568782.51596999995</v>
      </c>
      <c r="M23" s="16">
        <v>410058.09071999998</v>
      </c>
      <c r="N23" s="16">
        <v>72.094004159162338</v>
      </c>
      <c r="O23" s="16"/>
      <c r="P23" s="16"/>
      <c r="Q23" s="16"/>
      <c r="R23" s="16">
        <v>800</v>
      </c>
      <c r="S23" s="16">
        <v>0</v>
      </c>
      <c r="T23" s="16">
        <v>0</v>
      </c>
      <c r="U23" s="16"/>
      <c r="V23" s="16"/>
      <c r="W23" s="16"/>
      <c r="X23" s="16"/>
      <c r="Y23" s="16"/>
      <c r="Z23" s="16"/>
      <c r="AA23" s="16">
        <v>800</v>
      </c>
      <c r="AB23" s="16">
        <v>0</v>
      </c>
      <c r="AC23" s="16">
        <v>0</v>
      </c>
      <c r="AD23" s="16"/>
      <c r="AE23" s="16"/>
      <c r="AF23" s="16"/>
      <c r="AG23" s="16"/>
      <c r="AH23" s="16"/>
      <c r="AI23" s="16"/>
      <c r="AJ23" s="9"/>
    </row>
    <row r="24" spans="1:36" ht="16.5" customHeight="1" x14ac:dyDescent="0.2">
      <c r="A24" s="10"/>
      <c r="B24" s="15" t="s">
        <v>22</v>
      </c>
      <c r="C24" s="16">
        <v>574135.71346999996</v>
      </c>
      <c r="D24" s="16">
        <v>505616.96891</v>
      </c>
      <c r="E24" s="16">
        <v>88.065758155701246</v>
      </c>
      <c r="F24" s="16">
        <v>573545.71346999996</v>
      </c>
      <c r="G24" s="16">
        <v>505026.96891</v>
      </c>
      <c r="H24" s="16">
        <v>88.053481535856008</v>
      </c>
      <c r="I24" s="16"/>
      <c r="J24" s="16"/>
      <c r="K24" s="16"/>
      <c r="L24" s="16">
        <v>573545.71346999996</v>
      </c>
      <c r="M24" s="16">
        <v>505026.96891</v>
      </c>
      <c r="N24" s="16">
        <v>88.053481535856008</v>
      </c>
      <c r="O24" s="16"/>
      <c r="P24" s="16"/>
      <c r="Q24" s="16"/>
      <c r="R24" s="16">
        <v>590</v>
      </c>
      <c r="S24" s="16">
        <v>590</v>
      </c>
      <c r="T24" s="16">
        <v>100</v>
      </c>
      <c r="U24" s="16"/>
      <c r="V24" s="16"/>
      <c r="W24" s="16"/>
      <c r="X24" s="16"/>
      <c r="Y24" s="16"/>
      <c r="Z24" s="16"/>
      <c r="AA24" s="16">
        <v>590</v>
      </c>
      <c r="AB24" s="16">
        <v>590</v>
      </c>
      <c r="AC24" s="16">
        <v>100</v>
      </c>
      <c r="AD24" s="16"/>
      <c r="AE24" s="16"/>
      <c r="AF24" s="16"/>
      <c r="AG24" s="16"/>
      <c r="AH24" s="16"/>
      <c r="AI24" s="16"/>
      <c r="AJ24" s="9"/>
    </row>
    <row r="25" spans="1:36" ht="16.5" customHeight="1" x14ac:dyDescent="0.2">
      <c r="A25" s="17"/>
      <c r="B25" s="15" t="s">
        <v>23</v>
      </c>
      <c r="C25" s="16">
        <v>1863258.6965300001</v>
      </c>
      <c r="D25" s="16">
        <v>1774887.8465200001</v>
      </c>
      <c r="E25" s="16">
        <v>95.257188377836343</v>
      </c>
      <c r="F25" s="16">
        <v>1856440.7641400001</v>
      </c>
      <c r="G25" s="16">
        <v>1768918.68842</v>
      </c>
      <c r="H25" s="16">
        <v>95.28549052516928</v>
      </c>
      <c r="I25" s="16"/>
      <c r="J25" s="16"/>
      <c r="K25" s="16"/>
      <c r="L25" s="16">
        <v>1856440.7641400001</v>
      </c>
      <c r="M25" s="16">
        <v>1768918.68842</v>
      </c>
      <c r="N25" s="16">
        <v>95.28549052516928</v>
      </c>
      <c r="O25" s="16"/>
      <c r="P25" s="16"/>
      <c r="Q25" s="16"/>
      <c r="R25" s="16">
        <v>6817.9323899999999</v>
      </c>
      <c r="S25" s="16">
        <v>5969.1581000000006</v>
      </c>
      <c r="T25" s="16">
        <v>87.550854988751226</v>
      </c>
      <c r="U25" s="16"/>
      <c r="V25" s="16"/>
      <c r="W25" s="16"/>
      <c r="X25" s="16"/>
      <c r="Y25" s="16"/>
      <c r="Z25" s="16"/>
      <c r="AA25" s="16">
        <v>6817.9323899999999</v>
      </c>
      <c r="AB25" s="16">
        <v>5969.1581000000006</v>
      </c>
      <c r="AC25" s="16">
        <v>87.550854988751226</v>
      </c>
      <c r="AD25" s="16"/>
      <c r="AE25" s="16"/>
      <c r="AF25" s="16"/>
      <c r="AG25" s="16"/>
      <c r="AH25" s="16"/>
      <c r="AI25" s="16"/>
      <c r="AJ25" s="9"/>
    </row>
    <row r="26" spans="1:36" ht="16.5" customHeight="1" x14ac:dyDescent="0.2">
      <c r="A26" s="17"/>
      <c r="B26" s="15" t="s">
        <v>24</v>
      </c>
      <c r="C26" s="16">
        <v>30228335.645060003</v>
      </c>
      <c r="D26" s="16">
        <v>25971874.634890001</v>
      </c>
      <c r="E26" s="16">
        <v>85.918970001692415</v>
      </c>
      <c r="F26" s="16">
        <v>30105324.225030001</v>
      </c>
      <c r="G26" s="16">
        <v>25851181.06464</v>
      </c>
      <c r="H26" s="16">
        <v>85.869133550626088</v>
      </c>
      <c r="I26" s="16"/>
      <c r="J26" s="16"/>
      <c r="K26" s="16"/>
      <c r="L26" s="16">
        <v>30105324.225030001</v>
      </c>
      <c r="M26" s="16">
        <v>25851181.06464</v>
      </c>
      <c r="N26" s="16">
        <v>85.869133550626088</v>
      </c>
      <c r="O26" s="16"/>
      <c r="P26" s="16"/>
      <c r="Q26" s="16"/>
      <c r="R26" s="16">
        <v>123011.42002999999</v>
      </c>
      <c r="S26" s="16">
        <v>120693.57025</v>
      </c>
      <c r="T26" s="16">
        <v>98.115744229735171</v>
      </c>
      <c r="U26" s="16"/>
      <c r="V26" s="16"/>
      <c r="W26" s="16"/>
      <c r="X26" s="16"/>
      <c r="Y26" s="16"/>
      <c r="Z26" s="16"/>
      <c r="AA26" s="16">
        <v>121901.42002999999</v>
      </c>
      <c r="AB26" s="16">
        <v>120693.57025</v>
      </c>
      <c r="AC26" s="16">
        <v>99.009158564598565</v>
      </c>
      <c r="AD26" s="16">
        <v>1110</v>
      </c>
      <c r="AE26" s="16">
        <v>0</v>
      </c>
      <c r="AF26" s="16">
        <v>0</v>
      </c>
      <c r="AG26" s="16"/>
      <c r="AH26" s="16"/>
      <c r="AI26" s="16"/>
      <c r="AJ26" s="9"/>
    </row>
    <row r="27" spans="1:36" ht="16.5" customHeight="1" x14ac:dyDescent="0.2">
      <c r="A27" s="17"/>
      <c r="B27" s="15" t="s">
        <v>25</v>
      </c>
      <c r="C27" s="16">
        <v>11789.08426</v>
      </c>
      <c r="D27" s="16">
        <v>9032.9739200000004</v>
      </c>
      <c r="E27" s="16">
        <v>76.621506138933995</v>
      </c>
      <c r="F27" s="16">
        <v>8340.0069800000001</v>
      </c>
      <c r="G27" s="16">
        <v>7060.5978299999997</v>
      </c>
      <c r="H27" s="16">
        <v>84.659375548867942</v>
      </c>
      <c r="I27" s="16"/>
      <c r="J27" s="16"/>
      <c r="K27" s="16"/>
      <c r="L27" s="16">
        <v>8340.0069800000001</v>
      </c>
      <c r="M27" s="16">
        <v>7060.5978299999997</v>
      </c>
      <c r="N27" s="16">
        <v>84.659375548867942</v>
      </c>
      <c r="O27" s="16"/>
      <c r="P27" s="16"/>
      <c r="Q27" s="16"/>
      <c r="R27" s="16">
        <v>3449.07728</v>
      </c>
      <c r="S27" s="16">
        <v>1972.37609</v>
      </c>
      <c r="T27" s="16">
        <v>57.185616032355178</v>
      </c>
      <c r="U27" s="16"/>
      <c r="V27" s="16"/>
      <c r="W27" s="16"/>
      <c r="X27" s="16"/>
      <c r="Y27" s="16"/>
      <c r="Z27" s="16"/>
      <c r="AA27" s="16">
        <v>3449.07728</v>
      </c>
      <c r="AB27" s="16">
        <v>1972.37609</v>
      </c>
      <c r="AC27" s="16">
        <v>57.185616032355178</v>
      </c>
      <c r="AD27" s="16"/>
      <c r="AE27" s="16"/>
      <c r="AF27" s="16"/>
      <c r="AG27" s="16"/>
      <c r="AH27" s="16"/>
      <c r="AI27" s="16"/>
      <c r="AJ27" s="9"/>
    </row>
    <row r="28" spans="1:36" ht="16.5" customHeight="1" x14ac:dyDescent="0.2">
      <c r="A28" s="17"/>
      <c r="B28" s="15" t="s">
        <v>26</v>
      </c>
      <c r="C28" s="16">
        <v>828084.84779000003</v>
      </c>
      <c r="D28" s="16">
        <v>783827.32749000005</v>
      </c>
      <c r="E28" s="16">
        <v>94.655436527052174</v>
      </c>
      <c r="F28" s="16">
        <v>828084.84779000003</v>
      </c>
      <c r="G28" s="16">
        <v>783827.32749000005</v>
      </c>
      <c r="H28" s="16">
        <v>94.655436527052174</v>
      </c>
      <c r="I28" s="16"/>
      <c r="J28" s="16"/>
      <c r="K28" s="16"/>
      <c r="L28" s="16">
        <v>828084.84779000003</v>
      </c>
      <c r="M28" s="16">
        <v>783827.32749000005</v>
      </c>
      <c r="N28" s="16">
        <v>94.655436527052174</v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9"/>
    </row>
    <row r="29" spans="1:36" ht="16.5" customHeight="1" x14ac:dyDescent="0.2">
      <c r="A29" s="10"/>
      <c r="B29" s="15" t="s">
        <v>27</v>
      </c>
      <c r="C29" s="16">
        <v>776289.09704000002</v>
      </c>
      <c r="D29" s="16">
        <v>329172.41188000003</v>
      </c>
      <c r="E29" s="16">
        <v>42.403327978602114</v>
      </c>
      <c r="F29" s="16">
        <v>776289.09704000002</v>
      </c>
      <c r="G29" s="16">
        <v>329172.41188000003</v>
      </c>
      <c r="H29" s="16">
        <v>42.403327978602114</v>
      </c>
      <c r="I29" s="16"/>
      <c r="J29" s="16"/>
      <c r="K29" s="16"/>
      <c r="L29" s="16">
        <v>776289.09704000002</v>
      </c>
      <c r="M29" s="16">
        <v>329172.41188000003</v>
      </c>
      <c r="N29" s="16">
        <v>42.403327978602114</v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9"/>
    </row>
    <row r="30" spans="1:36" ht="16.5" customHeight="1" x14ac:dyDescent="0.2">
      <c r="A30" s="17"/>
      <c r="B30" s="15" t="s">
        <v>28</v>
      </c>
      <c r="C30" s="16">
        <v>845493.41336999997</v>
      </c>
      <c r="D30" s="16">
        <v>766760.16838000005</v>
      </c>
      <c r="E30" s="16">
        <v>90.687893749972346</v>
      </c>
      <c r="F30" s="16">
        <v>835893.41379999998</v>
      </c>
      <c r="G30" s="16">
        <v>758468.18006000004</v>
      </c>
      <c r="H30" s="16">
        <v>90.737427468411042</v>
      </c>
      <c r="I30" s="16"/>
      <c r="J30" s="16"/>
      <c r="K30" s="16"/>
      <c r="L30" s="16">
        <v>835893.41379999998</v>
      </c>
      <c r="M30" s="16">
        <v>758468.18006000004</v>
      </c>
      <c r="N30" s="16">
        <v>90.737427468411042</v>
      </c>
      <c r="O30" s="16"/>
      <c r="P30" s="16"/>
      <c r="Q30" s="16"/>
      <c r="R30" s="16">
        <v>9599.9995699999999</v>
      </c>
      <c r="S30" s="16">
        <v>8291.9883200000004</v>
      </c>
      <c r="T30" s="16">
        <v>86.374882202208269</v>
      </c>
      <c r="U30" s="16"/>
      <c r="V30" s="16"/>
      <c r="W30" s="16"/>
      <c r="X30" s="16"/>
      <c r="Y30" s="16"/>
      <c r="Z30" s="16"/>
      <c r="AA30" s="16">
        <v>9599.9995699999999</v>
      </c>
      <c r="AB30" s="16">
        <v>8291.9883200000004</v>
      </c>
      <c r="AC30" s="16">
        <v>86.374882202208269</v>
      </c>
      <c r="AD30" s="16"/>
      <c r="AE30" s="16"/>
      <c r="AF30" s="16"/>
      <c r="AG30" s="16"/>
      <c r="AH30" s="16"/>
      <c r="AI30" s="16"/>
      <c r="AJ30" s="9"/>
    </row>
    <row r="31" spans="1:36" ht="16.5" customHeight="1" x14ac:dyDescent="0.2">
      <c r="A31" s="17"/>
      <c r="B31" s="15" t="s">
        <v>29</v>
      </c>
      <c r="C31" s="16">
        <v>693955.6165</v>
      </c>
      <c r="D31" s="16">
        <v>445307.22652999999</v>
      </c>
      <c r="E31" s="16">
        <v>64.169410253631114</v>
      </c>
      <c r="F31" s="16">
        <v>693955.6165</v>
      </c>
      <c r="G31" s="16">
        <v>445307.22652999999</v>
      </c>
      <c r="H31" s="16">
        <v>64.169410253631114</v>
      </c>
      <c r="I31" s="16"/>
      <c r="J31" s="16"/>
      <c r="K31" s="16"/>
      <c r="L31" s="16">
        <v>693955.6165</v>
      </c>
      <c r="M31" s="16">
        <v>445307.22652999999</v>
      </c>
      <c r="N31" s="16">
        <v>64.169410253631114</v>
      </c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9"/>
    </row>
    <row r="32" spans="1:36" ht="16.5" customHeight="1" x14ac:dyDescent="0.2">
      <c r="A32" s="17"/>
      <c r="B32" s="15" t="s">
        <v>30</v>
      </c>
      <c r="C32" s="16">
        <v>471969.73009999999</v>
      </c>
      <c r="D32" s="16">
        <v>454023.63337999996</v>
      </c>
      <c r="E32" s="16">
        <v>96.197617013235643</v>
      </c>
      <c r="F32" s="16">
        <v>466122.67709999997</v>
      </c>
      <c r="G32" s="16">
        <v>448980.25572999998</v>
      </c>
      <c r="H32" s="16">
        <v>96.322336970032822</v>
      </c>
      <c r="I32" s="16"/>
      <c r="J32" s="16"/>
      <c r="K32" s="16"/>
      <c r="L32" s="16">
        <v>466122.67709999997</v>
      </c>
      <c r="M32" s="16">
        <v>448980.25572999998</v>
      </c>
      <c r="N32" s="16">
        <v>96.322336970032822</v>
      </c>
      <c r="O32" s="16"/>
      <c r="P32" s="16"/>
      <c r="Q32" s="16"/>
      <c r="R32" s="16">
        <v>5847.0529999999999</v>
      </c>
      <c r="S32" s="16">
        <v>5043.3776500000004</v>
      </c>
      <c r="T32" s="16">
        <v>86.255035656423857</v>
      </c>
      <c r="U32" s="16"/>
      <c r="V32" s="16"/>
      <c r="W32" s="16"/>
      <c r="X32" s="16"/>
      <c r="Y32" s="16"/>
      <c r="Z32" s="16"/>
      <c r="AA32" s="16">
        <v>5847.0529999999999</v>
      </c>
      <c r="AB32" s="16">
        <v>5043.3776500000004</v>
      </c>
      <c r="AC32" s="16">
        <v>86.255035656423857</v>
      </c>
      <c r="AD32" s="16"/>
      <c r="AE32" s="16"/>
      <c r="AF32" s="16"/>
      <c r="AG32" s="16"/>
      <c r="AH32" s="16"/>
      <c r="AI32" s="16"/>
      <c r="AJ32" s="9"/>
    </row>
    <row r="33" spans="1:36" ht="16.5" customHeight="1" x14ac:dyDescent="0.2">
      <c r="A33" s="17"/>
      <c r="B33" s="15" t="s">
        <v>31</v>
      </c>
      <c r="C33" s="16">
        <v>8896617.3999999985</v>
      </c>
      <c r="D33" s="16">
        <v>8868588.4048600011</v>
      </c>
      <c r="E33" s="16">
        <v>99.684947729234736</v>
      </c>
      <c r="F33" s="16">
        <v>4396981.0999999996</v>
      </c>
      <c r="G33" s="16">
        <v>4368952.1048600003</v>
      </c>
      <c r="H33" s="16">
        <v>99.362540013192245</v>
      </c>
      <c r="I33" s="16"/>
      <c r="J33" s="16"/>
      <c r="K33" s="16"/>
      <c r="L33" s="16">
        <v>4396981.0999999996</v>
      </c>
      <c r="M33" s="16">
        <v>4368952.1048600003</v>
      </c>
      <c r="N33" s="16">
        <v>99.362540013192245</v>
      </c>
      <c r="O33" s="16"/>
      <c r="P33" s="16"/>
      <c r="Q33" s="16"/>
      <c r="R33" s="16">
        <v>4499636.3</v>
      </c>
      <c r="S33" s="16">
        <v>4499636.3</v>
      </c>
      <c r="T33" s="16">
        <v>100</v>
      </c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>
        <v>4499636.3</v>
      </c>
      <c r="AH33" s="16">
        <v>4499636.3</v>
      </c>
      <c r="AI33" s="16">
        <v>100</v>
      </c>
      <c r="AJ33" s="9"/>
    </row>
    <row r="34" spans="1:36" ht="26.65" customHeight="1" x14ac:dyDescent="0.2">
      <c r="A34" s="10"/>
      <c r="B34" s="15" t="s">
        <v>32</v>
      </c>
      <c r="C34" s="16">
        <v>17822371.460189998</v>
      </c>
      <c r="D34" s="16">
        <v>15149241.715780001</v>
      </c>
      <c r="E34" s="16">
        <v>85.001267926768378</v>
      </c>
      <c r="F34" s="16">
        <v>14244114.599739999</v>
      </c>
      <c r="G34" s="16">
        <v>11662092.75587</v>
      </c>
      <c r="H34" s="16">
        <v>81.87306184747257</v>
      </c>
      <c r="I34" s="16">
        <v>406269.1</v>
      </c>
      <c r="J34" s="16">
        <v>406268.93672</v>
      </c>
      <c r="K34" s="16">
        <v>99.99995980988956</v>
      </c>
      <c r="L34" s="16">
        <v>13837845.499739999</v>
      </c>
      <c r="M34" s="16">
        <v>11255823.819149999</v>
      </c>
      <c r="N34" s="16">
        <v>81.340869280275513</v>
      </c>
      <c r="O34" s="16"/>
      <c r="P34" s="16"/>
      <c r="Q34" s="16"/>
      <c r="R34" s="16">
        <v>3578256.86045</v>
      </c>
      <c r="S34" s="16">
        <v>3487148.9599099993</v>
      </c>
      <c r="T34" s="16">
        <v>97.453846828409539</v>
      </c>
      <c r="U34" s="16"/>
      <c r="V34" s="16"/>
      <c r="W34" s="16"/>
      <c r="X34" s="16"/>
      <c r="Y34" s="16"/>
      <c r="Z34" s="16"/>
      <c r="AA34" s="16">
        <v>1302248.2484200001</v>
      </c>
      <c r="AB34" s="16">
        <v>1211863.8256199998</v>
      </c>
      <c r="AC34" s="16">
        <v>93.059355394821026</v>
      </c>
      <c r="AD34" s="16">
        <v>2276008.61203</v>
      </c>
      <c r="AE34" s="16">
        <v>2275285.13429</v>
      </c>
      <c r="AF34" s="16">
        <v>99.96821287335311</v>
      </c>
      <c r="AG34" s="16"/>
      <c r="AH34" s="16"/>
      <c r="AI34" s="16"/>
      <c r="AJ34" s="9"/>
    </row>
    <row r="35" spans="1:36" ht="16.5" customHeight="1" x14ac:dyDescent="0.2">
      <c r="A35" s="17"/>
      <c r="B35" s="15" t="s">
        <v>33</v>
      </c>
      <c r="C35" s="16">
        <v>2310452.5639999998</v>
      </c>
      <c r="D35" s="16">
        <v>950691.56111999997</v>
      </c>
      <c r="E35" s="16">
        <v>41.147417433842634</v>
      </c>
      <c r="F35" s="16">
        <v>2310452.5639999998</v>
      </c>
      <c r="G35" s="16">
        <v>950691.56111999997</v>
      </c>
      <c r="H35" s="16">
        <v>41.147417433842634</v>
      </c>
      <c r="I35" s="16"/>
      <c r="J35" s="16"/>
      <c r="K35" s="16"/>
      <c r="L35" s="16">
        <v>2310452.5639999998</v>
      </c>
      <c r="M35" s="16">
        <v>950691.56111999997</v>
      </c>
      <c r="N35" s="16">
        <v>41.147417433842634</v>
      </c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9"/>
    </row>
    <row r="36" spans="1:36" ht="16.5" customHeight="1" x14ac:dyDescent="0.2">
      <c r="A36" s="17"/>
      <c r="B36" s="15" t="s">
        <v>34</v>
      </c>
      <c r="C36" s="16">
        <v>705366.18504000001</v>
      </c>
      <c r="D36" s="16">
        <v>441712.82195999997</v>
      </c>
      <c r="E36" s="16">
        <v>62.621774523391885</v>
      </c>
      <c r="F36" s="16">
        <v>689223.97696</v>
      </c>
      <c r="G36" s="16">
        <v>435726.32676999999</v>
      </c>
      <c r="H36" s="16">
        <v>63.219844540505285</v>
      </c>
      <c r="I36" s="16"/>
      <c r="J36" s="16"/>
      <c r="K36" s="16"/>
      <c r="L36" s="16">
        <v>689223.97696</v>
      </c>
      <c r="M36" s="16">
        <v>435726.32676999999</v>
      </c>
      <c r="N36" s="16">
        <v>63.219844540505285</v>
      </c>
      <c r="O36" s="16"/>
      <c r="P36" s="16"/>
      <c r="Q36" s="16"/>
      <c r="R36" s="16">
        <v>16142.20808</v>
      </c>
      <c r="S36" s="16">
        <v>5986.4951899999996</v>
      </c>
      <c r="T36" s="16">
        <v>37.085974609738763</v>
      </c>
      <c r="U36" s="16"/>
      <c r="V36" s="16"/>
      <c r="W36" s="16"/>
      <c r="X36" s="16"/>
      <c r="Y36" s="16"/>
      <c r="Z36" s="16"/>
      <c r="AA36" s="16">
        <v>16142.20808</v>
      </c>
      <c r="AB36" s="16">
        <v>5986.4951899999996</v>
      </c>
      <c r="AC36" s="16">
        <v>37.085974609738763</v>
      </c>
      <c r="AD36" s="16"/>
      <c r="AE36" s="16"/>
      <c r="AF36" s="16"/>
      <c r="AG36" s="16"/>
      <c r="AH36" s="16"/>
      <c r="AI36" s="16"/>
      <c r="AJ36" s="9"/>
    </row>
    <row r="37" spans="1:36" ht="16.5" customHeight="1" x14ac:dyDescent="0.2">
      <c r="A37" s="17"/>
      <c r="B37" s="15" t="s">
        <v>35</v>
      </c>
      <c r="C37" s="16">
        <v>1512274.15946</v>
      </c>
      <c r="D37" s="16">
        <v>1093987.47698</v>
      </c>
      <c r="E37" s="16">
        <v>72.34055215032167</v>
      </c>
      <c r="F37" s="16">
        <v>1507475.54746</v>
      </c>
      <c r="G37" s="16">
        <v>1089374.95646</v>
      </c>
      <c r="H37" s="16">
        <v>72.264850882359397</v>
      </c>
      <c r="I37" s="16"/>
      <c r="J37" s="16"/>
      <c r="K37" s="16"/>
      <c r="L37" s="16">
        <v>1507475.54746</v>
      </c>
      <c r="M37" s="16">
        <v>1089374.95646</v>
      </c>
      <c r="N37" s="16">
        <v>72.264850882359397</v>
      </c>
      <c r="O37" s="16"/>
      <c r="P37" s="16"/>
      <c r="Q37" s="16"/>
      <c r="R37" s="16">
        <v>4798.6120000000001</v>
      </c>
      <c r="S37" s="16">
        <v>4612.52052</v>
      </c>
      <c r="T37" s="16">
        <v>96.12197277045945</v>
      </c>
      <c r="U37" s="16"/>
      <c r="V37" s="16"/>
      <c r="W37" s="16"/>
      <c r="X37" s="16"/>
      <c r="Y37" s="16"/>
      <c r="Z37" s="16"/>
      <c r="AA37" s="16">
        <v>4798.6120000000001</v>
      </c>
      <c r="AB37" s="16">
        <v>4612.52052</v>
      </c>
      <c r="AC37" s="16">
        <v>96.12197277045945</v>
      </c>
      <c r="AD37" s="16"/>
      <c r="AE37" s="16"/>
      <c r="AF37" s="16"/>
      <c r="AG37" s="16"/>
      <c r="AH37" s="16"/>
      <c r="AI37" s="16"/>
      <c r="AJ37" s="9"/>
    </row>
    <row r="38" spans="1:36" ht="16.5" customHeight="1" x14ac:dyDescent="0.2">
      <c r="A38" s="17"/>
      <c r="B38" s="15" t="s">
        <v>36</v>
      </c>
      <c r="C38" s="16">
        <v>1014559.18959</v>
      </c>
      <c r="D38" s="16">
        <v>958148.72037</v>
      </c>
      <c r="E38" s="16">
        <v>94.439903575976047</v>
      </c>
      <c r="F38" s="16">
        <v>938687.80209000001</v>
      </c>
      <c r="G38" s="16">
        <v>885198.01791000005</v>
      </c>
      <c r="H38" s="16">
        <v>94.301642776128091</v>
      </c>
      <c r="I38" s="16"/>
      <c r="J38" s="16"/>
      <c r="K38" s="16"/>
      <c r="L38" s="16">
        <v>938687.80209000001</v>
      </c>
      <c r="M38" s="16">
        <v>885198.01791000005</v>
      </c>
      <c r="N38" s="16">
        <v>94.301642776128091</v>
      </c>
      <c r="O38" s="16"/>
      <c r="P38" s="16"/>
      <c r="Q38" s="16"/>
      <c r="R38" s="16">
        <v>75871.387499999997</v>
      </c>
      <c r="S38" s="16">
        <v>72950.70246</v>
      </c>
      <c r="T38" s="16">
        <v>96.150478940430602</v>
      </c>
      <c r="U38" s="16"/>
      <c r="V38" s="16"/>
      <c r="W38" s="16"/>
      <c r="X38" s="16"/>
      <c r="Y38" s="16"/>
      <c r="Z38" s="16"/>
      <c r="AA38" s="16">
        <v>25436.287499999999</v>
      </c>
      <c r="AB38" s="16">
        <v>22516.102459999998</v>
      </c>
      <c r="AC38" s="16">
        <v>88.519609868381934</v>
      </c>
      <c r="AD38" s="16">
        <v>50435.1</v>
      </c>
      <c r="AE38" s="16">
        <v>50434.6</v>
      </c>
      <c r="AF38" s="16">
        <v>99.999008626928472</v>
      </c>
      <c r="AG38" s="16"/>
      <c r="AH38" s="16"/>
      <c r="AI38" s="16"/>
      <c r="AJ38" s="9"/>
    </row>
    <row r="39" spans="1:36" ht="16.5" customHeight="1" x14ac:dyDescent="0.2">
      <c r="A39" s="10"/>
      <c r="B39" s="15" t="s">
        <v>37</v>
      </c>
      <c r="C39" s="16">
        <v>1508845.9364799999</v>
      </c>
      <c r="D39" s="16">
        <v>1483119.2773699998</v>
      </c>
      <c r="E39" s="16">
        <v>98.294944600505858</v>
      </c>
      <c r="F39" s="16">
        <v>338863.99215000001</v>
      </c>
      <c r="G39" s="16">
        <v>322970.69959999999</v>
      </c>
      <c r="H39" s="16">
        <v>95.309831401925777</v>
      </c>
      <c r="I39" s="16"/>
      <c r="J39" s="16"/>
      <c r="K39" s="16"/>
      <c r="L39" s="16">
        <v>338863.99215000001</v>
      </c>
      <c r="M39" s="16">
        <v>322970.69959999999</v>
      </c>
      <c r="N39" s="16">
        <v>95.309831401925777</v>
      </c>
      <c r="O39" s="16"/>
      <c r="P39" s="16"/>
      <c r="Q39" s="16"/>
      <c r="R39" s="16">
        <v>1169981.9443299999</v>
      </c>
      <c r="S39" s="16">
        <v>1160148.5777699999</v>
      </c>
      <c r="T39" s="16">
        <v>99.159528349334394</v>
      </c>
      <c r="U39" s="16"/>
      <c r="V39" s="16"/>
      <c r="W39" s="16"/>
      <c r="X39" s="16"/>
      <c r="Y39" s="16"/>
      <c r="Z39" s="16"/>
      <c r="AA39" s="16">
        <v>23379.697</v>
      </c>
      <c r="AB39" s="16">
        <v>14269.30818</v>
      </c>
      <c r="AC39" s="16">
        <v>61.032904660826013</v>
      </c>
      <c r="AD39" s="16">
        <v>1146602.2473299999</v>
      </c>
      <c r="AE39" s="16">
        <v>1145879.2695899999</v>
      </c>
      <c r="AF39" s="16">
        <v>99.936946073349887</v>
      </c>
      <c r="AG39" s="16"/>
      <c r="AH39" s="16"/>
      <c r="AI39" s="16"/>
      <c r="AJ39" s="9"/>
    </row>
    <row r="40" spans="1:36" ht="16.5" customHeight="1" x14ac:dyDescent="0.2">
      <c r="A40" s="17"/>
      <c r="B40" s="15" t="s">
        <v>38</v>
      </c>
      <c r="C40" s="16">
        <v>3443453.2684800001</v>
      </c>
      <c r="D40" s="16">
        <v>3335027.9357500002</v>
      </c>
      <c r="E40" s="16">
        <v>96.851261676106304</v>
      </c>
      <c r="F40" s="16">
        <v>3068587.6084799999</v>
      </c>
      <c r="G40" s="16">
        <v>3017303.31275</v>
      </c>
      <c r="H40" s="16">
        <v>98.328732880616585</v>
      </c>
      <c r="I40" s="16">
        <v>353700</v>
      </c>
      <c r="J40" s="16">
        <v>353700</v>
      </c>
      <c r="K40" s="16">
        <v>100</v>
      </c>
      <c r="L40" s="16">
        <v>2714887.6084799999</v>
      </c>
      <c r="M40" s="16">
        <v>2663603.31275</v>
      </c>
      <c r="N40" s="16">
        <v>98.110997465611007</v>
      </c>
      <c r="O40" s="16"/>
      <c r="P40" s="16"/>
      <c r="Q40" s="16"/>
      <c r="R40" s="16">
        <v>374865.66000000003</v>
      </c>
      <c r="S40" s="16">
        <v>317724.62300000002</v>
      </c>
      <c r="T40" s="16">
        <v>84.756929455741556</v>
      </c>
      <c r="U40" s="16"/>
      <c r="V40" s="16"/>
      <c r="W40" s="16"/>
      <c r="X40" s="16"/>
      <c r="Y40" s="16"/>
      <c r="Z40" s="16"/>
      <c r="AA40" s="16">
        <v>374865.66000000003</v>
      </c>
      <c r="AB40" s="16">
        <v>317724.62300000002</v>
      </c>
      <c r="AC40" s="16">
        <v>84.756929455741556</v>
      </c>
      <c r="AD40" s="16"/>
      <c r="AE40" s="16"/>
      <c r="AF40" s="16"/>
      <c r="AG40" s="16"/>
      <c r="AH40" s="16"/>
      <c r="AI40" s="16"/>
      <c r="AJ40" s="9"/>
    </row>
    <row r="41" spans="1:36" ht="16.5" customHeight="1" x14ac:dyDescent="0.2">
      <c r="A41" s="17"/>
      <c r="B41" s="15" t="s">
        <v>39</v>
      </c>
      <c r="C41" s="16">
        <v>869667.89976000006</v>
      </c>
      <c r="D41" s="16">
        <v>851796.89219000004</v>
      </c>
      <c r="E41" s="16">
        <v>97.945076784490752</v>
      </c>
      <c r="F41" s="16">
        <v>12042.11592</v>
      </c>
      <c r="G41" s="16">
        <v>5042.1159200000002</v>
      </c>
      <c r="H41" s="16">
        <v>41.870680813044359</v>
      </c>
      <c r="I41" s="16"/>
      <c r="J41" s="16"/>
      <c r="K41" s="16"/>
      <c r="L41" s="16">
        <v>12042.11592</v>
      </c>
      <c r="M41" s="16">
        <v>5042.1159200000002</v>
      </c>
      <c r="N41" s="16">
        <v>41.870680813044359</v>
      </c>
      <c r="O41" s="16"/>
      <c r="P41" s="16"/>
      <c r="Q41" s="16"/>
      <c r="R41" s="16">
        <v>857625.78384000005</v>
      </c>
      <c r="S41" s="16">
        <v>846754.77627000003</v>
      </c>
      <c r="T41" s="16">
        <v>98.732429950820119</v>
      </c>
      <c r="U41" s="16"/>
      <c r="V41" s="16"/>
      <c r="W41" s="16"/>
      <c r="X41" s="16"/>
      <c r="Y41" s="16"/>
      <c r="Z41" s="16"/>
      <c r="AA41" s="16">
        <v>857625.78384000005</v>
      </c>
      <c r="AB41" s="16">
        <v>846754.77627000003</v>
      </c>
      <c r="AC41" s="16">
        <v>98.732429950820119</v>
      </c>
      <c r="AD41" s="16"/>
      <c r="AE41" s="16"/>
      <c r="AF41" s="16"/>
      <c r="AG41" s="16"/>
      <c r="AH41" s="16"/>
      <c r="AI41" s="16"/>
      <c r="AJ41" s="9"/>
    </row>
    <row r="42" spans="1:36" ht="16.5" customHeight="1" x14ac:dyDescent="0.2">
      <c r="A42" s="17"/>
      <c r="B42" s="15" t="s">
        <v>40</v>
      </c>
      <c r="C42" s="16">
        <v>1292067.4063899999</v>
      </c>
      <c r="D42" s="16">
        <v>1292067.3863599999</v>
      </c>
      <c r="E42" s="16">
        <v>99.999998449771283</v>
      </c>
      <c r="F42" s="16">
        <v>213096.14168999999</v>
      </c>
      <c r="G42" s="16">
        <v>213096.12166</v>
      </c>
      <c r="H42" s="16">
        <v>99.999990600486782</v>
      </c>
      <c r="I42" s="16"/>
      <c r="J42" s="16"/>
      <c r="K42" s="16"/>
      <c r="L42" s="16">
        <v>213096.14168999999</v>
      </c>
      <c r="M42" s="16">
        <v>213096.12166</v>
      </c>
      <c r="N42" s="16">
        <v>99.999990600486782</v>
      </c>
      <c r="O42" s="16"/>
      <c r="P42" s="16"/>
      <c r="Q42" s="16"/>
      <c r="R42" s="16">
        <v>1078971.2646999999</v>
      </c>
      <c r="S42" s="16">
        <v>1078971.2646999999</v>
      </c>
      <c r="T42" s="16">
        <v>100</v>
      </c>
      <c r="U42" s="16"/>
      <c r="V42" s="16"/>
      <c r="W42" s="16"/>
      <c r="X42" s="16"/>
      <c r="Y42" s="16"/>
      <c r="Z42" s="16"/>
      <c r="AA42" s="16"/>
      <c r="AB42" s="16"/>
      <c r="AC42" s="16"/>
      <c r="AD42" s="16">
        <v>1078971.2646999999</v>
      </c>
      <c r="AE42" s="16">
        <v>1078971.2646999999</v>
      </c>
      <c r="AF42" s="16">
        <v>100</v>
      </c>
      <c r="AG42" s="16"/>
      <c r="AH42" s="16"/>
      <c r="AI42" s="16"/>
      <c r="AJ42" s="9"/>
    </row>
    <row r="43" spans="1:36" ht="16.5" customHeight="1" x14ac:dyDescent="0.2">
      <c r="A43" s="17"/>
      <c r="B43" s="15" t="s">
        <v>41</v>
      </c>
      <c r="C43" s="16">
        <v>491956.75098999997</v>
      </c>
      <c r="D43" s="16">
        <v>225467.07905</v>
      </c>
      <c r="E43" s="16">
        <v>45.830670805162519</v>
      </c>
      <c r="F43" s="16">
        <v>491956.75098999997</v>
      </c>
      <c r="G43" s="16">
        <v>225467.07905</v>
      </c>
      <c r="H43" s="16">
        <v>45.830670805162519</v>
      </c>
      <c r="I43" s="16"/>
      <c r="J43" s="16"/>
      <c r="K43" s="16"/>
      <c r="L43" s="16">
        <v>491956.75098999997</v>
      </c>
      <c r="M43" s="16">
        <v>225467.07905</v>
      </c>
      <c r="N43" s="16">
        <v>45.830670805162519</v>
      </c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9"/>
    </row>
    <row r="44" spans="1:36" ht="16.5" customHeight="1" x14ac:dyDescent="0.2">
      <c r="A44" s="10"/>
      <c r="B44" s="15" t="s">
        <v>42</v>
      </c>
      <c r="C44" s="16">
        <v>4436950.0999999996</v>
      </c>
      <c r="D44" s="16">
        <v>4286953.7116199993</v>
      </c>
      <c r="E44" s="16">
        <v>96.619380768334523</v>
      </c>
      <c r="F44" s="16">
        <v>4436950.0999999996</v>
      </c>
      <c r="G44" s="16">
        <v>4286953.7116199993</v>
      </c>
      <c r="H44" s="16">
        <v>96.619380768334523</v>
      </c>
      <c r="I44" s="16">
        <v>52569.1</v>
      </c>
      <c r="J44" s="16">
        <v>52568.936719999998</v>
      </c>
      <c r="K44" s="16">
        <v>99.999689399285899</v>
      </c>
      <c r="L44" s="16">
        <v>4384381</v>
      </c>
      <c r="M44" s="16">
        <v>4234384.7748999996</v>
      </c>
      <c r="N44" s="16">
        <v>96.578850581188078</v>
      </c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9"/>
    </row>
    <row r="45" spans="1:36" ht="16.5" customHeight="1" x14ac:dyDescent="0.2">
      <c r="A45" s="17"/>
      <c r="B45" s="15" t="s">
        <v>43</v>
      </c>
      <c r="C45" s="16">
        <v>236778</v>
      </c>
      <c r="D45" s="16">
        <v>230268.85300999999</v>
      </c>
      <c r="E45" s="16">
        <v>97.250949416753244</v>
      </c>
      <c r="F45" s="16">
        <v>236778</v>
      </c>
      <c r="G45" s="16">
        <v>230268.85300999999</v>
      </c>
      <c r="H45" s="16">
        <v>97.250949416753244</v>
      </c>
      <c r="I45" s="16"/>
      <c r="J45" s="16"/>
      <c r="K45" s="16"/>
      <c r="L45" s="16">
        <v>236778</v>
      </c>
      <c r="M45" s="16">
        <v>230268.85300999999</v>
      </c>
      <c r="N45" s="16">
        <v>97.250949416753244</v>
      </c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9"/>
    </row>
    <row r="46" spans="1:36" ht="16.5" customHeight="1" x14ac:dyDescent="0.2">
      <c r="A46" s="17"/>
      <c r="B46" s="15" t="s">
        <v>44</v>
      </c>
      <c r="C46" s="16">
        <v>20852899.372850001</v>
      </c>
      <c r="D46" s="16">
        <v>18468251.25694</v>
      </c>
      <c r="E46" s="16">
        <v>88.564428987679491</v>
      </c>
      <c r="F46" s="16">
        <v>19061748.339620002</v>
      </c>
      <c r="G46" s="16">
        <v>16689819.351639999</v>
      </c>
      <c r="H46" s="16">
        <v>87.55660317343542</v>
      </c>
      <c r="I46" s="16">
        <v>876643</v>
      </c>
      <c r="J46" s="16">
        <v>856492.63199999998</v>
      </c>
      <c r="K46" s="16">
        <v>97.701416882356895</v>
      </c>
      <c r="L46" s="16">
        <v>18185105.339619998</v>
      </c>
      <c r="M46" s="16">
        <v>15833326.71964</v>
      </c>
      <c r="N46" s="16">
        <v>87.067555694295791</v>
      </c>
      <c r="O46" s="16"/>
      <c r="P46" s="16"/>
      <c r="Q46" s="16"/>
      <c r="R46" s="16">
        <v>1791151.0332299997</v>
      </c>
      <c r="S46" s="16">
        <v>1778431.9053000002</v>
      </c>
      <c r="T46" s="16">
        <v>99.289890819141974</v>
      </c>
      <c r="U46" s="16"/>
      <c r="V46" s="16"/>
      <c r="W46" s="16"/>
      <c r="X46" s="16"/>
      <c r="Y46" s="16"/>
      <c r="Z46" s="16"/>
      <c r="AA46" s="16">
        <v>1542448.4169199998</v>
      </c>
      <c r="AB46" s="16">
        <v>1529753.0403499999</v>
      </c>
      <c r="AC46" s="16">
        <v>99.17693347597644</v>
      </c>
      <c r="AD46" s="16">
        <v>248702.61631000001</v>
      </c>
      <c r="AE46" s="16">
        <v>248678.86494999999</v>
      </c>
      <c r="AF46" s="16">
        <v>99.990449895400218</v>
      </c>
      <c r="AG46" s="16"/>
      <c r="AH46" s="16"/>
      <c r="AI46" s="16"/>
      <c r="AJ46" s="9"/>
    </row>
    <row r="47" spans="1:36" ht="16.5" customHeight="1" x14ac:dyDescent="0.2">
      <c r="A47" s="17"/>
      <c r="B47" s="15" t="s">
        <v>45</v>
      </c>
      <c r="C47" s="16">
        <v>475443.11614</v>
      </c>
      <c r="D47" s="16">
        <v>421523.64510000002</v>
      </c>
      <c r="E47" s="16">
        <v>88.659112055768475</v>
      </c>
      <c r="F47" s="16">
        <v>475443.11614</v>
      </c>
      <c r="G47" s="16">
        <v>421523.64510000002</v>
      </c>
      <c r="H47" s="16">
        <v>88.659112055768475</v>
      </c>
      <c r="I47" s="16"/>
      <c r="J47" s="16"/>
      <c r="K47" s="16"/>
      <c r="L47" s="16">
        <v>475443.11614</v>
      </c>
      <c r="M47" s="16">
        <v>421523.64510000002</v>
      </c>
      <c r="N47" s="16">
        <v>88.659112055768475</v>
      </c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9"/>
    </row>
    <row r="48" spans="1:36" ht="16.5" customHeight="1" x14ac:dyDescent="0.2">
      <c r="A48" s="17"/>
      <c r="B48" s="15" t="s">
        <v>46</v>
      </c>
      <c r="C48" s="16">
        <v>11403574.757300001</v>
      </c>
      <c r="D48" s="16">
        <v>10301110.65411</v>
      </c>
      <c r="E48" s="16">
        <v>90.332293805639679</v>
      </c>
      <c r="F48" s="16">
        <v>10014143.080730001</v>
      </c>
      <c r="G48" s="16">
        <v>8924145.0235399995</v>
      </c>
      <c r="H48" s="16">
        <v>89.115413586535823</v>
      </c>
      <c r="I48" s="16">
        <v>876643</v>
      </c>
      <c r="J48" s="16">
        <v>856492.63199999998</v>
      </c>
      <c r="K48" s="16">
        <v>97.701416882356895</v>
      </c>
      <c r="L48" s="16">
        <v>9137500.0807300005</v>
      </c>
      <c r="M48" s="16">
        <v>8067652.3915400002</v>
      </c>
      <c r="N48" s="16">
        <v>88.291680659503442</v>
      </c>
      <c r="O48" s="16"/>
      <c r="P48" s="16"/>
      <c r="Q48" s="16"/>
      <c r="R48" s="16">
        <v>1389431.6765699999</v>
      </c>
      <c r="S48" s="16">
        <v>1376965.63057</v>
      </c>
      <c r="T48" s="16">
        <v>99.10279532198561</v>
      </c>
      <c r="U48" s="16"/>
      <c r="V48" s="16"/>
      <c r="W48" s="16"/>
      <c r="X48" s="16"/>
      <c r="Y48" s="16"/>
      <c r="Z48" s="16"/>
      <c r="AA48" s="16">
        <v>1140729.0602599999</v>
      </c>
      <c r="AB48" s="16">
        <v>1128286.76562</v>
      </c>
      <c r="AC48" s="16">
        <v>98.909268197553928</v>
      </c>
      <c r="AD48" s="16">
        <v>248702.61631000001</v>
      </c>
      <c r="AE48" s="16">
        <v>248678.86494999999</v>
      </c>
      <c r="AF48" s="16">
        <v>99.990449895400218</v>
      </c>
      <c r="AG48" s="16"/>
      <c r="AH48" s="16"/>
      <c r="AI48" s="16"/>
      <c r="AJ48" s="9"/>
    </row>
    <row r="49" spans="1:36" ht="16.5" customHeight="1" x14ac:dyDescent="0.2">
      <c r="A49" s="10"/>
      <c r="B49" s="15" t="s">
        <v>47</v>
      </c>
      <c r="C49" s="16">
        <v>1100696.7845699999</v>
      </c>
      <c r="D49" s="16">
        <v>748740.23999000003</v>
      </c>
      <c r="E49" s="16">
        <v>68.024205256718744</v>
      </c>
      <c r="F49" s="16">
        <v>1100696.7845699999</v>
      </c>
      <c r="G49" s="16">
        <v>748740.23999000003</v>
      </c>
      <c r="H49" s="16">
        <v>68.024205256718744</v>
      </c>
      <c r="I49" s="16"/>
      <c r="J49" s="16"/>
      <c r="K49" s="16"/>
      <c r="L49" s="16">
        <v>1100696.7845699999</v>
      </c>
      <c r="M49" s="16">
        <v>748740.23999000003</v>
      </c>
      <c r="N49" s="16">
        <v>68.024205256718744</v>
      </c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9"/>
    </row>
    <row r="50" spans="1:36" ht="16.5" customHeight="1" x14ac:dyDescent="0.2">
      <c r="A50" s="17"/>
      <c r="B50" s="15" t="s">
        <v>48</v>
      </c>
      <c r="C50" s="16">
        <v>503834.95637000003</v>
      </c>
      <c r="D50" s="16">
        <v>495563.3198</v>
      </c>
      <c r="E50" s="16">
        <v>98.358264652854771</v>
      </c>
      <c r="F50" s="16">
        <v>304926.39124999999</v>
      </c>
      <c r="G50" s="16">
        <v>296697.85467999999</v>
      </c>
      <c r="H50" s="16">
        <v>97.301467893196019</v>
      </c>
      <c r="I50" s="16"/>
      <c r="J50" s="16"/>
      <c r="K50" s="16"/>
      <c r="L50" s="16">
        <v>304926.39124999999</v>
      </c>
      <c r="M50" s="16">
        <v>296697.85467999999</v>
      </c>
      <c r="N50" s="16">
        <v>97.301467893196019</v>
      </c>
      <c r="O50" s="16"/>
      <c r="P50" s="16"/>
      <c r="Q50" s="16"/>
      <c r="R50" s="16">
        <v>198908.56512000001</v>
      </c>
      <c r="S50" s="16">
        <v>198865.46512000001</v>
      </c>
      <c r="T50" s="16">
        <v>99.978331752594968</v>
      </c>
      <c r="U50" s="16"/>
      <c r="V50" s="16"/>
      <c r="W50" s="16"/>
      <c r="X50" s="16"/>
      <c r="Y50" s="16"/>
      <c r="Z50" s="16"/>
      <c r="AA50" s="16">
        <v>198908.56512000001</v>
      </c>
      <c r="AB50" s="16">
        <v>198865.46512000001</v>
      </c>
      <c r="AC50" s="16">
        <v>99.978331752594968</v>
      </c>
      <c r="AD50" s="16"/>
      <c r="AE50" s="16"/>
      <c r="AF50" s="16"/>
      <c r="AG50" s="16"/>
      <c r="AH50" s="16"/>
      <c r="AI50" s="16"/>
      <c r="AJ50" s="9"/>
    </row>
    <row r="51" spans="1:36" ht="16.5" customHeight="1" x14ac:dyDescent="0.2">
      <c r="A51" s="17"/>
      <c r="B51" s="15" t="s">
        <v>49</v>
      </c>
      <c r="C51" s="16">
        <v>3491413.3132799999</v>
      </c>
      <c r="D51" s="16">
        <v>2960428.3224499999</v>
      </c>
      <c r="E51" s="16">
        <v>84.791689118835151</v>
      </c>
      <c r="F51" s="16">
        <v>3479784.8132799999</v>
      </c>
      <c r="G51" s="16">
        <v>2948859.3730500001</v>
      </c>
      <c r="H51" s="16">
        <v>84.742578385772177</v>
      </c>
      <c r="I51" s="16"/>
      <c r="J51" s="16"/>
      <c r="K51" s="16"/>
      <c r="L51" s="16">
        <v>3479784.8132799999</v>
      </c>
      <c r="M51" s="16">
        <v>2948859.3730500001</v>
      </c>
      <c r="N51" s="16">
        <v>84.742578385772177</v>
      </c>
      <c r="O51" s="16"/>
      <c r="P51" s="16"/>
      <c r="Q51" s="16"/>
      <c r="R51" s="16">
        <v>11628.5</v>
      </c>
      <c r="S51" s="16">
        <v>11568.9494</v>
      </c>
      <c r="T51" s="16">
        <v>99.487890957561163</v>
      </c>
      <c r="U51" s="16"/>
      <c r="V51" s="16"/>
      <c r="W51" s="16"/>
      <c r="X51" s="16"/>
      <c r="Y51" s="16"/>
      <c r="Z51" s="16"/>
      <c r="AA51" s="16">
        <v>11628.5</v>
      </c>
      <c r="AB51" s="16">
        <v>11568.9494</v>
      </c>
      <c r="AC51" s="16">
        <v>99.487890957561163</v>
      </c>
      <c r="AD51" s="16"/>
      <c r="AE51" s="16"/>
      <c r="AF51" s="16"/>
      <c r="AG51" s="16"/>
      <c r="AH51" s="16"/>
      <c r="AI51" s="16"/>
      <c r="AJ51" s="9"/>
    </row>
    <row r="52" spans="1:36" ht="16.5" customHeight="1" x14ac:dyDescent="0.2">
      <c r="A52" s="17"/>
      <c r="B52" s="15" t="s">
        <v>50</v>
      </c>
      <c r="C52" s="16">
        <v>2451048.1</v>
      </c>
      <c r="D52" s="16">
        <v>2172555.0947799999</v>
      </c>
      <c r="E52" s="16">
        <v>88.637799265546846</v>
      </c>
      <c r="F52" s="16">
        <v>2451048.1</v>
      </c>
      <c r="G52" s="16">
        <v>2172555.0947799999</v>
      </c>
      <c r="H52" s="16">
        <v>88.637799265546846</v>
      </c>
      <c r="I52" s="16"/>
      <c r="J52" s="16"/>
      <c r="K52" s="16"/>
      <c r="L52" s="16">
        <v>2451048.1</v>
      </c>
      <c r="M52" s="16">
        <v>2172555.0947799999</v>
      </c>
      <c r="N52" s="16">
        <v>88.637799265546846</v>
      </c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9"/>
    </row>
    <row r="53" spans="1:36" ht="16.5" customHeight="1" x14ac:dyDescent="0.2">
      <c r="A53" s="17"/>
      <c r="B53" s="15" t="s">
        <v>51</v>
      </c>
      <c r="C53" s="16">
        <v>872338.74144999997</v>
      </c>
      <c r="D53" s="16">
        <v>814791.89207000006</v>
      </c>
      <c r="E53" s="16">
        <v>93.403153311253192</v>
      </c>
      <c r="F53" s="16">
        <v>854478.67484999995</v>
      </c>
      <c r="G53" s="16">
        <v>796931.82547000004</v>
      </c>
      <c r="H53" s="16">
        <v>93.265267926071758</v>
      </c>
      <c r="I53" s="16"/>
      <c r="J53" s="16"/>
      <c r="K53" s="16"/>
      <c r="L53" s="16">
        <v>854478.67484999995</v>
      </c>
      <c r="M53" s="16">
        <v>796931.82547000004</v>
      </c>
      <c r="N53" s="16">
        <v>93.265267926071758</v>
      </c>
      <c r="O53" s="16"/>
      <c r="P53" s="16"/>
      <c r="Q53" s="16"/>
      <c r="R53" s="16">
        <v>17860.066600000002</v>
      </c>
      <c r="S53" s="16">
        <v>17860.066600000002</v>
      </c>
      <c r="T53" s="16">
        <v>100</v>
      </c>
      <c r="U53" s="16"/>
      <c r="V53" s="16"/>
      <c r="W53" s="16"/>
      <c r="X53" s="16"/>
      <c r="Y53" s="16"/>
      <c r="Z53" s="16"/>
      <c r="AA53" s="16">
        <v>17860.066600000002</v>
      </c>
      <c r="AB53" s="16">
        <v>17860.066600000002</v>
      </c>
      <c r="AC53" s="16">
        <v>100</v>
      </c>
      <c r="AD53" s="16"/>
      <c r="AE53" s="16"/>
      <c r="AF53" s="16"/>
      <c r="AG53" s="16"/>
      <c r="AH53" s="16"/>
      <c r="AI53" s="16"/>
      <c r="AJ53" s="9"/>
    </row>
    <row r="54" spans="1:36" ht="16.5" customHeight="1" x14ac:dyDescent="0.2">
      <c r="A54" s="10"/>
      <c r="B54" s="15" t="s">
        <v>52</v>
      </c>
      <c r="C54" s="16">
        <v>554549.60373999993</v>
      </c>
      <c r="D54" s="16">
        <v>553538.08863999997</v>
      </c>
      <c r="E54" s="16">
        <v>99.817597002472255</v>
      </c>
      <c r="F54" s="16">
        <v>381227.37880000001</v>
      </c>
      <c r="G54" s="16">
        <v>380366.29502999998</v>
      </c>
      <c r="H54" s="16">
        <v>99.774128560044545</v>
      </c>
      <c r="I54" s="16"/>
      <c r="J54" s="16"/>
      <c r="K54" s="16"/>
      <c r="L54" s="16">
        <v>381227.37880000001</v>
      </c>
      <c r="M54" s="16">
        <v>380366.29502999998</v>
      </c>
      <c r="N54" s="16">
        <v>99.774128560044545</v>
      </c>
      <c r="O54" s="16"/>
      <c r="P54" s="16"/>
      <c r="Q54" s="16"/>
      <c r="R54" s="16">
        <v>173322.22493999999</v>
      </c>
      <c r="S54" s="16">
        <v>173171.79360999999</v>
      </c>
      <c r="T54" s="16">
        <v>99.913207131946251</v>
      </c>
      <c r="U54" s="16"/>
      <c r="V54" s="16"/>
      <c r="W54" s="16"/>
      <c r="X54" s="16"/>
      <c r="Y54" s="16"/>
      <c r="Z54" s="16"/>
      <c r="AA54" s="16">
        <v>173322.22493999999</v>
      </c>
      <c r="AB54" s="16">
        <v>173171.79360999999</v>
      </c>
      <c r="AC54" s="16">
        <v>99.913207131946251</v>
      </c>
      <c r="AD54" s="16"/>
      <c r="AE54" s="16"/>
      <c r="AF54" s="16"/>
      <c r="AG54" s="16"/>
      <c r="AH54" s="16"/>
      <c r="AI54" s="16"/>
      <c r="AJ54" s="9"/>
    </row>
    <row r="55" spans="1:36" ht="26.65" customHeight="1" x14ac:dyDescent="0.2">
      <c r="A55" s="17"/>
      <c r="B55" s="15" t="s">
        <v>53</v>
      </c>
      <c r="C55" s="16">
        <v>27022990.10472</v>
      </c>
      <c r="D55" s="16">
        <v>21275999.148010001</v>
      </c>
      <c r="E55" s="16">
        <v>78.732956884344958</v>
      </c>
      <c r="F55" s="16">
        <v>25802086.693749998</v>
      </c>
      <c r="G55" s="16">
        <v>20055095.737040002</v>
      </c>
      <c r="H55" s="16">
        <v>77.726642713350458</v>
      </c>
      <c r="I55" s="16"/>
      <c r="J55" s="16"/>
      <c r="K55" s="16"/>
      <c r="L55" s="16">
        <v>25802086.693750001</v>
      </c>
      <c r="M55" s="16">
        <v>20055095.737039998</v>
      </c>
      <c r="N55" s="16">
        <v>77.726642713350429</v>
      </c>
      <c r="O55" s="16"/>
      <c r="P55" s="16"/>
      <c r="Q55" s="16"/>
      <c r="R55" s="16">
        <v>1220903.4109700001</v>
      </c>
      <c r="S55" s="16">
        <v>1220903.4109700001</v>
      </c>
      <c r="T55" s="16">
        <v>100</v>
      </c>
      <c r="U55" s="16"/>
      <c r="V55" s="16"/>
      <c r="W55" s="16"/>
      <c r="X55" s="16"/>
      <c r="Y55" s="16"/>
      <c r="Z55" s="16"/>
      <c r="AA55" s="16">
        <v>898.04339000000004</v>
      </c>
      <c r="AB55" s="16">
        <v>898.04339000000004</v>
      </c>
      <c r="AC55" s="16">
        <v>100</v>
      </c>
      <c r="AD55" s="16">
        <v>1220005.3675800001</v>
      </c>
      <c r="AE55" s="16">
        <v>1220005.3675800001</v>
      </c>
      <c r="AF55" s="16">
        <v>100</v>
      </c>
      <c r="AG55" s="16"/>
      <c r="AH55" s="16"/>
      <c r="AI55" s="16"/>
      <c r="AJ55" s="9"/>
    </row>
    <row r="56" spans="1:36" ht="16.5" customHeight="1" x14ac:dyDescent="0.2">
      <c r="A56" s="17"/>
      <c r="B56" s="15" t="s">
        <v>54</v>
      </c>
      <c r="C56" s="16">
        <v>9693788.8500399999</v>
      </c>
      <c r="D56" s="16">
        <v>6128364.0314800004</v>
      </c>
      <c r="E56" s="16">
        <v>63.219491638243305</v>
      </c>
      <c r="F56" s="16">
        <v>8473783.4824599996</v>
      </c>
      <c r="G56" s="16">
        <v>4908358.6639</v>
      </c>
      <c r="H56" s="16">
        <v>57.924050975103135</v>
      </c>
      <c r="I56" s="16"/>
      <c r="J56" s="16"/>
      <c r="K56" s="16"/>
      <c r="L56" s="16">
        <v>8473783.4824599996</v>
      </c>
      <c r="M56" s="16">
        <v>4908358.6639</v>
      </c>
      <c r="N56" s="16">
        <v>57.924050975103135</v>
      </c>
      <c r="O56" s="16"/>
      <c r="P56" s="16"/>
      <c r="Q56" s="16"/>
      <c r="R56" s="16">
        <v>1220005.3675800001</v>
      </c>
      <c r="S56" s="16">
        <v>1220005.3675800001</v>
      </c>
      <c r="T56" s="16">
        <v>100</v>
      </c>
      <c r="U56" s="16"/>
      <c r="V56" s="16"/>
      <c r="W56" s="16"/>
      <c r="X56" s="16"/>
      <c r="Y56" s="16"/>
      <c r="Z56" s="16"/>
      <c r="AA56" s="16"/>
      <c r="AB56" s="16"/>
      <c r="AC56" s="16"/>
      <c r="AD56" s="16">
        <v>1220005.3675800001</v>
      </c>
      <c r="AE56" s="16">
        <v>1220005.3675800001</v>
      </c>
      <c r="AF56" s="16">
        <v>100</v>
      </c>
      <c r="AG56" s="16"/>
      <c r="AH56" s="16"/>
      <c r="AI56" s="16"/>
      <c r="AJ56" s="9"/>
    </row>
    <row r="57" spans="1:36" ht="16.5" customHeight="1" x14ac:dyDescent="0.2">
      <c r="A57" s="17"/>
      <c r="B57" s="15" t="s">
        <v>55</v>
      </c>
      <c r="C57" s="16">
        <v>772162.89445000002</v>
      </c>
      <c r="D57" s="16">
        <v>650052.52125999995</v>
      </c>
      <c r="E57" s="16">
        <v>84.185930965126545</v>
      </c>
      <c r="F57" s="16">
        <v>772162.89445000002</v>
      </c>
      <c r="G57" s="16">
        <v>650052.52125999995</v>
      </c>
      <c r="H57" s="16">
        <v>84.185930965126545</v>
      </c>
      <c r="I57" s="16"/>
      <c r="J57" s="16"/>
      <c r="K57" s="16"/>
      <c r="L57" s="16">
        <v>772162.89445000002</v>
      </c>
      <c r="M57" s="16">
        <v>650052.52125999995</v>
      </c>
      <c r="N57" s="16">
        <v>84.185930965126545</v>
      </c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9"/>
    </row>
    <row r="58" spans="1:36" ht="26.65" customHeight="1" x14ac:dyDescent="0.2">
      <c r="A58" s="17"/>
      <c r="B58" s="15" t="s">
        <v>56</v>
      </c>
      <c r="C58" s="16">
        <v>1468975.26327</v>
      </c>
      <c r="D58" s="16">
        <v>1395913.00988</v>
      </c>
      <c r="E58" s="16">
        <v>95.026311523629033</v>
      </c>
      <c r="F58" s="16">
        <v>1468975.26327</v>
      </c>
      <c r="G58" s="16">
        <v>1395913.00988</v>
      </c>
      <c r="H58" s="16">
        <v>95.026311523629033</v>
      </c>
      <c r="I58" s="16"/>
      <c r="J58" s="16"/>
      <c r="K58" s="16"/>
      <c r="L58" s="16">
        <v>1468975.26327</v>
      </c>
      <c r="M58" s="16">
        <v>1395913.00988</v>
      </c>
      <c r="N58" s="16">
        <v>95.026311523629033</v>
      </c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9"/>
    </row>
    <row r="59" spans="1:36" ht="16.5" customHeight="1" x14ac:dyDescent="0.2">
      <c r="A59" s="10"/>
      <c r="B59" s="15" t="s">
        <v>57</v>
      </c>
      <c r="C59" s="16">
        <v>4196800.84614</v>
      </c>
      <c r="D59" s="16">
        <v>2995959.96013</v>
      </c>
      <c r="E59" s="16">
        <v>71.386755530358997</v>
      </c>
      <c r="F59" s="16">
        <v>4196800.84614</v>
      </c>
      <c r="G59" s="16">
        <v>2995959.96013</v>
      </c>
      <c r="H59" s="16">
        <v>71.386755530358997</v>
      </c>
      <c r="I59" s="16"/>
      <c r="J59" s="16"/>
      <c r="K59" s="16"/>
      <c r="L59" s="16">
        <v>4196800.84614</v>
      </c>
      <c r="M59" s="16">
        <v>2995959.96013</v>
      </c>
      <c r="N59" s="16">
        <v>71.386755530358997</v>
      </c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9"/>
    </row>
    <row r="60" spans="1:36" ht="16.5" customHeight="1" x14ac:dyDescent="0.2">
      <c r="A60" s="17"/>
      <c r="B60" s="15" t="s">
        <v>58</v>
      </c>
      <c r="C60" s="16">
        <v>1893891.20257</v>
      </c>
      <c r="D60" s="16">
        <v>1183394.15759</v>
      </c>
      <c r="E60" s="16">
        <v>62.484801449214224</v>
      </c>
      <c r="F60" s="16">
        <v>1892993.15918</v>
      </c>
      <c r="G60" s="16">
        <v>1182496.1142</v>
      </c>
      <c r="H60" s="16">
        <v>62.4670040916698</v>
      </c>
      <c r="I60" s="16"/>
      <c r="J60" s="16"/>
      <c r="K60" s="16"/>
      <c r="L60" s="16">
        <v>1892993.15918</v>
      </c>
      <c r="M60" s="16">
        <v>1182496.1142</v>
      </c>
      <c r="N60" s="16">
        <v>62.4670040916698</v>
      </c>
      <c r="O60" s="16"/>
      <c r="P60" s="16"/>
      <c r="Q60" s="16"/>
      <c r="R60" s="16">
        <v>898.04339000000004</v>
      </c>
      <c r="S60" s="16">
        <v>898.04339000000004</v>
      </c>
      <c r="T60" s="16">
        <v>100</v>
      </c>
      <c r="U60" s="16"/>
      <c r="V60" s="16"/>
      <c r="W60" s="16"/>
      <c r="X60" s="16"/>
      <c r="Y60" s="16"/>
      <c r="Z60" s="16"/>
      <c r="AA60" s="16">
        <v>898.04339000000004</v>
      </c>
      <c r="AB60" s="16">
        <v>898.04339000000004</v>
      </c>
      <c r="AC60" s="16">
        <v>100</v>
      </c>
      <c r="AD60" s="16"/>
      <c r="AE60" s="16"/>
      <c r="AF60" s="16"/>
      <c r="AG60" s="16"/>
      <c r="AH60" s="16"/>
      <c r="AI60" s="16"/>
      <c r="AJ60" s="9"/>
    </row>
    <row r="61" spans="1:36" ht="16.5" customHeight="1" x14ac:dyDescent="0.2">
      <c r="A61" s="17"/>
      <c r="B61" s="15" t="s">
        <v>59</v>
      </c>
      <c r="C61" s="16">
        <v>638473.17804999999</v>
      </c>
      <c r="D61" s="16">
        <v>637477.59747000004</v>
      </c>
      <c r="E61" s="16">
        <v>99.844068535025926</v>
      </c>
      <c r="F61" s="16">
        <v>638473.17804999999</v>
      </c>
      <c r="G61" s="16">
        <v>637477.59747000004</v>
      </c>
      <c r="H61" s="16">
        <v>99.844068535025926</v>
      </c>
      <c r="I61" s="16"/>
      <c r="J61" s="16"/>
      <c r="K61" s="16"/>
      <c r="L61" s="16">
        <v>638473.17804999999</v>
      </c>
      <c r="M61" s="16">
        <v>637477.59747000004</v>
      </c>
      <c r="N61" s="16">
        <v>99.844068535025926</v>
      </c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9"/>
    </row>
    <row r="62" spans="1:36" ht="16.5" customHeight="1" x14ac:dyDescent="0.2">
      <c r="A62" s="17"/>
      <c r="B62" s="15" t="s">
        <v>60</v>
      </c>
      <c r="C62" s="16">
        <v>8358897.8701999998</v>
      </c>
      <c r="D62" s="16">
        <v>8284837.8701999998</v>
      </c>
      <c r="E62" s="16">
        <v>99.11399802761045</v>
      </c>
      <c r="F62" s="16">
        <v>8358897.8701999998</v>
      </c>
      <c r="G62" s="16">
        <v>8284837.8701999998</v>
      </c>
      <c r="H62" s="16">
        <v>99.11399802761045</v>
      </c>
      <c r="I62" s="16"/>
      <c r="J62" s="16"/>
      <c r="K62" s="16"/>
      <c r="L62" s="16">
        <v>8358897.8701999998</v>
      </c>
      <c r="M62" s="16">
        <v>8284837.8701999998</v>
      </c>
      <c r="N62" s="16">
        <v>99.11399802761045</v>
      </c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9"/>
    </row>
    <row r="63" spans="1:36" ht="26.65" customHeight="1" x14ac:dyDescent="0.2">
      <c r="A63" s="17"/>
      <c r="B63" s="15" t="s">
        <v>61</v>
      </c>
      <c r="C63" s="16">
        <v>28079762.598060001</v>
      </c>
      <c r="D63" s="16">
        <v>25096797.894400001</v>
      </c>
      <c r="E63" s="16">
        <v>89.376816512451256</v>
      </c>
      <c r="F63" s="16">
        <v>27293989.252999999</v>
      </c>
      <c r="G63" s="16">
        <v>24457347.46649</v>
      </c>
      <c r="H63" s="16">
        <v>89.607082496384393</v>
      </c>
      <c r="I63" s="16">
        <v>296956.10000000003</v>
      </c>
      <c r="J63" s="16">
        <v>296956.10000000003</v>
      </c>
      <c r="K63" s="16">
        <v>100</v>
      </c>
      <c r="L63" s="16">
        <v>26321357.153000001</v>
      </c>
      <c r="M63" s="16">
        <v>23484715.366489999</v>
      </c>
      <c r="N63" s="16">
        <v>89.223041311961026</v>
      </c>
      <c r="O63" s="16">
        <v>675676</v>
      </c>
      <c r="P63" s="16">
        <v>675676</v>
      </c>
      <c r="Q63" s="16">
        <v>100</v>
      </c>
      <c r="R63" s="16">
        <v>785773.34506000008</v>
      </c>
      <c r="S63" s="16">
        <v>639450.42791000009</v>
      </c>
      <c r="T63" s="16">
        <v>81.378482984959604</v>
      </c>
      <c r="U63" s="16">
        <v>1308.1455800000001</v>
      </c>
      <c r="V63" s="16">
        <v>1308.1455800000001</v>
      </c>
      <c r="W63" s="16">
        <v>100</v>
      </c>
      <c r="X63" s="16"/>
      <c r="Y63" s="16"/>
      <c r="Z63" s="16"/>
      <c r="AA63" s="16">
        <v>212141.94493</v>
      </c>
      <c r="AB63" s="16">
        <v>192807.06378</v>
      </c>
      <c r="AC63" s="16">
        <v>90.885875418753287</v>
      </c>
      <c r="AD63" s="16">
        <v>572323.25455000007</v>
      </c>
      <c r="AE63" s="16">
        <v>445335.21854999999</v>
      </c>
      <c r="AF63" s="16">
        <v>77.811833611435759</v>
      </c>
      <c r="AG63" s="16"/>
      <c r="AH63" s="16"/>
      <c r="AI63" s="16"/>
      <c r="AJ63" s="9"/>
    </row>
    <row r="64" spans="1:36" ht="16.5" customHeight="1" x14ac:dyDescent="0.2">
      <c r="A64" s="10"/>
      <c r="B64" s="15" t="s">
        <v>62</v>
      </c>
      <c r="C64" s="16">
        <v>3312792.9336899999</v>
      </c>
      <c r="D64" s="16">
        <v>2928480.2424900001</v>
      </c>
      <c r="E64" s="16">
        <v>88.399133332733598</v>
      </c>
      <c r="F64" s="16">
        <v>3304337.1858899998</v>
      </c>
      <c r="G64" s="16">
        <v>2924501.9386900002</v>
      </c>
      <c r="H64" s="16">
        <v>88.504948925250375</v>
      </c>
      <c r="I64" s="16"/>
      <c r="J64" s="16"/>
      <c r="K64" s="16"/>
      <c r="L64" s="16">
        <v>3304337.1858899998</v>
      </c>
      <c r="M64" s="16">
        <v>2924501.9386900002</v>
      </c>
      <c r="N64" s="16">
        <v>88.504948925250375</v>
      </c>
      <c r="O64" s="16"/>
      <c r="P64" s="16"/>
      <c r="Q64" s="16"/>
      <c r="R64" s="16">
        <v>8455.747800000001</v>
      </c>
      <c r="S64" s="16">
        <v>3978.3038000000001</v>
      </c>
      <c r="T64" s="16">
        <v>47.048515330601511</v>
      </c>
      <c r="U64" s="16"/>
      <c r="V64" s="16"/>
      <c r="W64" s="16"/>
      <c r="X64" s="16"/>
      <c r="Y64" s="16"/>
      <c r="Z64" s="16"/>
      <c r="AA64" s="16">
        <v>4455.7478000000001</v>
      </c>
      <c r="AB64" s="16">
        <v>2978.3078</v>
      </c>
      <c r="AC64" s="16">
        <v>66.841929428770626</v>
      </c>
      <c r="AD64" s="16">
        <v>4000</v>
      </c>
      <c r="AE64" s="16">
        <v>999.99600000000009</v>
      </c>
      <c r="AF64" s="16">
        <v>24.999900000000004</v>
      </c>
      <c r="AG64" s="16"/>
      <c r="AH64" s="16"/>
      <c r="AI64" s="16"/>
      <c r="AJ64" s="9"/>
    </row>
    <row r="65" spans="1:36" ht="16.5" customHeight="1" x14ac:dyDescent="0.2">
      <c r="A65" s="17"/>
      <c r="B65" s="15" t="s">
        <v>63</v>
      </c>
      <c r="C65" s="16">
        <v>190138.21643</v>
      </c>
      <c r="D65" s="16">
        <v>128566.83524</v>
      </c>
      <c r="E65" s="16">
        <v>67.617566659636935</v>
      </c>
      <c r="F65" s="16">
        <v>189697.94594000001</v>
      </c>
      <c r="G65" s="16">
        <v>128126.56475000001</v>
      </c>
      <c r="H65" s="16">
        <v>67.542410180089902</v>
      </c>
      <c r="I65" s="16">
        <v>1249</v>
      </c>
      <c r="J65" s="16">
        <v>1249</v>
      </c>
      <c r="K65" s="16">
        <v>100</v>
      </c>
      <c r="L65" s="16">
        <v>188448.94594000001</v>
      </c>
      <c r="M65" s="16">
        <v>126877.56475000001</v>
      </c>
      <c r="N65" s="16">
        <v>67.327288097645493</v>
      </c>
      <c r="O65" s="16"/>
      <c r="P65" s="16"/>
      <c r="Q65" s="16"/>
      <c r="R65" s="16">
        <v>440.27049</v>
      </c>
      <c r="S65" s="16">
        <v>440.27049</v>
      </c>
      <c r="T65" s="16">
        <v>100</v>
      </c>
      <c r="U65" s="16"/>
      <c r="V65" s="16"/>
      <c r="W65" s="16"/>
      <c r="X65" s="16"/>
      <c r="Y65" s="16"/>
      <c r="Z65" s="16"/>
      <c r="AA65" s="16">
        <v>440.27049</v>
      </c>
      <c r="AB65" s="16">
        <v>440.27049</v>
      </c>
      <c r="AC65" s="16">
        <v>100</v>
      </c>
      <c r="AD65" s="16"/>
      <c r="AE65" s="16"/>
      <c r="AF65" s="16"/>
      <c r="AG65" s="16"/>
      <c r="AH65" s="16"/>
      <c r="AI65" s="16"/>
      <c r="AJ65" s="9"/>
    </row>
    <row r="66" spans="1:36" ht="16.5" customHeight="1" x14ac:dyDescent="0.2">
      <c r="A66" s="17"/>
      <c r="B66" s="15" t="s">
        <v>64</v>
      </c>
      <c r="C66" s="16">
        <v>527689.68755999999</v>
      </c>
      <c r="D66" s="16">
        <v>475715.23131999996</v>
      </c>
      <c r="E66" s="16">
        <v>90.150564343918433</v>
      </c>
      <c r="F66" s="16">
        <v>469226.09756000002</v>
      </c>
      <c r="G66" s="16">
        <v>464764.34831999999</v>
      </c>
      <c r="H66" s="16">
        <v>99.049125940948016</v>
      </c>
      <c r="I66" s="16"/>
      <c r="J66" s="16"/>
      <c r="K66" s="16"/>
      <c r="L66" s="16">
        <v>469226.09756000002</v>
      </c>
      <c r="M66" s="16">
        <v>464764.34831999999</v>
      </c>
      <c r="N66" s="16">
        <v>99.049125940948016</v>
      </c>
      <c r="O66" s="16"/>
      <c r="P66" s="16"/>
      <c r="Q66" s="16"/>
      <c r="R66" s="16">
        <v>58463.590000000004</v>
      </c>
      <c r="S66" s="16">
        <v>10950.883</v>
      </c>
      <c r="T66" s="16">
        <v>18.731116238328845</v>
      </c>
      <c r="U66" s="16"/>
      <c r="V66" s="16"/>
      <c r="W66" s="16"/>
      <c r="X66" s="16"/>
      <c r="Y66" s="16"/>
      <c r="Z66" s="16"/>
      <c r="AA66" s="16">
        <v>950.88300000000004</v>
      </c>
      <c r="AB66" s="16">
        <v>950.88300000000004</v>
      </c>
      <c r="AC66" s="16">
        <v>100</v>
      </c>
      <c r="AD66" s="16">
        <v>57512.707000000002</v>
      </c>
      <c r="AE66" s="16">
        <v>10000</v>
      </c>
      <c r="AF66" s="16">
        <v>17.387461869948147</v>
      </c>
      <c r="AG66" s="16"/>
      <c r="AH66" s="16"/>
      <c r="AI66" s="16"/>
      <c r="AJ66" s="9"/>
    </row>
    <row r="67" spans="1:36" ht="16.5" customHeight="1" x14ac:dyDescent="0.2">
      <c r="A67" s="17"/>
      <c r="B67" s="15" t="s">
        <v>65</v>
      </c>
      <c r="C67" s="16">
        <v>8201533.1582399998</v>
      </c>
      <c r="D67" s="16">
        <v>7935099.0621800004</v>
      </c>
      <c r="E67" s="16">
        <v>96.751411096932344</v>
      </c>
      <c r="F67" s="16">
        <v>8201533.1582399998</v>
      </c>
      <c r="G67" s="16">
        <v>7935099.0621800004</v>
      </c>
      <c r="H67" s="16">
        <v>96.751411096932344</v>
      </c>
      <c r="I67" s="16"/>
      <c r="J67" s="16"/>
      <c r="K67" s="16"/>
      <c r="L67" s="16">
        <v>8201533.1582399998</v>
      </c>
      <c r="M67" s="16">
        <v>7935099.0621800004</v>
      </c>
      <c r="N67" s="16">
        <v>96.751411096932344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9"/>
    </row>
    <row r="68" spans="1:36" ht="16.5" customHeight="1" x14ac:dyDescent="0.2">
      <c r="A68" s="17"/>
      <c r="B68" s="15" t="s">
        <v>66</v>
      </c>
      <c r="C68" s="16">
        <v>1637341.4173300001</v>
      </c>
      <c r="D68" s="16">
        <v>1393378.9155600001</v>
      </c>
      <c r="E68" s="16">
        <v>85.100083636323831</v>
      </c>
      <c r="F68" s="16">
        <v>1458580.0250500001</v>
      </c>
      <c r="G68" s="16">
        <v>1217206.5723600001</v>
      </c>
      <c r="H68" s="16">
        <v>83.451476878567178</v>
      </c>
      <c r="I68" s="16"/>
      <c r="J68" s="16"/>
      <c r="K68" s="16"/>
      <c r="L68" s="16">
        <v>1458580.0250500001</v>
      </c>
      <c r="M68" s="16">
        <v>1217206.5723600001</v>
      </c>
      <c r="N68" s="16">
        <v>83.451476878567178</v>
      </c>
      <c r="O68" s="16"/>
      <c r="P68" s="16"/>
      <c r="Q68" s="16"/>
      <c r="R68" s="16">
        <v>178761.39228</v>
      </c>
      <c r="S68" s="16">
        <v>176172.3432</v>
      </c>
      <c r="T68" s="16">
        <v>98.551673240525744</v>
      </c>
      <c r="U68" s="16"/>
      <c r="V68" s="16"/>
      <c r="W68" s="16"/>
      <c r="X68" s="16"/>
      <c r="Y68" s="16"/>
      <c r="Z68" s="16"/>
      <c r="AA68" s="16">
        <v>12040.38702</v>
      </c>
      <c r="AB68" s="16">
        <v>9451.3499400000001</v>
      </c>
      <c r="AC68" s="16">
        <v>78.497060969058452</v>
      </c>
      <c r="AD68" s="16">
        <v>166721.00526000001</v>
      </c>
      <c r="AE68" s="16">
        <v>166720.99325999999</v>
      </c>
      <c r="AF68" s="16">
        <v>99.999992802346654</v>
      </c>
      <c r="AG68" s="16"/>
      <c r="AH68" s="16"/>
      <c r="AI68" s="16"/>
      <c r="AJ68" s="9"/>
    </row>
    <row r="69" spans="1:36" ht="16.5" customHeight="1" x14ac:dyDescent="0.2">
      <c r="A69" s="10"/>
      <c r="B69" s="15" t="s">
        <v>67</v>
      </c>
      <c r="C69" s="16">
        <v>656485.53524</v>
      </c>
      <c r="D69" s="16">
        <v>499668.28631999996</v>
      </c>
      <c r="E69" s="16">
        <v>76.112611702454288</v>
      </c>
      <c r="F69" s="16">
        <v>593004.01101000002</v>
      </c>
      <c r="G69" s="16">
        <v>438989.28791999997</v>
      </c>
      <c r="H69" s="16">
        <v>74.028046989482704</v>
      </c>
      <c r="I69" s="16"/>
      <c r="J69" s="16"/>
      <c r="K69" s="16"/>
      <c r="L69" s="16">
        <v>593004.01101000002</v>
      </c>
      <c r="M69" s="16">
        <v>438989.28791999997</v>
      </c>
      <c r="N69" s="16">
        <v>74.028046989482704</v>
      </c>
      <c r="O69" s="16"/>
      <c r="P69" s="16"/>
      <c r="Q69" s="16"/>
      <c r="R69" s="16">
        <v>63481.524230000003</v>
      </c>
      <c r="S69" s="16">
        <v>60678.998399999997</v>
      </c>
      <c r="T69" s="16">
        <v>95.58528900496124</v>
      </c>
      <c r="U69" s="16"/>
      <c r="V69" s="16"/>
      <c r="W69" s="16"/>
      <c r="X69" s="16"/>
      <c r="Y69" s="16"/>
      <c r="Z69" s="16"/>
      <c r="AA69" s="16">
        <v>63481.524230000003</v>
      </c>
      <c r="AB69" s="16">
        <v>60678.998399999997</v>
      </c>
      <c r="AC69" s="16">
        <v>95.58528900496124</v>
      </c>
      <c r="AD69" s="16"/>
      <c r="AE69" s="16"/>
      <c r="AF69" s="16"/>
      <c r="AG69" s="16"/>
      <c r="AH69" s="16"/>
      <c r="AI69" s="16"/>
      <c r="AJ69" s="9"/>
    </row>
    <row r="70" spans="1:36" ht="16.5" customHeight="1" x14ac:dyDescent="0.2">
      <c r="A70" s="17"/>
      <c r="B70" s="15" t="s">
        <v>68</v>
      </c>
      <c r="C70" s="16">
        <v>4277258.2983599994</v>
      </c>
      <c r="D70" s="16">
        <v>4084932.2925300002</v>
      </c>
      <c r="E70" s="16">
        <v>95.503521358442583</v>
      </c>
      <c r="F70" s="16">
        <v>4274942.3223599996</v>
      </c>
      <c r="G70" s="16">
        <v>4082669.5245300001</v>
      </c>
      <c r="H70" s="16">
        <v>95.502330012165999</v>
      </c>
      <c r="I70" s="16"/>
      <c r="J70" s="16"/>
      <c r="K70" s="16"/>
      <c r="L70" s="16">
        <v>3599266.3223600001</v>
      </c>
      <c r="M70" s="16">
        <v>3406993.5245300001</v>
      </c>
      <c r="N70" s="16">
        <v>94.658000253120235</v>
      </c>
      <c r="O70" s="16">
        <v>675676</v>
      </c>
      <c r="P70" s="16">
        <v>675676</v>
      </c>
      <c r="Q70" s="16">
        <v>100</v>
      </c>
      <c r="R70" s="16">
        <v>2315.9760000000001</v>
      </c>
      <c r="S70" s="16">
        <v>2262.768</v>
      </c>
      <c r="T70" s="16">
        <v>97.702566865977886</v>
      </c>
      <c r="U70" s="16"/>
      <c r="V70" s="16"/>
      <c r="W70" s="16"/>
      <c r="X70" s="16"/>
      <c r="Y70" s="16"/>
      <c r="Z70" s="16"/>
      <c r="AA70" s="16">
        <v>2315.9760000000001</v>
      </c>
      <c r="AB70" s="16">
        <v>2262.768</v>
      </c>
      <c r="AC70" s="16">
        <v>97.702566865977886</v>
      </c>
      <c r="AD70" s="16"/>
      <c r="AE70" s="16"/>
      <c r="AF70" s="16"/>
      <c r="AG70" s="16"/>
      <c r="AH70" s="16"/>
      <c r="AI70" s="16"/>
      <c r="AJ70" s="9"/>
    </row>
    <row r="71" spans="1:36" ht="16.5" customHeight="1" x14ac:dyDescent="0.2">
      <c r="A71" s="17"/>
      <c r="B71" s="15" t="s">
        <v>69</v>
      </c>
      <c r="C71" s="16">
        <v>198486.42679999999</v>
      </c>
      <c r="D71" s="16">
        <v>198319.30848000001</v>
      </c>
      <c r="E71" s="16">
        <v>99.915803653330727</v>
      </c>
      <c r="F71" s="16">
        <v>198486.42679999999</v>
      </c>
      <c r="G71" s="16">
        <v>198319.30848000001</v>
      </c>
      <c r="H71" s="16">
        <v>99.915803653330727</v>
      </c>
      <c r="I71" s="16"/>
      <c r="J71" s="16"/>
      <c r="K71" s="16"/>
      <c r="L71" s="16">
        <v>198486.42679999999</v>
      </c>
      <c r="M71" s="16">
        <v>198319.30848000001</v>
      </c>
      <c r="N71" s="16">
        <v>99.915803653330727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9"/>
    </row>
    <row r="72" spans="1:36" ht="16.5" customHeight="1" x14ac:dyDescent="0.2">
      <c r="A72" s="17"/>
      <c r="B72" s="15" t="s">
        <v>70</v>
      </c>
      <c r="C72" s="16">
        <v>2098020.6127900002</v>
      </c>
      <c r="D72" s="16">
        <v>1860213.0225000002</v>
      </c>
      <c r="E72" s="16">
        <v>88.665145192555684</v>
      </c>
      <c r="F72" s="16">
        <v>2097058.7298000001</v>
      </c>
      <c r="G72" s="16">
        <v>1859594.11</v>
      </c>
      <c r="H72" s="16">
        <v>88.676300933992096</v>
      </c>
      <c r="I72" s="16"/>
      <c r="J72" s="16"/>
      <c r="K72" s="16"/>
      <c r="L72" s="16">
        <v>2097058.7298000001</v>
      </c>
      <c r="M72" s="16">
        <v>1859594.11</v>
      </c>
      <c r="N72" s="16">
        <v>88.676300933992096</v>
      </c>
      <c r="O72" s="16"/>
      <c r="P72" s="16"/>
      <c r="Q72" s="16"/>
      <c r="R72" s="16">
        <v>961.88298999999995</v>
      </c>
      <c r="S72" s="16">
        <v>618.91250000000002</v>
      </c>
      <c r="T72" s="16">
        <v>64.343844982641812</v>
      </c>
      <c r="U72" s="16"/>
      <c r="V72" s="16"/>
      <c r="W72" s="16"/>
      <c r="X72" s="16"/>
      <c r="Y72" s="16"/>
      <c r="Z72" s="16"/>
      <c r="AA72" s="16">
        <v>961.88298999999995</v>
      </c>
      <c r="AB72" s="16">
        <v>618.91250000000002</v>
      </c>
      <c r="AC72" s="16">
        <v>64.343844982641812</v>
      </c>
      <c r="AD72" s="16"/>
      <c r="AE72" s="16"/>
      <c r="AF72" s="16"/>
      <c r="AG72" s="16"/>
      <c r="AH72" s="16"/>
      <c r="AI72" s="16"/>
      <c r="AJ72" s="9"/>
    </row>
    <row r="73" spans="1:36" ht="16.5" customHeight="1" x14ac:dyDescent="0.2">
      <c r="A73" s="17"/>
      <c r="B73" s="15" t="s">
        <v>71</v>
      </c>
      <c r="C73" s="16">
        <v>1113422.7648399998</v>
      </c>
      <c r="D73" s="16">
        <v>962732.56399000005</v>
      </c>
      <c r="E73" s="16">
        <v>86.466039171414451</v>
      </c>
      <c r="F73" s="16">
        <v>1106156.0030799999</v>
      </c>
      <c r="G73" s="16">
        <v>955465.80299</v>
      </c>
      <c r="H73" s="16">
        <v>86.377129476274987</v>
      </c>
      <c r="I73" s="16">
        <v>295707.10000000003</v>
      </c>
      <c r="J73" s="16">
        <v>295707.10000000003</v>
      </c>
      <c r="K73" s="16">
        <v>100</v>
      </c>
      <c r="L73" s="16">
        <v>810448.90307999996</v>
      </c>
      <c r="M73" s="16">
        <v>659758.70299000002</v>
      </c>
      <c r="N73" s="16">
        <v>81.406576094147027</v>
      </c>
      <c r="O73" s="16"/>
      <c r="P73" s="16"/>
      <c r="Q73" s="16"/>
      <c r="R73" s="16">
        <v>7266.7617600000003</v>
      </c>
      <c r="S73" s="16">
        <v>7266.7610000000004</v>
      </c>
      <c r="T73" s="16">
        <v>99.999989541421257</v>
      </c>
      <c r="U73" s="16"/>
      <c r="V73" s="16"/>
      <c r="W73" s="16"/>
      <c r="X73" s="16"/>
      <c r="Y73" s="16"/>
      <c r="Z73" s="16"/>
      <c r="AA73" s="16">
        <v>1155.885</v>
      </c>
      <c r="AB73" s="16">
        <v>1155.8843400000001</v>
      </c>
      <c r="AC73" s="16">
        <v>99.999942900894126</v>
      </c>
      <c r="AD73" s="16">
        <v>6110.8767600000001</v>
      </c>
      <c r="AE73" s="16">
        <v>6110.8766599999999</v>
      </c>
      <c r="AF73" s="16">
        <v>99.99999836357361</v>
      </c>
      <c r="AG73" s="16"/>
      <c r="AH73" s="16"/>
      <c r="AI73" s="16"/>
      <c r="AJ73" s="9"/>
    </row>
    <row r="74" spans="1:36" ht="16.5" customHeight="1" x14ac:dyDescent="0.2">
      <c r="A74" s="10"/>
      <c r="B74" s="15" t="s">
        <v>72</v>
      </c>
      <c r="C74" s="16">
        <v>681902.67874999996</v>
      </c>
      <c r="D74" s="16">
        <v>672790.09771</v>
      </c>
      <c r="E74" s="16">
        <v>98.663653725968018</v>
      </c>
      <c r="F74" s="16">
        <v>650764.0183</v>
      </c>
      <c r="G74" s="16">
        <v>642028.41189999995</v>
      </c>
      <c r="H74" s="16">
        <v>98.657638382831891</v>
      </c>
      <c r="I74" s="16"/>
      <c r="J74" s="16"/>
      <c r="K74" s="16"/>
      <c r="L74" s="16">
        <v>650764.0183</v>
      </c>
      <c r="M74" s="16">
        <v>642028.41189999995</v>
      </c>
      <c r="N74" s="16">
        <v>98.657638382831891</v>
      </c>
      <c r="O74" s="16"/>
      <c r="P74" s="16"/>
      <c r="Q74" s="16"/>
      <c r="R74" s="16">
        <v>31138.660449999999</v>
      </c>
      <c r="S74" s="16">
        <v>30761.685809999999</v>
      </c>
      <c r="T74" s="16">
        <v>98.789367832295426</v>
      </c>
      <c r="U74" s="16"/>
      <c r="V74" s="16"/>
      <c r="W74" s="16"/>
      <c r="X74" s="16"/>
      <c r="Y74" s="16"/>
      <c r="Z74" s="16"/>
      <c r="AA74" s="16">
        <v>31138.660449999999</v>
      </c>
      <c r="AB74" s="16">
        <v>30761.685809999999</v>
      </c>
      <c r="AC74" s="16">
        <v>98.789367832295426</v>
      </c>
      <c r="AD74" s="16"/>
      <c r="AE74" s="16"/>
      <c r="AF74" s="16"/>
      <c r="AG74" s="16"/>
      <c r="AH74" s="16"/>
      <c r="AI74" s="16"/>
      <c r="AJ74" s="9"/>
    </row>
    <row r="75" spans="1:36" ht="16.5" customHeight="1" x14ac:dyDescent="0.2">
      <c r="A75" s="17"/>
      <c r="B75" s="15" t="s">
        <v>73</v>
      </c>
      <c r="C75" s="16">
        <v>3902703.2468499998</v>
      </c>
      <c r="D75" s="16">
        <v>2694264.2725800001</v>
      </c>
      <c r="E75" s="16">
        <v>69.035847774350501</v>
      </c>
      <c r="F75" s="16">
        <v>3545035.1373299998</v>
      </c>
      <c r="G75" s="16">
        <v>2424737.03137</v>
      </c>
      <c r="H75" s="16">
        <v>68.398109960518752</v>
      </c>
      <c r="I75" s="16"/>
      <c r="J75" s="16"/>
      <c r="K75" s="16"/>
      <c r="L75" s="16">
        <v>3545035.1373299998</v>
      </c>
      <c r="M75" s="16">
        <v>2424737.03137</v>
      </c>
      <c r="N75" s="16">
        <v>68.398109960518752</v>
      </c>
      <c r="O75" s="16"/>
      <c r="P75" s="16"/>
      <c r="Q75" s="16"/>
      <c r="R75" s="16">
        <v>357668.10952000006</v>
      </c>
      <c r="S75" s="16">
        <v>269527.24121000001</v>
      </c>
      <c r="T75" s="16">
        <v>75.356799791771365</v>
      </c>
      <c r="U75" s="16">
        <v>1308.1455800000001</v>
      </c>
      <c r="V75" s="16">
        <v>1308.1455800000001</v>
      </c>
      <c r="W75" s="16">
        <v>100</v>
      </c>
      <c r="X75" s="16"/>
      <c r="Y75" s="16"/>
      <c r="Z75" s="16"/>
      <c r="AA75" s="16">
        <v>19856.367000000002</v>
      </c>
      <c r="AB75" s="16">
        <v>8189.7030000000004</v>
      </c>
      <c r="AC75" s="16">
        <v>41.244720144425209</v>
      </c>
      <c r="AD75" s="16">
        <v>336503.59694000002</v>
      </c>
      <c r="AE75" s="16">
        <v>260029.39262999999</v>
      </c>
      <c r="AF75" s="16">
        <v>77.27388206086971</v>
      </c>
      <c r="AG75" s="16"/>
      <c r="AH75" s="16"/>
      <c r="AI75" s="16"/>
      <c r="AJ75" s="9"/>
    </row>
    <row r="76" spans="1:36" ht="16.5" customHeight="1" x14ac:dyDescent="0.2">
      <c r="A76" s="17"/>
      <c r="B76" s="15" t="s">
        <v>74</v>
      </c>
      <c r="C76" s="16">
        <v>1136256.1597899999</v>
      </c>
      <c r="D76" s="16">
        <v>1116932.1920100001</v>
      </c>
      <c r="E76" s="16">
        <v>98.299329987036444</v>
      </c>
      <c r="F76" s="16">
        <v>1064855.8997899999</v>
      </c>
      <c r="G76" s="16">
        <v>1045533.2116</v>
      </c>
      <c r="H76" s="16">
        <v>98.185417558017889</v>
      </c>
      <c r="I76" s="16"/>
      <c r="J76" s="16"/>
      <c r="K76" s="16"/>
      <c r="L76" s="16">
        <v>1064855.8997899999</v>
      </c>
      <c r="M76" s="16">
        <v>1045533.2116</v>
      </c>
      <c r="N76" s="16">
        <v>98.185417558017889</v>
      </c>
      <c r="O76" s="16"/>
      <c r="P76" s="16"/>
      <c r="Q76" s="16"/>
      <c r="R76" s="16">
        <v>71400.259999999995</v>
      </c>
      <c r="S76" s="16">
        <v>71398.980410000004</v>
      </c>
      <c r="T76" s="16">
        <v>99.998207863668853</v>
      </c>
      <c r="U76" s="16"/>
      <c r="V76" s="16"/>
      <c r="W76" s="16"/>
      <c r="X76" s="16"/>
      <c r="Y76" s="16"/>
      <c r="Z76" s="16"/>
      <c r="AA76" s="16">
        <v>69925.191409999999</v>
      </c>
      <c r="AB76" s="16">
        <v>69925.020409999997</v>
      </c>
      <c r="AC76" s="16">
        <v>99.999755452939695</v>
      </c>
      <c r="AD76" s="16">
        <v>1475.0685900000001</v>
      </c>
      <c r="AE76" s="16">
        <v>1473.96</v>
      </c>
      <c r="AF76" s="16">
        <v>99.924844850774022</v>
      </c>
      <c r="AG76" s="16"/>
      <c r="AH76" s="16"/>
      <c r="AI76" s="16"/>
      <c r="AJ76" s="9"/>
    </row>
    <row r="77" spans="1:36" ht="16.5" customHeight="1" x14ac:dyDescent="0.2">
      <c r="A77" s="17"/>
      <c r="B77" s="15" t="s">
        <v>75</v>
      </c>
      <c r="C77" s="16">
        <v>145731.46139000001</v>
      </c>
      <c r="D77" s="16">
        <v>145705.57149</v>
      </c>
      <c r="E77" s="16">
        <v>99.982234515626843</v>
      </c>
      <c r="F77" s="16">
        <v>140312.29185000001</v>
      </c>
      <c r="G77" s="16">
        <v>140312.29139999999</v>
      </c>
      <c r="H77" s="16">
        <v>99.999999679286816</v>
      </c>
      <c r="I77" s="16"/>
      <c r="J77" s="16"/>
      <c r="K77" s="16"/>
      <c r="L77" s="16">
        <v>140312.29185000001</v>
      </c>
      <c r="M77" s="16">
        <v>140312.29139999999</v>
      </c>
      <c r="N77" s="16">
        <v>99.999999679286816</v>
      </c>
      <c r="O77" s="16"/>
      <c r="P77" s="16"/>
      <c r="Q77" s="16"/>
      <c r="R77" s="16">
        <v>5419.1695399999999</v>
      </c>
      <c r="S77" s="16">
        <v>5393.2800900000002</v>
      </c>
      <c r="T77" s="16">
        <v>99.522261671112062</v>
      </c>
      <c r="U77" s="16"/>
      <c r="V77" s="16"/>
      <c r="W77" s="16"/>
      <c r="X77" s="16"/>
      <c r="Y77" s="16"/>
      <c r="Z77" s="16"/>
      <c r="AA77" s="16">
        <v>5419.1695399999999</v>
      </c>
      <c r="AB77" s="16">
        <v>5393.2800900000002</v>
      </c>
      <c r="AC77" s="16">
        <v>99.522261671112062</v>
      </c>
      <c r="AD77" s="16"/>
      <c r="AE77" s="16"/>
      <c r="AF77" s="16"/>
      <c r="AG77" s="16"/>
      <c r="AH77" s="16"/>
      <c r="AI77" s="16"/>
      <c r="AJ77" s="9"/>
    </row>
    <row r="78" spans="1:36" ht="26.65" customHeight="1" x14ac:dyDescent="0.2">
      <c r="A78" s="17"/>
      <c r="B78" s="15" t="s">
        <v>76</v>
      </c>
      <c r="C78" s="16">
        <v>21595965.030979998</v>
      </c>
      <c r="D78" s="16">
        <v>18352664.650029998</v>
      </c>
      <c r="E78" s="16">
        <v>84.981915018396265</v>
      </c>
      <c r="F78" s="16">
        <v>19837040.640790001</v>
      </c>
      <c r="G78" s="16">
        <v>16640365.033100002</v>
      </c>
      <c r="H78" s="16">
        <v>83.88532006575204</v>
      </c>
      <c r="I78" s="16">
        <v>345302.7</v>
      </c>
      <c r="J78" s="16">
        <v>345302.7</v>
      </c>
      <c r="K78" s="16">
        <v>100</v>
      </c>
      <c r="L78" s="16">
        <v>18420490.943360001</v>
      </c>
      <c r="M78" s="16">
        <v>15306822.430060001</v>
      </c>
      <c r="N78" s="16">
        <v>83.096712661600492</v>
      </c>
      <c r="O78" s="16">
        <v>1071246.99743</v>
      </c>
      <c r="P78" s="16">
        <v>988239.90304</v>
      </c>
      <c r="Q78" s="16">
        <v>92.251358035155278</v>
      </c>
      <c r="R78" s="16">
        <v>1758924.3901899999</v>
      </c>
      <c r="S78" s="16">
        <v>1712299.61693</v>
      </c>
      <c r="T78" s="16">
        <v>97.349245168238099</v>
      </c>
      <c r="U78" s="16"/>
      <c r="V78" s="16"/>
      <c r="W78" s="16"/>
      <c r="X78" s="16"/>
      <c r="Y78" s="16"/>
      <c r="Z78" s="16"/>
      <c r="AA78" s="16">
        <v>1722175.3970999999</v>
      </c>
      <c r="AB78" s="16">
        <v>1675669.71034</v>
      </c>
      <c r="AC78" s="16">
        <v>97.299596380350593</v>
      </c>
      <c r="AD78" s="16">
        <v>36748.993090000004</v>
      </c>
      <c r="AE78" s="16">
        <v>36629.906589999999</v>
      </c>
      <c r="AF78" s="16">
        <v>99.67594622332004</v>
      </c>
      <c r="AG78" s="16"/>
      <c r="AH78" s="16"/>
      <c r="AI78" s="16"/>
      <c r="AJ78" s="9"/>
    </row>
    <row r="79" spans="1:36" ht="16.5" customHeight="1" x14ac:dyDescent="0.2">
      <c r="A79" s="10"/>
      <c r="B79" s="15" t="s">
        <v>77</v>
      </c>
      <c r="C79" s="16">
        <v>859596.19426999998</v>
      </c>
      <c r="D79" s="16">
        <v>100288.94840000001</v>
      </c>
      <c r="E79" s="16">
        <v>11.666983761505481</v>
      </c>
      <c r="F79" s="16">
        <v>855096.19426999998</v>
      </c>
      <c r="G79" s="16">
        <v>97033.170500000007</v>
      </c>
      <c r="H79" s="16">
        <v>11.347632131942504</v>
      </c>
      <c r="I79" s="16"/>
      <c r="J79" s="16"/>
      <c r="K79" s="16"/>
      <c r="L79" s="16">
        <v>855096.19426999998</v>
      </c>
      <c r="M79" s="16">
        <v>97033.170500000007</v>
      </c>
      <c r="N79" s="16">
        <v>11.347632131942504</v>
      </c>
      <c r="O79" s="16"/>
      <c r="P79" s="16"/>
      <c r="Q79" s="16"/>
      <c r="R79" s="16">
        <v>4500</v>
      </c>
      <c r="S79" s="16">
        <v>3255.7779</v>
      </c>
      <c r="T79" s="16">
        <v>72.350619999999992</v>
      </c>
      <c r="U79" s="16"/>
      <c r="V79" s="16"/>
      <c r="W79" s="16"/>
      <c r="X79" s="16"/>
      <c r="Y79" s="16"/>
      <c r="Z79" s="16"/>
      <c r="AA79" s="16">
        <v>4500</v>
      </c>
      <c r="AB79" s="16">
        <v>3255.7779</v>
      </c>
      <c r="AC79" s="16">
        <v>72.350619999999992</v>
      </c>
      <c r="AD79" s="16"/>
      <c r="AE79" s="16"/>
      <c r="AF79" s="16"/>
      <c r="AG79" s="16"/>
      <c r="AH79" s="16"/>
      <c r="AI79" s="16"/>
      <c r="AJ79" s="9"/>
    </row>
    <row r="80" spans="1:36" ht="16.5" customHeight="1" x14ac:dyDescent="0.2">
      <c r="A80" s="17"/>
      <c r="B80" s="15" t="s">
        <v>78</v>
      </c>
      <c r="C80" s="16">
        <v>6150574.7440499999</v>
      </c>
      <c r="D80" s="16">
        <v>5941596.2643999998</v>
      </c>
      <c r="E80" s="16">
        <v>96.602293470993686</v>
      </c>
      <c r="F80" s="16">
        <v>4396538.0438599996</v>
      </c>
      <c r="G80" s="16">
        <v>4232940.1153699998</v>
      </c>
      <c r="H80" s="16">
        <v>96.278937499051708</v>
      </c>
      <c r="I80" s="16"/>
      <c r="J80" s="16"/>
      <c r="K80" s="16"/>
      <c r="L80" s="16">
        <v>4396538.0438599996</v>
      </c>
      <c r="M80" s="16">
        <v>4232940.1153699998</v>
      </c>
      <c r="N80" s="16">
        <v>96.278937499051708</v>
      </c>
      <c r="O80" s="16"/>
      <c r="P80" s="16"/>
      <c r="Q80" s="16"/>
      <c r="R80" s="16">
        <v>1754036.70019</v>
      </c>
      <c r="S80" s="16">
        <v>1708656.14903</v>
      </c>
      <c r="T80" s="16">
        <v>97.412793520507051</v>
      </c>
      <c r="U80" s="16"/>
      <c r="V80" s="16"/>
      <c r="W80" s="16"/>
      <c r="X80" s="16"/>
      <c r="Y80" s="16"/>
      <c r="Z80" s="16"/>
      <c r="AA80" s="16">
        <v>1717287.7071</v>
      </c>
      <c r="AB80" s="16">
        <v>1672026.2424399999</v>
      </c>
      <c r="AC80" s="16">
        <v>97.364363322880038</v>
      </c>
      <c r="AD80" s="16">
        <v>36748.993090000004</v>
      </c>
      <c r="AE80" s="16">
        <v>36629.906589999999</v>
      </c>
      <c r="AF80" s="16">
        <v>99.67594622332004</v>
      </c>
      <c r="AG80" s="16"/>
      <c r="AH80" s="16"/>
      <c r="AI80" s="16"/>
      <c r="AJ80" s="9"/>
    </row>
    <row r="81" spans="1:36" ht="16.5" customHeight="1" x14ac:dyDescent="0.2">
      <c r="A81" s="17"/>
      <c r="B81" s="15" t="s">
        <v>79</v>
      </c>
      <c r="C81" s="16">
        <v>4522921.9860199997</v>
      </c>
      <c r="D81" s="16">
        <v>4059697.6856300002</v>
      </c>
      <c r="E81" s="16">
        <v>89.758295592499934</v>
      </c>
      <c r="F81" s="16">
        <v>4522921.9860199997</v>
      </c>
      <c r="G81" s="16">
        <v>4059697.6856300002</v>
      </c>
      <c r="H81" s="16">
        <v>89.758295592499934</v>
      </c>
      <c r="I81" s="16"/>
      <c r="J81" s="16"/>
      <c r="K81" s="16"/>
      <c r="L81" s="16">
        <v>4522921.9860199997</v>
      </c>
      <c r="M81" s="16">
        <v>4059697.6856300002</v>
      </c>
      <c r="N81" s="16">
        <v>89.758295592499934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9"/>
    </row>
    <row r="82" spans="1:36" ht="16.5" customHeight="1" x14ac:dyDescent="0.2">
      <c r="A82" s="17"/>
      <c r="B82" s="15" t="s">
        <v>80</v>
      </c>
      <c r="C82" s="16">
        <v>2789128.9186800001</v>
      </c>
      <c r="D82" s="16">
        <v>2228903.3684100001</v>
      </c>
      <c r="E82" s="16">
        <v>79.913959999556567</v>
      </c>
      <c r="F82" s="16">
        <v>2788741.2286800002</v>
      </c>
      <c r="G82" s="16">
        <v>2228515.6784100002</v>
      </c>
      <c r="H82" s="16">
        <v>79.911167644078162</v>
      </c>
      <c r="I82" s="16">
        <v>302302.7</v>
      </c>
      <c r="J82" s="16">
        <v>302302.7</v>
      </c>
      <c r="K82" s="16">
        <v>100</v>
      </c>
      <c r="L82" s="16">
        <v>2486438.52868</v>
      </c>
      <c r="M82" s="16">
        <v>1926212.97841</v>
      </c>
      <c r="N82" s="16">
        <v>77.468755257447995</v>
      </c>
      <c r="O82" s="16"/>
      <c r="P82" s="16"/>
      <c r="Q82" s="16"/>
      <c r="R82" s="16">
        <v>387.69</v>
      </c>
      <c r="S82" s="16">
        <v>387.69</v>
      </c>
      <c r="T82" s="16">
        <v>100</v>
      </c>
      <c r="U82" s="16"/>
      <c r="V82" s="16"/>
      <c r="W82" s="16"/>
      <c r="X82" s="16"/>
      <c r="Y82" s="16"/>
      <c r="Z82" s="16"/>
      <c r="AA82" s="16">
        <v>387.69</v>
      </c>
      <c r="AB82" s="16">
        <v>387.69</v>
      </c>
      <c r="AC82" s="16">
        <v>100</v>
      </c>
      <c r="AD82" s="16"/>
      <c r="AE82" s="16"/>
      <c r="AF82" s="16"/>
      <c r="AG82" s="16"/>
      <c r="AH82" s="16"/>
      <c r="AI82" s="16"/>
      <c r="AJ82" s="9"/>
    </row>
    <row r="83" spans="1:36" ht="26.65" customHeight="1" x14ac:dyDescent="0.2">
      <c r="A83" s="17"/>
      <c r="B83" s="15" t="s">
        <v>81</v>
      </c>
      <c r="C83" s="16">
        <v>4399540.1319599999</v>
      </c>
      <c r="D83" s="16">
        <v>3602537.8708600001</v>
      </c>
      <c r="E83" s="16">
        <v>81.884418889368462</v>
      </c>
      <c r="F83" s="16">
        <v>4399540.1319599999</v>
      </c>
      <c r="G83" s="16">
        <v>3602537.8708600001</v>
      </c>
      <c r="H83" s="16">
        <v>81.884418889368462</v>
      </c>
      <c r="I83" s="16">
        <v>43000</v>
      </c>
      <c r="J83" s="16">
        <v>43000</v>
      </c>
      <c r="K83" s="16">
        <v>100</v>
      </c>
      <c r="L83" s="16">
        <v>3285293.1345299999</v>
      </c>
      <c r="M83" s="16">
        <v>2571297.9678199999</v>
      </c>
      <c r="N83" s="16">
        <v>78.266926649388751</v>
      </c>
      <c r="O83" s="16">
        <v>1071246.99743</v>
      </c>
      <c r="P83" s="16">
        <v>988239.90304</v>
      </c>
      <c r="Q83" s="16">
        <v>92.251358035155278</v>
      </c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9"/>
    </row>
    <row r="84" spans="1:36" ht="16.5" customHeight="1" x14ac:dyDescent="0.2">
      <c r="A84" s="10"/>
      <c r="B84" s="15" t="s">
        <v>82</v>
      </c>
      <c r="C84" s="16">
        <v>2874203.0559999999</v>
      </c>
      <c r="D84" s="16">
        <v>2419640.5123299998</v>
      </c>
      <c r="E84" s="16">
        <v>84.184744960134779</v>
      </c>
      <c r="F84" s="16">
        <v>2874203.0559999999</v>
      </c>
      <c r="G84" s="16">
        <v>2419640.5123299998</v>
      </c>
      <c r="H84" s="16">
        <v>84.184744960134779</v>
      </c>
      <c r="I84" s="16"/>
      <c r="J84" s="16"/>
      <c r="K84" s="16"/>
      <c r="L84" s="16">
        <v>2874203.0559999999</v>
      </c>
      <c r="M84" s="16">
        <v>2419640.5123299998</v>
      </c>
      <c r="N84" s="16">
        <v>84.184744960134779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9"/>
    </row>
    <row r="85" spans="1:36" ht="26.65" customHeight="1" x14ac:dyDescent="0.2">
      <c r="A85" s="17"/>
      <c r="B85" s="15" t="s">
        <v>83</v>
      </c>
      <c r="C85" s="16">
        <v>19225080.498010002</v>
      </c>
      <c r="D85" s="16">
        <v>17615092.707149997</v>
      </c>
      <c r="E85" s="16">
        <v>91.625586217822828</v>
      </c>
      <c r="F85" s="16">
        <v>18828608.766109999</v>
      </c>
      <c r="G85" s="16">
        <v>17387392.517080002</v>
      </c>
      <c r="H85" s="16">
        <v>92.345604144560738</v>
      </c>
      <c r="I85" s="16">
        <v>1521243.5725199999</v>
      </c>
      <c r="J85" s="16">
        <v>1514356.9150799999</v>
      </c>
      <c r="K85" s="16">
        <v>99.547300802816736</v>
      </c>
      <c r="L85" s="16">
        <v>16837068.02259</v>
      </c>
      <c r="M85" s="16">
        <v>15402738.431000002</v>
      </c>
      <c r="N85" s="16">
        <v>91.48112017088971</v>
      </c>
      <c r="O85" s="16">
        <v>470297.17099999997</v>
      </c>
      <c r="P85" s="16">
        <v>470297.17099999997</v>
      </c>
      <c r="Q85" s="16">
        <v>100</v>
      </c>
      <c r="R85" s="16">
        <v>396471.73190000001</v>
      </c>
      <c r="S85" s="16">
        <v>227700.19006999998</v>
      </c>
      <c r="T85" s="16">
        <v>57.43163301423759</v>
      </c>
      <c r="U85" s="16">
        <v>22722</v>
      </c>
      <c r="V85" s="16">
        <v>22722</v>
      </c>
      <c r="W85" s="16">
        <v>100</v>
      </c>
      <c r="X85" s="16"/>
      <c r="Y85" s="16"/>
      <c r="Z85" s="16"/>
      <c r="AA85" s="16">
        <v>312598.06036999996</v>
      </c>
      <c r="AB85" s="16">
        <v>143826.51853999999</v>
      </c>
      <c r="AC85" s="16">
        <v>46.010048293250073</v>
      </c>
      <c r="AD85" s="16">
        <v>61151.67153</v>
      </c>
      <c r="AE85" s="16">
        <v>61151.67153</v>
      </c>
      <c r="AF85" s="16">
        <v>100</v>
      </c>
      <c r="AG85" s="16"/>
      <c r="AH85" s="16"/>
      <c r="AI85" s="16"/>
      <c r="AJ85" s="9"/>
    </row>
    <row r="86" spans="1:36" ht="16.5" customHeight="1" x14ac:dyDescent="0.2">
      <c r="A86" s="17"/>
      <c r="B86" s="15" t="s">
        <v>84</v>
      </c>
      <c r="C86" s="16">
        <v>497336.04799999995</v>
      </c>
      <c r="D86" s="16">
        <v>497336.04725999996</v>
      </c>
      <c r="E86" s="16">
        <v>99.999999851207249</v>
      </c>
      <c r="F86" s="16">
        <v>497336.04799999995</v>
      </c>
      <c r="G86" s="16">
        <v>497336.04725999996</v>
      </c>
      <c r="H86" s="16">
        <v>99.999999851207249</v>
      </c>
      <c r="I86" s="16"/>
      <c r="J86" s="16"/>
      <c r="K86" s="16"/>
      <c r="L86" s="16">
        <v>27038.877</v>
      </c>
      <c r="M86" s="16">
        <v>27038.876260000001</v>
      </c>
      <c r="N86" s="16">
        <v>99.999997263199944</v>
      </c>
      <c r="O86" s="16">
        <v>470297.17099999997</v>
      </c>
      <c r="P86" s="16">
        <v>470297.17099999997</v>
      </c>
      <c r="Q86" s="16">
        <v>100</v>
      </c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9"/>
    </row>
    <row r="87" spans="1:36" ht="16.5" customHeight="1" x14ac:dyDescent="0.2">
      <c r="A87" s="17"/>
      <c r="B87" s="15" t="s">
        <v>85</v>
      </c>
      <c r="C87" s="16">
        <v>1080054.65766</v>
      </c>
      <c r="D87" s="16">
        <v>1023787.4315900001</v>
      </c>
      <c r="E87" s="16">
        <v>94.790335315815767</v>
      </c>
      <c r="F87" s="16">
        <v>1079260.0899799999</v>
      </c>
      <c r="G87" s="16">
        <v>1022993.0743100001</v>
      </c>
      <c r="H87" s="16">
        <v>94.786519376340266</v>
      </c>
      <c r="I87" s="16"/>
      <c r="J87" s="16"/>
      <c r="K87" s="16"/>
      <c r="L87" s="16">
        <v>1079260.0899799999</v>
      </c>
      <c r="M87" s="16">
        <v>1022993.0743100001</v>
      </c>
      <c r="N87" s="16">
        <v>94.786519376340266</v>
      </c>
      <c r="O87" s="16"/>
      <c r="P87" s="16"/>
      <c r="Q87" s="16"/>
      <c r="R87" s="16">
        <v>794.56768</v>
      </c>
      <c r="S87" s="16">
        <v>794.35727999999995</v>
      </c>
      <c r="T87" s="16">
        <v>99.973520191508413</v>
      </c>
      <c r="U87" s="16"/>
      <c r="V87" s="16"/>
      <c r="W87" s="16"/>
      <c r="X87" s="16"/>
      <c r="Y87" s="16"/>
      <c r="Z87" s="16"/>
      <c r="AA87" s="16">
        <v>794.56768</v>
      </c>
      <c r="AB87" s="16">
        <v>794.35727999999995</v>
      </c>
      <c r="AC87" s="16">
        <v>99.973520191508413</v>
      </c>
      <c r="AD87" s="16"/>
      <c r="AE87" s="16"/>
      <c r="AF87" s="16"/>
      <c r="AG87" s="16"/>
      <c r="AH87" s="16"/>
      <c r="AI87" s="16"/>
      <c r="AJ87" s="9"/>
    </row>
    <row r="88" spans="1:36" ht="16.5" customHeight="1" x14ac:dyDescent="0.2">
      <c r="A88" s="17"/>
      <c r="B88" s="15" t="s">
        <v>86</v>
      </c>
      <c r="C88" s="16">
        <v>3689016.6890999996</v>
      </c>
      <c r="D88" s="16">
        <v>3411954.4174299999</v>
      </c>
      <c r="E88" s="16">
        <v>92.489535965271173</v>
      </c>
      <c r="F88" s="16">
        <v>3625596.1440499998</v>
      </c>
      <c r="G88" s="16">
        <v>3358047.2151699997</v>
      </c>
      <c r="H88" s="16">
        <v>92.620553469004619</v>
      </c>
      <c r="I88" s="16">
        <v>770981.22932000004</v>
      </c>
      <c r="J88" s="16">
        <v>764095.14850999997</v>
      </c>
      <c r="K88" s="16">
        <v>99.106841963445262</v>
      </c>
      <c r="L88" s="16">
        <v>2854614.9147299998</v>
      </c>
      <c r="M88" s="16">
        <v>2593952.06666</v>
      </c>
      <c r="N88" s="16">
        <v>90.868721146065539</v>
      </c>
      <c r="O88" s="16"/>
      <c r="P88" s="16"/>
      <c r="Q88" s="16"/>
      <c r="R88" s="16">
        <v>63420.545050000001</v>
      </c>
      <c r="S88" s="16">
        <v>53907.202259999998</v>
      </c>
      <c r="T88" s="16">
        <v>84.999588410191379</v>
      </c>
      <c r="U88" s="16"/>
      <c r="V88" s="16"/>
      <c r="W88" s="16"/>
      <c r="X88" s="16"/>
      <c r="Y88" s="16"/>
      <c r="Z88" s="16"/>
      <c r="AA88" s="16">
        <v>63420.545050000001</v>
      </c>
      <c r="AB88" s="16">
        <v>53907.202259999998</v>
      </c>
      <c r="AC88" s="16">
        <v>84.999588410191379</v>
      </c>
      <c r="AD88" s="16"/>
      <c r="AE88" s="16"/>
      <c r="AF88" s="16"/>
      <c r="AG88" s="16"/>
      <c r="AH88" s="16"/>
      <c r="AI88" s="16"/>
      <c r="AJ88" s="9"/>
    </row>
    <row r="89" spans="1:36" ht="16.5" customHeight="1" x14ac:dyDescent="0.2">
      <c r="A89" s="10"/>
      <c r="B89" s="15" t="s">
        <v>87</v>
      </c>
      <c r="C89" s="16">
        <v>4150651.9588299999</v>
      </c>
      <c r="D89" s="16">
        <v>3587520.1009799996</v>
      </c>
      <c r="E89" s="16">
        <v>86.43268904654829</v>
      </c>
      <c r="F89" s="16">
        <v>3941709.1928300001</v>
      </c>
      <c r="G89" s="16">
        <v>3537835.3231199998</v>
      </c>
      <c r="H89" s="16">
        <v>89.753839008604444</v>
      </c>
      <c r="I89" s="16"/>
      <c r="J89" s="16"/>
      <c r="K89" s="16"/>
      <c r="L89" s="16">
        <v>3941709.1928300001</v>
      </c>
      <c r="M89" s="16">
        <v>3537835.3231199998</v>
      </c>
      <c r="N89" s="16">
        <v>89.753839008604444</v>
      </c>
      <c r="O89" s="16"/>
      <c r="P89" s="16"/>
      <c r="Q89" s="16"/>
      <c r="R89" s="16">
        <v>208942.766</v>
      </c>
      <c r="S89" s="16">
        <v>49684.777860000002</v>
      </c>
      <c r="T89" s="16">
        <v>23.779132827216426</v>
      </c>
      <c r="U89" s="16"/>
      <c r="V89" s="16"/>
      <c r="W89" s="16"/>
      <c r="X89" s="16"/>
      <c r="Y89" s="16"/>
      <c r="Z89" s="16"/>
      <c r="AA89" s="16">
        <v>208942.766</v>
      </c>
      <c r="AB89" s="16">
        <v>49684.777860000002</v>
      </c>
      <c r="AC89" s="16">
        <v>23.779132827216426</v>
      </c>
      <c r="AD89" s="16"/>
      <c r="AE89" s="16"/>
      <c r="AF89" s="16"/>
      <c r="AG89" s="16"/>
      <c r="AH89" s="16"/>
      <c r="AI89" s="16"/>
      <c r="AJ89" s="9"/>
    </row>
    <row r="90" spans="1:36" ht="16.5" customHeight="1" x14ac:dyDescent="0.2">
      <c r="A90" s="17"/>
      <c r="B90" s="15" t="s">
        <v>125</v>
      </c>
      <c r="C90" s="16">
        <v>3646999.5605000001</v>
      </c>
      <c r="D90" s="16">
        <v>3233001.6232099999</v>
      </c>
      <c r="E90" s="16">
        <v>88.648259194381652</v>
      </c>
      <c r="F90" s="16">
        <v>3559082.4932200001</v>
      </c>
      <c r="G90" s="16">
        <v>3145084.5564299999</v>
      </c>
      <c r="H90" s="16">
        <v>88.367846556558888</v>
      </c>
      <c r="I90" s="16"/>
      <c r="J90" s="16"/>
      <c r="K90" s="16"/>
      <c r="L90" s="16">
        <v>3559082.4932200001</v>
      </c>
      <c r="M90" s="16">
        <v>3145084.5564299999</v>
      </c>
      <c r="N90" s="16">
        <v>88.367846556558888</v>
      </c>
      <c r="O90" s="16"/>
      <c r="P90" s="16"/>
      <c r="Q90" s="16"/>
      <c r="R90" s="16">
        <v>87917.067280000003</v>
      </c>
      <c r="S90" s="16">
        <v>87917.066779999994</v>
      </c>
      <c r="T90" s="16">
        <v>99.999999431282205</v>
      </c>
      <c r="U90" s="16">
        <v>22722</v>
      </c>
      <c r="V90" s="16">
        <v>22722</v>
      </c>
      <c r="W90" s="16">
        <v>100</v>
      </c>
      <c r="X90" s="16"/>
      <c r="Y90" s="16"/>
      <c r="Z90" s="16"/>
      <c r="AA90" s="16">
        <v>4043.3957500000001</v>
      </c>
      <c r="AB90" s="16">
        <v>4043.39525</v>
      </c>
      <c r="AC90" s="16">
        <v>99.999987634156255</v>
      </c>
      <c r="AD90" s="16">
        <v>61151.67153</v>
      </c>
      <c r="AE90" s="16">
        <v>61151.67153</v>
      </c>
      <c r="AF90" s="16">
        <v>100</v>
      </c>
      <c r="AG90" s="16"/>
      <c r="AH90" s="16"/>
      <c r="AI90" s="16"/>
      <c r="AJ90" s="9"/>
    </row>
    <row r="91" spans="1:36" ht="16.5" customHeight="1" x14ac:dyDescent="0.2">
      <c r="A91" s="17"/>
      <c r="B91" s="15" t="s">
        <v>89</v>
      </c>
      <c r="C91" s="16">
        <v>3592995.0956100002</v>
      </c>
      <c r="D91" s="16">
        <v>3522723.7265099999</v>
      </c>
      <c r="E91" s="16">
        <v>98.044211939341096</v>
      </c>
      <c r="F91" s="16">
        <v>3592995.0956100002</v>
      </c>
      <c r="G91" s="16">
        <v>3522723.7265099999</v>
      </c>
      <c r="H91" s="16">
        <v>98.044211939341096</v>
      </c>
      <c r="I91" s="16"/>
      <c r="J91" s="16"/>
      <c r="K91" s="16"/>
      <c r="L91" s="16">
        <v>3592995.0956100002</v>
      </c>
      <c r="M91" s="16">
        <v>3522723.7265099999</v>
      </c>
      <c r="N91" s="16">
        <v>98.044211939341096</v>
      </c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9"/>
    </row>
    <row r="92" spans="1:36" ht="16.5" customHeight="1" x14ac:dyDescent="0.2">
      <c r="A92" s="17"/>
      <c r="B92" s="15" t="s">
        <v>90</v>
      </c>
      <c r="C92" s="16">
        <v>0</v>
      </c>
      <c r="D92" s="16">
        <v>410977.93312</v>
      </c>
      <c r="E92" s="16"/>
      <c r="F92" s="16">
        <v>0</v>
      </c>
      <c r="G92" s="16">
        <v>410977.93312</v>
      </c>
      <c r="H92" s="16"/>
      <c r="I92" s="16"/>
      <c r="J92" s="16"/>
      <c r="K92" s="16"/>
      <c r="L92" s="16">
        <v>0</v>
      </c>
      <c r="M92" s="16">
        <v>410977.93312</v>
      </c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9"/>
    </row>
    <row r="93" spans="1:36" ht="16.5" customHeight="1" x14ac:dyDescent="0.2">
      <c r="A93" s="17"/>
      <c r="B93" s="15" t="s">
        <v>91</v>
      </c>
      <c r="C93" s="16">
        <v>1109850.6780600001</v>
      </c>
      <c r="D93" s="16">
        <v>805138.22618</v>
      </c>
      <c r="E93" s="16">
        <v>72.544734358983121</v>
      </c>
      <c r="F93" s="16">
        <v>1109850.6780600001</v>
      </c>
      <c r="G93" s="16">
        <v>805138.22618</v>
      </c>
      <c r="H93" s="16">
        <v>72.544734358983121</v>
      </c>
      <c r="I93" s="16">
        <v>750262.3432</v>
      </c>
      <c r="J93" s="16">
        <v>750261.76656999998</v>
      </c>
      <c r="K93" s="16">
        <v>99.999923142883915</v>
      </c>
      <c r="L93" s="16">
        <v>359588.33486</v>
      </c>
      <c r="M93" s="16">
        <v>54876.459609999998</v>
      </c>
      <c r="N93" s="16">
        <v>15.26091207362588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9"/>
    </row>
    <row r="94" spans="1:36" ht="16.5" customHeight="1" x14ac:dyDescent="0.2">
      <c r="A94" s="10"/>
      <c r="B94" s="15" t="s">
        <v>92</v>
      </c>
      <c r="C94" s="16">
        <v>415937.21840000001</v>
      </c>
      <c r="D94" s="16">
        <v>267046.69216999999</v>
      </c>
      <c r="E94" s="16">
        <v>64.203605822354064</v>
      </c>
      <c r="F94" s="16">
        <v>382540.88683999999</v>
      </c>
      <c r="G94" s="16">
        <v>233650.36061</v>
      </c>
      <c r="H94" s="16">
        <v>61.078532687076049</v>
      </c>
      <c r="I94" s="16"/>
      <c r="J94" s="16"/>
      <c r="K94" s="16"/>
      <c r="L94" s="16">
        <v>382540.88683999999</v>
      </c>
      <c r="M94" s="16">
        <v>233650.36061</v>
      </c>
      <c r="N94" s="16">
        <v>61.078532687076049</v>
      </c>
      <c r="O94" s="16"/>
      <c r="P94" s="16"/>
      <c r="Q94" s="16"/>
      <c r="R94" s="16">
        <v>33396.331559999999</v>
      </c>
      <c r="S94" s="16">
        <v>33396.331559999999</v>
      </c>
      <c r="T94" s="16">
        <v>100</v>
      </c>
      <c r="U94" s="16"/>
      <c r="V94" s="16"/>
      <c r="W94" s="16"/>
      <c r="X94" s="16"/>
      <c r="Y94" s="16"/>
      <c r="Z94" s="16"/>
      <c r="AA94" s="16">
        <v>33396.331559999999</v>
      </c>
      <c r="AB94" s="16">
        <v>33396.331559999999</v>
      </c>
      <c r="AC94" s="16">
        <v>100</v>
      </c>
      <c r="AD94" s="16"/>
      <c r="AE94" s="16"/>
      <c r="AF94" s="16"/>
      <c r="AG94" s="16"/>
      <c r="AH94" s="16"/>
      <c r="AI94" s="16"/>
      <c r="AJ94" s="9"/>
    </row>
    <row r="95" spans="1:36" ht="16.5" customHeight="1" x14ac:dyDescent="0.2">
      <c r="A95" s="17"/>
      <c r="B95" s="15" t="s">
        <v>93</v>
      </c>
      <c r="C95" s="16">
        <v>1042238.59185</v>
      </c>
      <c r="D95" s="16">
        <v>855606.50870000001</v>
      </c>
      <c r="E95" s="16">
        <v>82.093151739975085</v>
      </c>
      <c r="F95" s="16">
        <v>1040238.13752</v>
      </c>
      <c r="G95" s="16">
        <v>853606.05437000003</v>
      </c>
      <c r="H95" s="16">
        <v>82.058715555753054</v>
      </c>
      <c r="I95" s="16"/>
      <c r="J95" s="16"/>
      <c r="K95" s="16"/>
      <c r="L95" s="16">
        <v>1040238.13752</v>
      </c>
      <c r="M95" s="16">
        <v>853606.05437000003</v>
      </c>
      <c r="N95" s="16">
        <v>82.058715555753054</v>
      </c>
      <c r="O95" s="16"/>
      <c r="P95" s="16"/>
      <c r="Q95" s="16"/>
      <c r="R95" s="16">
        <v>2000.45433</v>
      </c>
      <c r="S95" s="16">
        <v>2000.45433</v>
      </c>
      <c r="T95" s="16">
        <v>100</v>
      </c>
      <c r="U95" s="16"/>
      <c r="V95" s="16"/>
      <c r="W95" s="16"/>
      <c r="X95" s="16"/>
      <c r="Y95" s="16"/>
      <c r="Z95" s="16"/>
      <c r="AA95" s="16">
        <v>2000.45433</v>
      </c>
      <c r="AB95" s="16">
        <v>2000.45433</v>
      </c>
      <c r="AC95" s="16">
        <v>100</v>
      </c>
      <c r="AD95" s="16"/>
      <c r="AE95" s="16"/>
      <c r="AF95" s="16"/>
      <c r="AG95" s="16"/>
      <c r="AH95" s="16"/>
      <c r="AI95" s="16"/>
      <c r="AJ95" s="9"/>
    </row>
    <row r="96" spans="1:36" ht="26.65" customHeight="1" x14ac:dyDescent="0.2">
      <c r="A96" s="17"/>
      <c r="B96" s="15" t="s">
        <v>94</v>
      </c>
      <c r="C96" s="16">
        <v>15475633.756410001</v>
      </c>
      <c r="D96" s="16">
        <v>14046319.521540001</v>
      </c>
      <c r="E96" s="16">
        <v>90.764098857806204</v>
      </c>
      <c r="F96" s="16">
        <v>14698688.564250002</v>
      </c>
      <c r="G96" s="16">
        <v>13303799.165750002</v>
      </c>
      <c r="H96" s="16">
        <v>90.510109848217098</v>
      </c>
      <c r="I96" s="16"/>
      <c r="J96" s="16"/>
      <c r="K96" s="16"/>
      <c r="L96" s="16">
        <v>14698688.564250002</v>
      </c>
      <c r="M96" s="16">
        <v>13303799.165749997</v>
      </c>
      <c r="N96" s="16">
        <v>90.51010984821707</v>
      </c>
      <c r="O96" s="16"/>
      <c r="P96" s="16"/>
      <c r="Q96" s="16"/>
      <c r="R96" s="16">
        <v>776945.19216000009</v>
      </c>
      <c r="S96" s="16">
        <v>742520.35579000006</v>
      </c>
      <c r="T96" s="16">
        <v>95.569206590455252</v>
      </c>
      <c r="U96" s="16"/>
      <c r="V96" s="16"/>
      <c r="W96" s="16"/>
      <c r="X96" s="16"/>
      <c r="Y96" s="16"/>
      <c r="Z96" s="16"/>
      <c r="AA96" s="16">
        <v>265691.35915999999</v>
      </c>
      <c r="AB96" s="16">
        <v>231869.61077</v>
      </c>
      <c r="AC96" s="16">
        <v>87.270286660081979</v>
      </c>
      <c r="AD96" s="16">
        <v>511253.83300000004</v>
      </c>
      <c r="AE96" s="16">
        <v>510650.74502000009</v>
      </c>
      <c r="AF96" s="16">
        <v>99.882037465330853</v>
      </c>
      <c r="AG96" s="16"/>
      <c r="AH96" s="16"/>
      <c r="AI96" s="16"/>
      <c r="AJ96" s="9"/>
    </row>
    <row r="97" spans="1:36" ht="16.5" customHeight="1" x14ac:dyDescent="0.2">
      <c r="A97" s="17"/>
      <c r="B97" s="15" t="s">
        <v>95</v>
      </c>
      <c r="C97" s="16">
        <v>2648293.1373600001</v>
      </c>
      <c r="D97" s="16">
        <v>2559568.4285399998</v>
      </c>
      <c r="E97" s="16">
        <v>96.649739880818203</v>
      </c>
      <c r="F97" s="16">
        <v>2633447.35036</v>
      </c>
      <c r="G97" s="16">
        <v>2550141.8994</v>
      </c>
      <c r="H97" s="16">
        <v>96.836638828241163</v>
      </c>
      <c r="I97" s="16"/>
      <c r="J97" s="16"/>
      <c r="K97" s="16"/>
      <c r="L97" s="16">
        <v>2633447.35036</v>
      </c>
      <c r="M97" s="16">
        <v>2550141.8994</v>
      </c>
      <c r="N97" s="16">
        <v>96.836638828241163</v>
      </c>
      <c r="O97" s="16"/>
      <c r="P97" s="16"/>
      <c r="Q97" s="16"/>
      <c r="R97" s="16">
        <v>14845.787</v>
      </c>
      <c r="S97" s="16">
        <v>9426.5291399999987</v>
      </c>
      <c r="T97" s="16">
        <v>63.496324849602104</v>
      </c>
      <c r="U97" s="16"/>
      <c r="V97" s="16"/>
      <c r="W97" s="16"/>
      <c r="X97" s="16"/>
      <c r="Y97" s="16"/>
      <c r="Z97" s="16"/>
      <c r="AA97" s="16">
        <v>9904.7470000000012</v>
      </c>
      <c r="AB97" s="16">
        <v>5088.5771199999999</v>
      </c>
      <c r="AC97" s="16">
        <v>51.375134771236453</v>
      </c>
      <c r="AD97" s="16">
        <v>4941.04</v>
      </c>
      <c r="AE97" s="16">
        <v>4337.9520199999997</v>
      </c>
      <c r="AF97" s="16">
        <v>87.794310914301434</v>
      </c>
      <c r="AG97" s="16"/>
      <c r="AH97" s="16"/>
      <c r="AI97" s="16"/>
      <c r="AJ97" s="9"/>
    </row>
    <row r="98" spans="1:36" ht="16.5" customHeight="1" x14ac:dyDescent="0.2">
      <c r="A98" s="17"/>
      <c r="B98" s="15" t="s">
        <v>96</v>
      </c>
      <c r="C98" s="16">
        <v>3401273.6419799998</v>
      </c>
      <c r="D98" s="16">
        <v>3226519.6051699999</v>
      </c>
      <c r="E98" s="16">
        <v>94.862100048255172</v>
      </c>
      <c r="F98" s="16">
        <v>3390918.91818</v>
      </c>
      <c r="G98" s="16">
        <v>3216164.8813700001</v>
      </c>
      <c r="H98" s="16">
        <v>94.846410633027006</v>
      </c>
      <c r="I98" s="16"/>
      <c r="J98" s="16"/>
      <c r="K98" s="16"/>
      <c r="L98" s="16">
        <v>3390918.91818</v>
      </c>
      <c r="M98" s="16">
        <v>3216164.8813700001</v>
      </c>
      <c r="N98" s="16">
        <v>94.846410633027006</v>
      </c>
      <c r="O98" s="16"/>
      <c r="P98" s="16"/>
      <c r="Q98" s="16"/>
      <c r="R98" s="16">
        <v>10354.7238</v>
      </c>
      <c r="S98" s="16">
        <v>10354.7238</v>
      </c>
      <c r="T98" s="16">
        <v>100</v>
      </c>
      <c r="U98" s="16"/>
      <c r="V98" s="16"/>
      <c r="W98" s="16"/>
      <c r="X98" s="16"/>
      <c r="Y98" s="16"/>
      <c r="Z98" s="16"/>
      <c r="AA98" s="16">
        <v>10354.7238</v>
      </c>
      <c r="AB98" s="16">
        <v>10354.7238</v>
      </c>
      <c r="AC98" s="16">
        <v>100</v>
      </c>
      <c r="AD98" s="16"/>
      <c r="AE98" s="16"/>
      <c r="AF98" s="16"/>
      <c r="AG98" s="16"/>
      <c r="AH98" s="16"/>
      <c r="AI98" s="16"/>
      <c r="AJ98" s="9"/>
    </row>
    <row r="99" spans="1:36" ht="16.5" customHeight="1" x14ac:dyDescent="0.2">
      <c r="A99" s="10"/>
      <c r="B99" s="15" t="s">
        <v>97</v>
      </c>
      <c r="C99" s="16">
        <v>1527785.6072199999</v>
      </c>
      <c r="D99" s="16">
        <v>805340.29687999992</v>
      </c>
      <c r="E99" s="16">
        <v>52.712912929283249</v>
      </c>
      <c r="F99" s="16">
        <v>1453117.7422199999</v>
      </c>
      <c r="G99" s="16">
        <v>758069.34991999995</v>
      </c>
      <c r="H99" s="16">
        <v>52.168473888554956</v>
      </c>
      <c r="I99" s="16"/>
      <c r="J99" s="16"/>
      <c r="K99" s="16"/>
      <c r="L99" s="16">
        <v>1453117.7422199999</v>
      </c>
      <c r="M99" s="16">
        <v>758069.34991999995</v>
      </c>
      <c r="N99" s="16">
        <v>52.168473888554956</v>
      </c>
      <c r="O99" s="16"/>
      <c r="P99" s="16"/>
      <c r="Q99" s="16"/>
      <c r="R99" s="16">
        <v>74667.865000000005</v>
      </c>
      <c r="S99" s="16">
        <v>47270.946960000001</v>
      </c>
      <c r="T99" s="16">
        <v>63.308287922789809</v>
      </c>
      <c r="U99" s="16"/>
      <c r="V99" s="16"/>
      <c r="W99" s="16"/>
      <c r="X99" s="16"/>
      <c r="Y99" s="16"/>
      <c r="Z99" s="16"/>
      <c r="AA99" s="16">
        <v>74667.865000000005</v>
      </c>
      <c r="AB99" s="16">
        <v>47270.946960000001</v>
      </c>
      <c r="AC99" s="16">
        <v>63.308287922789809</v>
      </c>
      <c r="AD99" s="16"/>
      <c r="AE99" s="16"/>
      <c r="AF99" s="16"/>
      <c r="AG99" s="16"/>
      <c r="AH99" s="16"/>
      <c r="AI99" s="16"/>
      <c r="AJ99" s="9"/>
    </row>
    <row r="100" spans="1:36" ht="16.5" customHeight="1" x14ac:dyDescent="0.2">
      <c r="A100" s="17"/>
      <c r="B100" s="15" t="s">
        <v>98</v>
      </c>
      <c r="C100" s="16">
        <v>641293.82675000001</v>
      </c>
      <c r="D100" s="16">
        <v>1012526.75419</v>
      </c>
      <c r="E100" s="16">
        <v>157.88811804432359</v>
      </c>
      <c r="F100" s="16">
        <v>640337.84675000003</v>
      </c>
      <c r="G100" s="16">
        <v>1012526.75419</v>
      </c>
      <c r="H100" s="16">
        <v>158.1238340555731</v>
      </c>
      <c r="I100" s="16"/>
      <c r="J100" s="16"/>
      <c r="K100" s="16"/>
      <c r="L100" s="16">
        <v>640337.84675000003</v>
      </c>
      <c r="M100" s="16">
        <v>1012526.75419</v>
      </c>
      <c r="N100" s="16">
        <v>158.1238340555731</v>
      </c>
      <c r="O100" s="16"/>
      <c r="P100" s="16"/>
      <c r="Q100" s="16"/>
      <c r="R100" s="16">
        <v>955.98</v>
      </c>
      <c r="S100" s="16">
        <v>0</v>
      </c>
      <c r="T100" s="16">
        <v>0</v>
      </c>
      <c r="U100" s="16"/>
      <c r="V100" s="16"/>
      <c r="W100" s="16"/>
      <c r="X100" s="16"/>
      <c r="Y100" s="16"/>
      <c r="Z100" s="16"/>
      <c r="AA100" s="16">
        <v>955.98</v>
      </c>
      <c r="AB100" s="16">
        <v>0</v>
      </c>
      <c r="AC100" s="16">
        <v>0</v>
      </c>
      <c r="AD100" s="16"/>
      <c r="AE100" s="16"/>
      <c r="AF100" s="16"/>
      <c r="AG100" s="16"/>
      <c r="AH100" s="16"/>
      <c r="AI100" s="16"/>
      <c r="AJ100" s="9"/>
    </row>
    <row r="101" spans="1:36" ht="16.5" customHeight="1" x14ac:dyDescent="0.2">
      <c r="A101" s="17"/>
      <c r="B101" s="15" t="s">
        <v>99</v>
      </c>
      <c r="C101" s="16">
        <v>1097314.75336</v>
      </c>
      <c r="D101" s="16">
        <v>775034.80836000002</v>
      </c>
      <c r="E101" s="16">
        <v>70.630127407548997</v>
      </c>
      <c r="F101" s="16">
        <v>526916.80000000005</v>
      </c>
      <c r="G101" s="16">
        <v>205289.53547</v>
      </c>
      <c r="H101" s="16">
        <v>38.960521940086174</v>
      </c>
      <c r="I101" s="16"/>
      <c r="J101" s="16"/>
      <c r="K101" s="16"/>
      <c r="L101" s="16">
        <v>526916.80000000005</v>
      </c>
      <c r="M101" s="16">
        <v>205289.53547</v>
      </c>
      <c r="N101" s="16">
        <v>38.960521940086174</v>
      </c>
      <c r="O101" s="16"/>
      <c r="P101" s="16"/>
      <c r="Q101" s="16"/>
      <c r="R101" s="16">
        <v>570397.95336000004</v>
      </c>
      <c r="S101" s="16">
        <v>569745.27289000002</v>
      </c>
      <c r="T101" s="16">
        <v>99.88557454209726</v>
      </c>
      <c r="U101" s="16"/>
      <c r="V101" s="16"/>
      <c r="W101" s="16"/>
      <c r="X101" s="16"/>
      <c r="Y101" s="16"/>
      <c r="Z101" s="16"/>
      <c r="AA101" s="16">
        <v>169808.04336000001</v>
      </c>
      <c r="AB101" s="16">
        <v>169155.36288999999</v>
      </c>
      <c r="AC101" s="16">
        <v>99.615636304920898</v>
      </c>
      <c r="AD101" s="16">
        <v>400589.91000000003</v>
      </c>
      <c r="AE101" s="16">
        <v>400589.91000000003</v>
      </c>
      <c r="AF101" s="16">
        <v>100</v>
      </c>
      <c r="AG101" s="16"/>
      <c r="AH101" s="16"/>
      <c r="AI101" s="16"/>
      <c r="AJ101" s="9"/>
    </row>
    <row r="102" spans="1:36" ht="16.5" customHeight="1" x14ac:dyDescent="0.2">
      <c r="A102" s="17"/>
      <c r="B102" s="15" t="s">
        <v>100</v>
      </c>
      <c r="C102" s="16">
        <v>84032.582299999995</v>
      </c>
      <c r="D102" s="16">
        <v>79335.235929999995</v>
      </c>
      <c r="E102" s="16">
        <v>94.410089227973188</v>
      </c>
      <c r="F102" s="16">
        <v>84032.582299999995</v>
      </c>
      <c r="G102" s="16">
        <v>79335.235929999995</v>
      </c>
      <c r="H102" s="16">
        <v>94.410089227973188</v>
      </c>
      <c r="I102" s="16"/>
      <c r="J102" s="16"/>
      <c r="K102" s="16"/>
      <c r="L102" s="16">
        <v>84032.582299999995</v>
      </c>
      <c r="M102" s="16">
        <v>79335.235929999995</v>
      </c>
      <c r="N102" s="16">
        <v>94.410089227973188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9"/>
    </row>
    <row r="103" spans="1:36" ht="16.5" customHeight="1" x14ac:dyDescent="0.2">
      <c r="A103" s="17"/>
      <c r="B103" s="15" t="s">
        <v>101</v>
      </c>
      <c r="C103" s="16">
        <v>1390899.9922</v>
      </c>
      <c r="D103" s="16">
        <v>1390569.1550199999</v>
      </c>
      <c r="E103" s="16">
        <v>99.976214164795792</v>
      </c>
      <c r="F103" s="16">
        <v>1285177.1092000001</v>
      </c>
      <c r="G103" s="16">
        <v>1284846.27202</v>
      </c>
      <c r="H103" s="16">
        <v>99.974257463999962</v>
      </c>
      <c r="I103" s="16"/>
      <c r="J103" s="16"/>
      <c r="K103" s="16"/>
      <c r="L103" s="16">
        <v>1285177.1092000001</v>
      </c>
      <c r="M103" s="16">
        <v>1284846.27202</v>
      </c>
      <c r="N103" s="16">
        <v>99.974257463999962</v>
      </c>
      <c r="O103" s="16"/>
      <c r="P103" s="16"/>
      <c r="Q103" s="16"/>
      <c r="R103" s="16">
        <v>105722.883</v>
      </c>
      <c r="S103" s="16">
        <v>105722.883</v>
      </c>
      <c r="T103" s="16">
        <v>100</v>
      </c>
      <c r="U103" s="16"/>
      <c r="V103" s="16"/>
      <c r="W103" s="16"/>
      <c r="X103" s="16"/>
      <c r="Y103" s="16"/>
      <c r="Z103" s="16"/>
      <c r="AA103" s="16"/>
      <c r="AB103" s="16"/>
      <c r="AC103" s="16"/>
      <c r="AD103" s="16">
        <v>105722.883</v>
      </c>
      <c r="AE103" s="16">
        <v>105722.883</v>
      </c>
      <c r="AF103" s="16">
        <v>100</v>
      </c>
      <c r="AG103" s="16"/>
      <c r="AH103" s="16"/>
      <c r="AI103" s="16"/>
      <c r="AJ103" s="9"/>
    </row>
    <row r="104" spans="1:36" ht="16.5" customHeight="1" x14ac:dyDescent="0.2">
      <c r="A104" s="10"/>
      <c r="B104" s="15" t="s">
        <v>102</v>
      </c>
      <c r="C104" s="16">
        <v>3427568.3142499998</v>
      </c>
      <c r="D104" s="16">
        <v>3324878.5164200002</v>
      </c>
      <c r="E104" s="16">
        <v>97.00400434316451</v>
      </c>
      <c r="F104" s="16">
        <v>3427568.3142499998</v>
      </c>
      <c r="G104" s="16">
        <v>3324878.5164200002</v>
      </c>
      <c r="H104" s="16">
        <v>97.00400434316451</v>
      </c>
      <c r="I104" s="16"/>
      <c r="J104" s="16"/>
      <c r="K104" s="16"/>
      <c r="L104" s="16">
        <v>3427568.3142499998</v>
      </c>
      <c r="M104" s="16">
        <v>3324878.5164200002</v>
      </c>
      <c r="N104" s="16">
        <v>97.00400434316451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9"/>
    </row>
    <row r="105" spans="1:36" ht="16.5" customHeight="1" x14ac:dyDescent="0.2">
      <c r="A105" s="10"/>
      <c r="B105" s="24" t="s">
        <v>126</v>
      </c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9"/>
    </row>
    <row r="106" spans="1:36" ht="16.5" customHeight="1" x14ac:dyDescent="0.2">
      <c r="A106" s="17"/>
      <c r="B106" s="15" t="s">
        <v>103</v>
      </c>
      <c r="C106" s="16">
        <v>167193.5</v>
      </c>
      <c r="D106" s="16">
        <v>167157.73788</v>
      </c>
      <c r="E106" s="16">
        <v>99.978610340713004</v>
      </c>
      <c r="F106" s="16">
        <v>167193.5</v>
      </c>
      <c r="G106" s="16">
        <v>167157.73788</v>
      </c>
      <c r="H106" s="16">
        <v>99.978610340713004</v>
      </c>
      <c r="I106" s="16"/>
      <c r="J106" s="16"/>
      <c r="K106" s="16"/>
      <c r="L106" s="16">
        <v>167193.5</v>
      </c>
      <c r="M106" s="16">
        <v>167157.73788</v>
      </c>
      <c r="N106" s="16">
        <v>99.978610340713004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9"/>
    </row>
    <row r="107" spans="1:36" ht="16.5" customHeight="1" thickBot="1" x14ac:dyDescent="0.25">
      <c r="A107" s="10"/>
      <c r="B107" s="15" t="s">
        <v>104</v>
      </c>
      <c r="C107" s="16">
        <v>1089978.40099</v>
      </c>
      <c r="D107" s="16">
        <v>705388.98314999999</v>
      </c>
      <c r="E107" s="16">
        <v>64.715867994201801</v>
      </c>
      <c r="F107" s="16">
        <v>1089978.40099</v>
      </c>
      <c r="G107" s="16">
        <v>705388.98314999999</v>
      </c>
      <c r="H107" s="16">
        <v>64.715867994201801</v>
      </c>
      <c r="I107" s="16"/>
      <c r="J107" s="16"/>
      <c r="K107" s="16"/>
      <c r="L107" s="16">
        <v>1089978.40099</v>
      </c>
      <c r="M107" s="16">
        <v>705388.98314999999</v>
      </c>
      <c r="N107" s="16">
        <v>64.715867994201801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9"/>
    </row>
    <row r="108" spans="1:36" ht="13.35" customHeight="1" thickTop="1" x14ac:dyDescent="0.2">
      <c r="A108" s="1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"/>
    </row>
    <row r="109" spans="1:36" ht="13.3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9" t="s">
        <v>105</v>
      </c>
    </row>
  </sheetData>
  <mergeCells count="27">
    <mergeCell ref="L2:N2"/>
    <mergeCell ref="B3:N3"/>
    <mergeCell ref="C6:E6"/>
    <mergeCell ref="C9:AJ9"/>
    <mergeCell ref="B10:B12"/>
    <mergeCell ref="C10:E10"/>
    <mergeCell ref="F10:H10"/>
    <mergeCell ref="I10:K10"/>
    <mergeCell ref="L10:N10"/>
    <mergeCell ref="O10:Q10"/>
    <mergeCell ref="AG10:AI10"/>
    <mergeCell ref="U11:W11"/>
    <mergeCell ref="AA11:AC11"/>
    <mergeCell ref="AD11:AF11"/>
    <mergeCell ref="AG11:AI11"/>
    <mergeCell ref="R11:T11"/>
    <mergeCell ref="R10:T10"/>
    <mergeCell ref="U10:W10"/>
    <mergeCell ref="AA10:AC10"/>
    <mergeCell ref="AD10:AF10"/>
    <mergeCell ref="C11:E11"/>
    <mergeCell ref="F11:H11"/>
    <mergeCell ref="I11:K11"/>
    <mergeCell ref="L11:N11"/>
    <mergeCell ref="O11:Q11"/>
    <mergeCell ref="X10:Z10"/>
    <mergeCell ref="X11:Z11"/>
  </mergeCells>
  <pageMargins left="0.19685039370078741" right="0.19685039370078741" top="0.59055118110236215" bottom="0.59055118110236215" header="0.5" footer="0.5"/>
  <pageSetup paperSize="9" scale="75" orientation="landscape" horizontalDpi="2048" verticalDpi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J109"/>
  <sheetViews>
    <sheetView showGridLines="0" topLeftCell="M10" workbookViewId="0">
      <selection activeCell="B10" sqref="B10:B12"/>
    </sheetView>
  </sheetViews>
  <sheetFormatPr defaultRowHeight="12.75" x14ac:dyDescent="0.2"/>
  <cols>
    <col min="1" max="1" width="1.140625" customWidth="1"/>
    <col min="2" max="2" width="28.5703125" customWidth="1"/>
    <col min="3" max="3" width="11.28515625" customWidth="1"/>
    <col min="4" max="4" width="11.28515625" style="27" customWidth="1"/>
    <col min="5" max="5" width="8.42578125" customWidth="1"/>
    <col min="6" max="6" width="11.28515625" customWidth="1"/>
    <col min="7" max="7" width="11.28515625" style="27" customWidth="1"/>
    <col min="8" max="8" width="8.42578125" customWidth="1"/>
    <col min="9" max="9" width="11.28515625" customWidth="1"/>
    <col min="10" max="10" width="11.28515625" style="27" customWidth="1"/>
    <col min="11" max="11" width="8.42578125" customWidth="1"/>
    <col min="12" max="12" width="11.28515625" customWidth="1"/>
    <col min="13" max="13" width="11.28515625" style="27" customWidth="1"/>
    <col min="14" max="17" width="8.42578125" customWidth="1"/>
    <col min="18" max="18" width="14.85546875" customWidth="1"/>
    <col min="19" max="19" width="13.85546875" style="27" customWidth="1"/>
    <col min="20" max="20" width="8.42578125" customWidth="1"/>
    <col min="21" max="21" width="11.28515625" customWidth="1"/>
    <col min="22" max="22" width="11.28515625" style="27" customWidth="1"/>
    <col min="23" max="26" width="8.42578125" customWidth="1"/>
    <col min="27" max="27" width="11.28515625" customWidth="1"/>
    <col min="28" max="28" width="11.28515625" style="27" customWidth="1"/>
    <col min="29" max="29" width="8.42578125" customWidth="1"/>
    <col min="30" max="30" width="11.28515625" customWidth="1"/>
    <col min="31" max="31" width="11.28515625" style="27" customWidth="1"/>
    <col min="32" max="32" width="8.42578125" customWidth="1"/>
    <col min="33" max="33" width="11.28515625" customWidth="1"/>
    <col min="34" max="34" width="11.28515625" style="27" customWidth="1"/>
    <col min="35" max="35" width="8.42578125" customWidth="1"/>
    <col min="36" max="36" width="1.140625" customWidth="1"/>
  </cols>
  <sheetData>
    <row r="1" spans="1:36" ht="12.75" customHeight="1" x14ac:dyDescent="0.2">
      <c r="A1" s="1"/>
      <c r="B1" s="2" t="s">
        <v>120</v>
      </c>
      <c r="C1" s="3"/>
      <c r="D1" s="25"/>
      <c r="E1" s="3"/>
      <c r="F1" s="3"/>
      <c r="G1" s="25"/>
      <c r="H1" s="3"/>
      <c r="I1" s="3"/>
      <c r="J1" s="25"/>
      <c r="K1" s="3"/>
      <c r="L1" s="3"/>
      <c r="M1" s="25"/>
      <c r="N1" s="3"/>
      <c r="O1" s="3"/>
      <c r="P1" s="3"/>
      <c r="Q1" s="3"/>
    </row>
    <row r="2" spans="1:36" ht="12.75" customHeight="1" x14ac:dyDescent="0.2">
      <c r="A2" s="1"/>
      <c r="B2" s="4" t="s">
        <v>121</v>
      </c>
      <c r="C2" s="5"/>
      <c r="D2" s="26"/>
      <c r="E2" s="5"/>
      <c r="F2" s="5"/>
      <c r="G2" s="26"/>
      <c r="H2" s="5"/>
      <c r="I2" s="5"/>
      <c r="J2" s="26"/>
      <c r="K2" s="5"/>
      <c r="L2" s="221" t="s">
        <v>2</v>
      </c>
      <c r="M2" s="221"/>
      <c r="N2" s="221"/>
      <c r="O2" s="36"/>
      <c r="P2" s="36"/>
      <c r="Q2" s="36"/>
    </row>
    <row r="3" spans="1:36" ht="51.2" customHeight="1" x14ac:dyDescent="0.2">
      <c r="A3" s="1"/>
      <c r="B3" s="222" t="s">
        <v>122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"/>
      <c r="P3" s="22"/>
      <c r="Q3" s="22"/>
    </row>
    <row r="4" spans="1:36" ht="15.95" customHeight="1" x14ac:dyDescent="0.2">
      <c r="A4" s="1"/>
      <c r="C4" s="3"/>
      <c r="E4" s="3"/>
      <c r="F4" s="3"/>
      <c r="G4" s="25"/>
      <c r="J4" s="25"/>
      <c r="K4" s="3"/>
      <c r="L4" s="3"/>
      <c r="M4" s="25"/>
      <c r="N4" s="3"/>
      <c r="O4" s="3"/>
      <c r="P4" s="3"/>
      <c r="Q4" s="3"/>
    </row>
    <row r="5" spans="1:36" ht="15.95" customHeight="1" x14ac:dyDescent="0.2">
      <c r="A5" s="1"/>
      <c r="C5" s="1"/>
      <c r="D5" s="28"/>
      <c r="E5" s="1"/>
      <c r="F5" s="1"/>
      <c r="G5" s="28"/>
      <c r="J5" s="28"/>
      <c r="K5" s="1"/>
      <c r="L5" s="1"/>
      <c r="M5" s="28"/>
      <c r="N5" s="1"/>
      <c r="O5" s="1"/>
      <c r="P5" s="1"/>
      <c r="Q5" s="1"/>
    </row>
    <row r="6" spans="1:36" ht="14.1" customHeight="1" x14ac:dyDescent="0.2">
      <c r="A6" s="1"/>
      <c r="B6" s="6"/>
      <c r="C6" s="223"/>
      <c r="D6" s="223"/>
      <c r="E6" s="223"/>
      <c r="F6" s="1"/>
      <c r="G6" s="28"/>
      <c r="H6" s="1"/>
      <c r="I6" s="1"/>
      <c r="J6" s="28"/>
      <c r="K6" s="1"/>
      <c r="L6" s="1"/>
      <c r="M6" s="28"/>
      <c r="N6" s="1"/>
      <c r="O6" s="1"/>
      <c r="P6" s="1"/>
      <c r="Q6" s="1"/>
    </row>
    <row r="7" spans="1:36" ht="14.1" customHeight="1" x14ac:dyDescent="0.2">
      <c r="A7" s="1"/>
      <c r="B7" s="6" t="s">
        <v>5</v>
      </c>
      <c r="C7" s="20" t="s">
        <v>123</v>
      </c>
      <c r="D7" s="29"/>
      <c r="E7" s="20"/>
      <c r="F7" s="1"/>
      <c r="G7" s="28"/>
      <c r="H7" s="1"/>
      <c r="I7" s="1"/>
      <c r="J7" s="28"/>
      <c r="K7" s="1"/>
      <c r="L7" s="1"/>
      <c r="M7" s="28"/>
      <c r="N7" s="1"/>
      <c r="O7" s="1"/>
      <c r="P7" s="1"/>
      <c r="Q7" s="1"/>
    </row>
    <row r="9" spans="1:36" ht="25.5" customHeight="1" thickBot="1" x14ac:dyDescent="0.25">
      <c r="B9" s="7" t="s">
        <v>124</v>
      </c>
      <c r="C9" s="224" t="s">
        <v>6</v>
      </c>
      <c r="D9" s="224"/>
      <c r="E9" s="224"/>
      <c r="F9" s="224"/>
      <c r="G9" s="224"/>
      <c r="H9" s="224"/>
      <c r="I9" s="224"/>
      <c r="J9" s="224"/>
      <c r="K9" s="224"/>
      <c r="L9" s="224" t="s">
        <v>6</v>
      </c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 t="s">
        <v>6</v>
      </c>
      <c r="AB9" s="224"/>
      <c r="AC9" s="224"/>
      <c r="AD9" s="224"/>
      <c r="AE9" s="224"/>
      <c r="AF9" s="224"/>
      <c r="AG9" s="224"/>
      <c r="AH9" s="224"/>
      <c r="AI9" s="224"/>
      <c r="AJ9" s="224"/>
    </row>
    <row r="10" spans="1:36" ht="12.6" customHeight="1" thickTop="1" x14ac:dyDescent="0.2">
      <c r="A10" s="8"/>
      <c r="B10" s="225" t="s">
        <v>7</v>
      </c>
      <c r="C10" s="217" t="s">
        <v>8</v>
      </c>
      <c r="D10" s="217" t="s">
        <v>8</v>
      </c>
      <c r="E10" s="217" t="s">
        <v>8</v>
      </c>
      <c r="F10" s="217" t="s">
        <v>8</v>
      </c>
      <c r="G10" s="217" t="s">
        <v>8</v>
      </c>
      <c r="H10" s="217" t="s">
        <v>8</v>
      </c>
      <c r="I10" s="217" t="s">
        <v>8</v>
      </c>
      <c r="J10" s="217" t="s">
        <v>8</v>
      </c>
      <c r="K10" s="217" t="s">
        <v>8</v>
      </c>
      <c r="L10" s="217" t="s">
        <v>8</v>
      </c>
      <c r="M10" s="217" t="s">
        <v>8</v>
      </c>
      <c r="N10" s="217" t="s">
        <v>8</v>
      </c>
      <c r="O10" s="217" t="s">
        <v>8</v>
      </c>
      <c r="P10" s="217" t="s">
        <v>8</v>
      </c>
      <c r="Q10" s="217" t="s">
        <v>8</v>
      </c>
      <c r="R10" s="217" t="s">
        <v>8</v>
      </c>
      <c r="S10" s="217" t="s">
        <v>8</v>
      </c>
      <c r="T10" s="217" t="s">
        <v>8</v>
      </c>
      <c r="U10" s="217" t="s">
        <v>8</v>
      </c>
      <c r="V10" s="217" t="s">
        <v>8</v>
      </c>
      <c r="W10" s="217" t="s">
        <v>8</v>
      </c>
      <c r="X10" s="217" t="s">
        <v>8</v>
      </c>
      <c r="Y10" s="217" t="s">
        <v>8</v>
      </c>
      <c r="Z10" s="217" t="s">
        <v>8</v>
      </c>
      <c r="AA10" s="217" t="s">
        <v>8</v>
      </c>
      <c r="AB10" s="217" t="s">
        <v>8</v>
      </c>
      <c r="AC10" s="217" t="s">
        <v>8</v>
      </c>
      <c r="AD10" s="217" t="s">
        <v>8</v>
      </c>
      <c r="AE10" s="217" t="s">
        <v>8</v>
      </c>
      <c r="AF10" s="217" t="s">
        <v>8</v>
      </c>
      <c r="AG10" s="217" t="s">
        <v>8</v>
      </c>
      <c r="AH10" s="217" t="s">
        <v>8</v>
      </c>
      <c r="AI10" s="217" t="s">
        <v>8</v>
      </c>
      <c r="AJ10" s="9"/>
    </row>
    <row r="11" spans="1:36" ht="93.95" customHeight="1" x14ac:dyDescent="0.2">
      <c r="A11" s="10"/>
      <c r="B11" s="226"/>
      <c r="C11" s="216" t="s">
        <v>106</v>
      </c>
      <c r="D11" s="216">
        <v>400</v>
      </c>
      <c r="E11" s="216">
        <v>400</v>
      </c>
      <c r="F11" s="216" t="s">
        <v>107</v>
      </c>
      <c r="G11" s="216">
        <v>410</v>
      </c>
      <c r="H11" s="216">
        <v>410</v>
      </c>
      <c r="I11" s="216" t="s">
        <v>108</v>
      </c>
      <c r="J11" s="216">
        <v>412</v>
      </c>
      <c r="K11" s="216">
        <v>412</v>
      </c>
      <c r="L11" s="216" t="s">
        <v>119</v>
      </c>
      <c r="M11" s="216">
        <v>414</v>
      </c>
      <c r="N11" s="216">
        <v>414</v>
      </c>
      <c r="O11" s="218" t="s">
        <v>109</v>
      </c>
      <c r="P11" s="219">
        <v>415</v>
      </c>
      <c r="Q11" s="220">
        <v>415</v>
      </c>
      <c r="R11" s="216" t="s">
        <v>110</v>
      </c>
      <c r="S11" s="216">
        <v>460</v>
      </c>
      <c r="T11" s="216">
        <v>460</v>
      </c>
      <c r="U11" s="216" t="s">
        <v>111</v>
      </c>
      <c r="V11" s="216">
        <v>461</v>
      </c>
      <c r="W11" s="216">
        <v>461</v>
      </c>
      <c r="X11" s="216" t="s">
        <v>112</v>
      </c>
      <c r="Y11" s="216">
        <v>462</v>
      </c>
      <c r="Z11" s="216">
        <v>462</v>
      </c>
      <c r="AA11" s="216" t="s">
        <v>113</v>
      </c>
      <c r="AB11" s="216">
        <v>464</v>
      </c>
      <c r="AC11" s="216">
        <v>464</v>
      </c>
      <c r="AD11" s="216" t="s">
        <v>114</v>
      </c>
      <c r="AE11" s="216">
        <v>465</v>
      </c>
      <c r="AF11" s="216">
        <v>465</v>
      </c>
      <c r="AG11" s="216" t="s">
        <v>115</v>
      </c>
      <c r="AH11" s="216">
        <v>466</v>
      </c>
      <c r="AI11" s="216">
        <v>466</v>
      </c>
      <c r="AJ11" s="9"/>
    </row>
    <row r="12" spans="1:36" ht="60.6" customHeight="1" x14ac:dyDescent="0.2">
      <c r="A12" s="10"/>
      <c r="B12" s="226"/>
      <c r="C12" s="11" t="s">
        <v>9</v>
      </c>
      <c r="D12" s="30" t="s">
        <v>10</v>
      </c>
      <c r="E12" s="12" t="s">
        <v>11</v>
      </c>
      <c r="F12" s="11" t="s">
        <v>9</v>
      </c>
      <c r="G12" s="30" t="s">
        <v>10</v>
      </c>
      <c r="H12" s="12" t="s">
        <v>11</v>
      </c>
      <c r="I12" s="13" t="s">
        <v>9</v>
      </c>
      <c r="J12" s="34" t="s">
        <v>10</v>
      </c>
      <c r="K12" s="12" t="s">
        <v>11</v>
      </c>
      <c r="L12" s="11" t="s">
        <v>9</v>
      </c>
      <c r="M12" s="30" t="s">
        <v>10</v>
      </c>
      <c r="N12" s="12" t="s">
        <v>11</v>
      </c>
      <c r="O12" s="12"/>
      <c r="P12" s="12"/>
      <c r="Q12" s="12"/>
      <c r="R12" s="11" t="s">
        <v>9</v>
      </c>
      <c r="S12" s="30" t="s">
        <v>10</v>
      </c>
      <c r="T12" s="12" t="s">
        <v>11</v>
      </c>
      <c r="U12" s="13" t="s">
        <v>9</v>
      </c>
      <c r="V12" s="34" t="s">
        <v>10</v>
      </c>
      <c r="W12" s="12" t="s">
        <v>11</v>
      </c>
      <c r="X12" s="12"/>
      <c r="Y12" s="12"/>
      <c r="Z12" s="12"/>
      <c r="AA12" s="11" t="s">
        <v>9</v>
      </c>
      <c r="AB12" s="30" t="s">
        <v>10</v>
      </c>
      <c r="AC12" s="12" t="s">
        <v>11</v>
      </c>
      <c r="AD12" s="11" t="s">
        <v>9</v>
      </c>
      <c r="AE12" s="30" t="s">
        <v>10</v>
      </c>
      <c r="AF12" s="12" t="s">
        <v>11</v>
      </c>
      <c r="AG12" s="13" t="s">
        <v>9</v>
      </c>
      <c r="AH12" s="34" t="s">
        <v>10</v>
      </c>
      <c r="AI12" s="12" t="s">
        <v>11</v>
      </c>
      <c r="AJ12" s="9"/>
    </row>
    <row r="13" spans="1:36" ht="12.75" customHeight="1" x14ac:dyDescent="0.2">
      <c r="A13" s="10"/>
      <c r="B13" s="14">
        <v>1</v>
      </c>
      <c r="C13" s="14">
        <v>2</v>
      </c>
      <c r="D13" s="31">
        <v>3</v>
      </c>
      <c r="E13" s="14">
        <v>4</v>
      </c>
      <c r="F13" s="14">
        <v>5</v>
      </c>
      <c r="G13" s="31">
        <v>6</v>
      </c>
      <c r="H13" s="14">
        <v>7</v>
      </c>
      <c r="I13" s="14">
        <v>8</v>
      </c>
      <c r="J13" s="31">
        <v>9</v>
      </c>
      <c r="K13" s="14">
        <v>10</v>
      </c>
      <c r="L13" s="14">
        <v>11</v>
      </c>
      <c r="M13" s="31">
        <v>12</v>
      </c>
      <c r="N13" s="14">
        <v>13</v>
      </c>
      <c r="O13" s="14"/>
      <c r="P13" s="14"/>
      <c r="Q13" s="14"/>
      <c r="R13" s="14">
        <v>14</v>
      </c>
      <c r="S13" s="31">
        <v>15</v>
      </c>
      <c r="T13" s="14">
        <v>16</v>
      </c>
      <c r="U13" s="14">
        <v>17</v>
      </c>
      <c r="V13" s="31">
        <v>18</v>
      </c>
      <c r="W13" s="14">
        <v>19</v>
      </c>
      <c r="X13" s="14"/>
      <c r="Y13" s="14"/>
      <c r="Z13" s="14"/>
      <c r="AA13" s="14">
        <v>20</v>
      </c>
      <c r="AB13" s="31">
        <v>21</v>
      </c>
      <c r="AC13" s="14">
        <v>22</v>
      </c>
      <c r="AD13" s="14">
        <v>23</v>
      </c>
      <c r="AE13" s="31">
        <v>24</v>
      </c>
      <c r="AF13" s="14">
        <v>25</v>
      </c>
      <c r="AG13" s="14">
        <v>26</v>
      </c>
      <c r="AH13" s="31">
        <v>27</v>
      </c>
      <c r="AI13" s="14">
        <v>28</v>
      </c>
      <c r="AJ13" s="9"/>
    </row>
    <row r="14" spans="1:36" ht="16.5" customHeight="1" x14ac:dyDescent="0.2">
      <c r="A14" s="10"/>
      <c r="B14" s="15" t="s">
        <v>12</v>
      </c>
      <c r="C14" s="16">
        <v>103685105.04594998</v>
      </c>
      <c r="D14" s="32">
        <v>84944248.946339995</v>
      </c>
      <c r="E14" s="16">
        <v>81.925218582452487</v>
      </c>
      <c r="F14" s="16">
        <v>96843964.248089999</v>
      </c>
      <c r="G14" s="32">
        <v>78217621.552510008</v>
      </c>
      <c r="H14" s="16">
        <v>80.76664576858505</v>
      </c>
      <c r="I14" s="16">
        <v>10893345.764150001</v>
      </c>
      <c r="J14" s="32">
        <v>9510201.4741699994</v>
      </c>
      <c r="K14" s="16">
        <v>87.302851484509659</v>
      </c>
      <c r="L14" s="16">
        <v>85950618.48393999</v>
      </c>
      <c r="M14" s="32">
        <v>68707420.078340009</v>
      </c>
      <c r="N14" s="16">
        <v>79.93824976509984</v>
      </c>
      <c r="O14" s="16"/>
      <c r="P14" s="16"/>
      <c r="Q14" s="16"/>
      <c r="R14" s="16">
        <v>6841140.7978600003</v>
      </c>
      <c r="S14" s="32">
        <v>6726627.3938299995</v>
      </c>
      <c r="T14" s="16">
        <v>98.326106603947949</v>
      </c>
      <c r="U14" s="16">
        <v>506858.42222000001</v>
      </c>
      <c r="V14" s="32">
        <v>504855.18599999999</v>
      </c>
      <c r="W14" s="16">
        <v>99.604774009431267</v>
      </c>
      <c r="X14" s="16"/>
      <c r="Y14" s="16"/>
      <c r="Z14" s="16"/>
      <c r="AA14" s="16">
        <v>3351506.8981999997</v>
      </c>
      <c r="AB14" s="32">
        <v>3501051.3605800001</v>
      </c>
      <c r="AC14" s="16">
        <v>104.46200670093553</v>
      </c>
      <c r="AD14" s="16">
        <v>1918479.9774399998</v>
      </c>
      <c r="AE14" s="32">
        <v>1695190.4577100002</v>
      </c>
      <c r="AF14" s="16">
        <v>88.361123266558408</v>
      </c>
      <c r="AG14" s="16">
        <v>1064295.5</v>
      </c>
      <c r="AH14" s="32">
        <v>1025530.38954</v>
      </c>
      <c r="AI14" s="16">
        <v>96.357674117761476</v>
      </c>
      <c r="AJ14" s="9"/>
    </row>
    <row r="15" spans="1:36" ht="26.65" customHeight="1" x14ac:dyDescent="0.2">
      <c r="A15" s="17"/>
      <c r="B15" s="15" t="s">
        <v>13</v>
      </c>
      <c r="C15" s="16">
        <v>14197162.387709999</v>
      </c>
      <c r="D15" s="32">
        <v>11965417.065499997</v>
      </c>
      <c r="E15" s="16">
        <v>84.280342358118347</v>
      </c>
      <c r="F15" s="16">
        <v>12308780.66958</v>
      </c>
      <c r="G15" s="32">
        <v>10118001.256149998</v>
      </c>
      <c r="H15" s="16">
        <v>82.201491177397372</v>
      </c>
      <c r="I15" s="16">
        <v>2237249.9517799998</v>
      </c>
      <c r="J15" s="32">
        <v>2237249.2017799998</v>
      </c>
      <c r="K15" s="16">
        <v>99.999966476700592</v>
      </c>
      <c r="L15" s="16">
        <v>10071530.717799999</v>
      </c>
      <c r="M15" s="32">
        <v>7880752.0543699991</v>
      </c>
      <c r="N15" s="16">
        <v>78.247808353916753</v>
      </c>
      <c r="O15" s="16"/>
      <c r="P15" s="16"/>
      <c r="Q15" s="16"/>
      <c r="R15" s="16">
        <v>1888381.7181300002</v>
      </c>
      <c r="S15" s="32">
        <v>1847415.8093500002</v>
      </c>
      <c r="T15" s="16">
        <v>97.830634114559899</v>
      </c>
      <c r="U15" s="16">
        <v>506858.42222000001</v>
      </c>
      <c r="V15" s="32">
        <v>504855.18599999999</v>
      </c>
      <c r="W15" s="16">
        <v>99.604774009431267</v>
      </c>
      <c r="X15" s="16"/>
      <c r="Y15" s="16"/>
      <c r="Z15" s="16"/>
      <c r="AA15" s="16">
        <v>317227.79590999999</v>
      </c>
      <c r="AB15" s="32">
        <v>317030.23381000001</v>
      </c>
      <c r="AC15" s="16">
        <v>99.937722323659173</v>
      </c>
      <c r="AD15" s="16"/>
      <c r="AE15" s="32"/>
      <c r="AF15" s="16"/>
      <c r="AG15" s="16">
        <v>1064295.5</v>
      </c>
      <c r="AH15" s="32">
        <v>1025530.38954</v>
      </c>
      <c r="AI15" s="16">
        <v>96.357674117761476</v>
      </c>
      <c r="AJ15" s="9"/>
    </row>
    <row r="16" spans="1:36" ht="16.5" customHeight="1" x14ac:dyDescent="0.2">
      <c r="A16" s="17"/>
      <c r="B16" s="15" t="s">
        <v>14</v>
      </c>
      <c r="C16" s="16">
        <v>912344.92539999995</v>
      </c>
      <c r="D16" s="32">
        <v>762865.91567000002</v>
      </c>
      <c r="E16" s="16">
        <v>83.615954276891074</v>
      </c>
      <c r="F16" s="16">
        <v>912344.92539999995</v>
      </c>
      <c r="G16" s="32">
        <v>762865.91567000002</v>
      </c>
      <c r="H16" s="16">
        <v>83.615954276891074</v>
      </c>
      <c r="I16" s="16"/>
      <c r="J16" s="32"/>
      <c r="K16" s="16"/>
      <c r="L16" s="16">
        <v>912344.92539999995</v>
      </c>
      <c r="M16" s="32">
        <v>762865.91567000002</v>
      </c>
      <c r="N16" s="16">
        <v>83.615954276891074</v>
      </c>
      <c r="O16" s="16"/>
      <c r="P16" s="16"/>
      <c r="Q16" s="16"/>
      <c r="R16" s="16"/>
      <c r="S16" s="32"/>
      <c r="T16" s="16"/>
      <c r="U16" s="16"/>
      <c r="V16" s="32"/>
      <c r="W16" s="16"/>
      <c r="X16" s="16"/>
      <c r="Y16" s="16"/>
      <c r="Z16" s="16"/>
      <c r="AA16" s="16"/>
      <c r="AB16" s="32"/>
      <c r="AC16" s="16"/>
      <c r="AD16" s="16"/>
      <c r="AE16" s="32"/>
      <c r="AF16" s="16"/>
      <c r="AG16" s="16"/>
      <c r="AH16" s="32"/>
      <c r="AI16" s="16"/>
      <c r="AJ16" s="9"/>
    </row>
    <row r="17" spans="1:36" ht="16.5" customHeight="1" x14ac:dyDescent="0.2">
      <c r="A17" s="17"/>
      <c r="B17" s="15" t="s">
        <v>15</v>
      </c>
      <c r="C17" s="16">
        <v>517164.59497999999</v>
      </c>
      <c r="D17" s="32">
        <v>380531.79816000001</v>
      </c>
      <c r="E17" s="16">
        <v>73.580403966887204</v>
      </c>
      <c r="F17" s="16">
        <v>517164.59497999999</v>
      </c>
      <c r="G17" s="32">
        <v>380531.79816000001</v>
      </c>
      <c r="H17" s="16">
        <v>73.580403966887204</v>
      </c>
      <c r="I17" s="16"/>
      <c r="J17" s="32"/>
      <c r="K17" s="16"/>
      <c r="L17" s="16">
        <v>517164.59497999999</v>
      </c>
      <c r="M17" s="32">
        <v>380531.79816000001</v>
      </c>
      <c r="N17" s="16">
        <v>73.580403966887204</v>
      </c>
      <c r="O17" s="16"/>
      <c r="P17" s="16"/>
      <c r="Q17" s="16"/>
      <c r="R17" s="16"/>
      <c r="S17" s="32"/>
      <c r="T17" s="16"/>
      <c r="U17" s="16"/>
      <c r="V17" s="32"/>
      <c r="W17" s="16"/>
      <c r="X17" s="16"/>
      <c r="Y17" s="16"/>
      <c r="Z17" s="16"/>
      <c r="AA17" s="16"/>
      <c r="AB17" s="32"/>
      <c r="AC17" s="16"/>
      <c r="AD17" s="16"/>
      <c r="AE17" s="32"/>
      <c r="AF17" s="16"/>
      <c r="AG17" s="16"/>
      <c r="AH17" s="32"/>
      <c r="AI17" s="16"/>
      <c r="AJ17" s="9"/>
    </row>
    <row r="18" spans="1:36" ht="16.5" customHeight="1" x14ac:dyDescent="0.2">
      <c r="A18" s="17"/>
      <c r="B18" s="15" t="s">
        <v>16</v>
      </c>
      <c r="C18" s="16">
        <v>192858.39949000001</v>
      </c>
      <c r="D18" s="32">
        <v>74405.547529999996</v>
      </c>
      <c r="E18" s="16">
        <v>38.580402889767853</v>
      </c>
      <c r="F18" s="16">
        <v>189796.89744</v>
      </c>
      <c r="G18" s="32">
        <v>71344.06998</v>
      </c>
      <c r="H18" s="16">
        <v>37.589692425058644</v>
      </c>
      <c r="I18" s="16"/>
      <c r="J18" s="32"/>
      <c r="K18" s="16"/>
      <c r="L18" s="16">
        <v>189796.89744</v>
      </c>
      <c r="M18" s="32">
        <v>71344.06998</v>
      </c>
      <c r="N18" s="16">
        <v>37.589692425058644</v>
      </c>
      <c r="O18" s="16"/>
      <c r="P18" s="16"/>
      <c r="Q18" s="16"/>
      <c r="R18" s="16">
        <v>3061.5020500000001</v>
      </c>
      <c r="S18" s="32">
        <v>3061.4775500000001</v>
      </c>
      <c r="T18" s="16">
        <v>99.999199739226043</v>
      </c>
      <c r="U18" s="16"/>
      <c r="V18" s="32"/>
      <c r="W18" s="16"/>
      <c r="X18" s="16"/>
      <c r="Y18" s="16"/>
      <c r="Z18" s="16"/>
      <c r="AA18" s="16">
        <v>3061.5020500000001</v>
      </c>
      <c r="AB18" s="32">
        <v>3061.4775500000001</v>
      </c>
      <c r="AC18" s="16">
        <v>99.999199739226043</v>
      </c>
      <c r="AD18" s="16"/>
      <c r="AE18" s="32"/>
      <c r="AF18" s="16"/>
      <c r="AG18" s="16"/>
      <c r="AH18" s="32"/>
      <c r="AI18" s="16"/>
      <c r="AJ18" s="9"/>
    </row>
    <row r="19" spans="1:36" ht="16.5" customHeight="1" x14ac:dyDescent="0.2">
      <c r="A19" s="10"/>
      <c r="B19" s="15" t="s">
        <v>17</v>
      </c>
      <c r="C19" s="16">
        <v>726.26759000000004</v>
      </c>
      <c r="D19" s="32">
        <v>726.26759000000004</v>
      </c>
      <c r="E19" s="16">
        <v>100</v>
      </c>
      <c r="F19" s="16">
        <v>726.26759000000004</v>
      </c>
      <c r="G19" s="32">
        <v>726.26759000000004</v>
      </c>
      <c r="H19" s="16">
        <v>100</v>
      </c>
      <c r="I19" s="16"/>
      <c r="J19" s="32"/>
      <c r="K19" s="16"/>
      <c r="L19" s="16">
        <v>726.26759000000004</v>
      </c>
      <c r="M19" s="32">
        <v>726.26759000000004</v>
      </c>
      <c r="N19" s="16">
        <v>100</v>
      </c>
      <c r="O19" s="16"/>
      <c r="P19" s="16"/>
      <c r="Q19" s="16"/>
      <c r="R19" s="16"/>
      <c r="S19" s="32"/>
      <c r="T19" s="16"/>
      <c r="U19" s="16"/>
      <c r="V19" s="32"/>
      <c r="W19" s="16"/>
      <c r="X19" s="16"/>
      <c r="Y19" s="16"/>
      <c r="Z19" s="16"/>
      <c r="AA19" s="16"/>
      <c r="AB19" s="32"/>
      <c r="AC19" s="16"/>
      <c r="AD19" s="16"/>
      <c r="AE19" s="32"/>
      <c r="AF19" s="16"/>
      <c r="AG19" s="16"/>
      <c r="AH19" s="32"/>
      <c r="AI19" s="16"/>
      <c r="AJ19" s="9"/>
    </row>
    <row r="20" spans="1:36" ht="16.5" customHeight="1" x14ac:dyDescent="0.2">
      <c r="A20" s="17"/>
      <c r="B20" s="15" t="s">
        <v>18</v>
      </c>
      <c r="C20" s="16">
        <v>429430.79515000002</v>
      </c>
      <c r="D20" s="32">
        <v>343376.52187</v>
      </c>
      <c r="E20" s="16">
        <v>79.960851841111833</v>
      </c>
      <c r="F20" s="16">
        <v>429430.79515000002</v>
      </c>
      <c r="G20" s="32">
        <v>343376.52187</v>
      </c>
      <c r="H20" s="16">
        <v>79.960851841111833</v>
      </c>
      <c r="I20" s="16"/>
      <c r="J20" s="32"/>
      <c r="K20" s="16"/>
      <c r="L20" s="16">
        <v>429430.79515000002</v>
      </c>
      <c r="M20" s="32">
        <v>343376.52187</v>
      </c>
      <c r="N20" s="16">
        <v>79.960851841111833</v>
      </c>
      <c r="O20" s="16"/>
      <c r="P20" s="16"/>
      <c r="Q20" s="16"/>
      <c r="R20" s="16"/>
      <c r="S20" s="32"/>
      <c r="T20" s="16"/>
      <c r="U20" s="16"/>
      <c r="V20" s="32"/>
      <c r="W20" s="16"/>
      <c r="X20" s="16"/>
      <c r="Y20" s="16"/>
      <c r="Z20" s="16"/>
      <c r="AA20" s="16"/>
      <c r="AB20" s="32"/>
      <c r="AC20" s="16"/>
      <c r="AD20" s="16"/>
      <c r="AE20" s="32"/>
      <c r="AF20" s="16"/>
      <c r="AG20" s="16"/>
      <c r="AH20" s="32"/>
      <c r="AI20" s="16"/>
      <c r="AJ20" s="9"/>
    </row>
    <row r="21" spans="1:36" ht="16.5" customHeight="1" x14ac:dyDescent="0.2">
      <c r="A21" s="17"/>
      <c r="B21" s="15" t="s">
        <v>19</v>
      </c>
      <c r="C21" s="16">
        <v>732397.17552000005</v>
      </c>
      <c r="D21" s="32">
        <v>454608.07154999999</v>
      </c>
      <c r="E21" s="16">
        <v>62.071248599126484</v>
      </c>
      <c r="F21" s="16">
        <v>732397.17552000005</v>
      </c>
      <c r="G21" s="32">
        <v>454608.07154999999</v>
      </c>
      <c r="H21" s="16">
        <v>62.071248599126484</v>
      </c>
      <c r="I21" s="16"/>
      <c r="J21" s="32"/>
      <c r="K21" s="16"/>
      <c r="L21" s="16">
        <v>732397.17552000005</v>
      </c>
      <c r="M21" s="32">
        <v>454608.07154999999</v>
      </c>
      <c r="N21" s="16">
        <v>62.071248599126484</v>
      </c>
      <c r="O21" s="16"/>
      <c r="P21" s="16"/>
      <c r="Q21" s="16"/>
      <c r="R21" s="16"/>
      <c r="S21" s="32"/>
      <c r="T21" s="16"/>
      <c r="U21" s="16"/>
      <c r="V21" s="32"/>
      <c r="W21" s="16"/>
      <c r="X21" s="16"/>
      <c r="Y21" s="16"/>
      <c r="Z21" s="16"/>
      <c r="AA21" s="16"/>
      <c r="AB21" s="32"/>
      <c r="AC21" s="16"/>
      <c r="AD21" s="16"/>
      <c r="AE21" s="32"/>
      <c r="AF21" s="16"/>
      <c r="AG21" s="16"/>
      <c r="AH21" s="32"/>
      <c r="AI21" s="16"/>
      <c r="AJ21" s="9"/>
    </row>
    <row r="22" spans="1:36" ht="16.5" customHeight="1" x14ac:dyDescent="0.2">
      <c r="A22" s="17"/>
      <c r="B22" s="15" t="s">
        <v>20</v>
      </c>
      <c r="C22" s="16">
        <v>1818567.09635</v>
      </c>
      <c r="D22" s="32">
        <v>1815003.92304</v>
      </c>
      <c r="E22" s="16">
        <v>99.80406698674183</v>
      </c>
      <c r="F22" s="16">
        <v>1311708.6741299999</v>
      </c>
      <c r="G22" s="32">
        <v>1310148.73704</v>
      </c>
      <c r="H22" s="16">
        <v>99.881075949197751</v>
      </c>
      <c r="I22" s="16">
        <v>1240223.32678</v>
      </c>
      <c r="J22" s="32">
        <v>1240223.32678</v>
      </c>
      <c r="K22" s="16">
        <v>100</v>
      </c>
      <c r="L22" s="16">
        <v>71485.347349999996</v>
      </c>
      <c r="M22" s="32">
        <v>69925.410260000004</v>
      </c>
      <c r="N22" s="16">
        <v>97.817822605851831</v>
      </c>
      <c r="O22" s="16"/>
      <c r="P22" s="16"/>
      <c r="Q22" s="16"/>
      <c r="R22" s="16">
        <v>506858.42222000001</v>
      </c>
      <c r="S22" s="32">
        <v>504855.18599999999</v>
      </c>
      <c r="T22" s="16">
        <v>99.604774009431267</v>
      </c>
      <c r="U22" s="16">
        <v>506858.42222000001</v>
      </c>
      <c r="V22" s="32">
        <v>504855.18599999999</v>
      </c>
      <c r="W22" s="16">
        <v>99.604774009431267</v>
      </c>
      <c r="X22" s="16"/>
      <c r="Y22" s="16"/>
      <c r="Z22" s="16"/>
      <c r="AA22" s="16"/>
      <c r="AB22" s="32"/>
      <c r="AC22" s="16"/>
      <c r="AD22" s="16"/>
      <c r="AE22" s="32"/>
      <c r="AF22" s="16"/>
      <c r="AG22" s="16"/>
      <c r="AH22" s="32"/>
      <c r="AI22" s="16"/>
      <c r="AJ22" s="9"/>
    </row>
    <row r="23" spans="1:36" ht="16.5" customHeight="1" x14ac:dyDescent="0.2">
      <c r="A23" s="17"/>
      <c r="B23" s="15" t="s">
        <v>21</v>
      </c>
      <c r="C23" s="16">
        <v>248626.22285999998</v>
      </c>
      <c r="D23" s="32">
        <v>221602.14751000001</v>
      </c>
      <c r="E23" s="16">
        <v>89.130641555369223</v>
      </c>
      <c r="F23" s="16">
        <v>77427.372560000003</v>
      </c>
      <c r="G23" s="32">
        <v>50403.447509999998</v>
      </c>
      <c r="H23" s="16">
        <v>65.097711369375688</v>
      </c>
      <c r="I23" s="16"/>
      <c r="J23" s="32"/>
      <c r="K23" s="16"/>
      <c r="L23" s="16">
        <v>77427.372560000003</v>
      </c>
      <c r="M23" s="32">
        <v>50403.447509999998</v>
      </c>
      <c r="N23" s="16">
        <v>65.097711369375688</v>
      </c>
      <c r="O23" s="16"/>
      <c r="P23" s="16"/>
      <c r="Q23" s="16"/>
      <c r="R23" s="16">
        <v>171198.85029999999</v>
      </c>
      <c r="S23" s="32">
        <v>171198.7</v>
      </c>
      <c r="T23" s="16">
        <v>99.999912207354356</v>
      </c>
      <c r="U23" s="16"/>
      <c r="V23" s="32"/>
      <c r="W23" s="16"/>
      <c r="X23" s="16"/>
      <c r="Y23" s="16"/>
      <c r="Z23" s="16"/>
      <c r="AA23" s="16">
        <v>171198.85029999999</v>
      </c>
      <c r="AB23" s="32">
        <v>171198.7</v>
      </c>
      <c r="AC23" s="16">
        <v>99.999912207354356</v>
      </c>
      <c r="AD23" s="16"/>
      <c r="AE23" s="32"/>
      <c r="AF23" s="16"/>
      <c r="AG23" s="16"/>
      <c r="AH23" s="32"/>
      <c r="AI23" s="16"/>
      <c r="AJ23" s="9"/>
    </row>
    <row r="24" spans="1:36" ht="16.5" customHeight="1" x14ac:dyDescent="0.2">
      <c r="A24" s="10"/>
      <c r="B24" s="15" t="s">
        <v>22</v>
      </c>
      <c r="C24" s="16">
        <v>1212474.9515</v>
      </c>
      <c r="D24" s="32">
        <v>892244.26973000006</v>
      </c>
      <c r="E24" s="16">
        <v>73.588676502237831</v>
      </c>
      <c r="F24" s="16">
        <v>1212474.9515</v>
      </c>
      <c r="G24" s="32">
        <v>892244.26973000006</v>
      </c>
      <c r="H24" s="16">
        <v>73.588676502237831</v>
      </c>
      <c r="I24" s="16">
        <v>264920</v>
      </c>
      <c r="J24" s="32">
        <v>264920</v>
      </c>
      <c r="K24" s="16">
        <v>100</v>
      </c>
      <c r="L24" s="16">
        <v>947554.95149999997</v>
      </c>
      <c r="M24" s="32">
        <v>627324.26973000006</v>
      </c>
      <c r="N24" s="16">
        <v>66.204526580430212</v>
      </c>
      <c r="O24" s="16"/>
      <c r="P24" s="16"/>
      <c r="Q24" s="16"/>
      <c r="R24" s="16"/>
      <c r="S24" s="32"/>
      <c r="T24" s="16"/>
      <c r="U24" s="16"/>
      <c r="V24" s="32"/>
      <c r="W24" s="16"/>
      <c r="X24" s="16"/>
      <c r="Y24" s="16"/>
      <c r="Z24" s="16"/>
      <c r="AA24" s="16"/>
      <c r="AB24" s="32"/>
      <c r="AC24" s="16"/>
      <c r="AD24" s="16"/>
      <c r="AE24" s="32"/>
      <c r="AF24" s="16"/>
      <c r="AG24" s="16"/>
      <c r="AH24" s="32"/>
      <c r="AI24" s="16"/>
      <c r="AJ24" s="9"/>
    </row>
    <row r="25" spans="1:36" ht="16.5" customHeight="1" x14ac:dyDescent="0.2">
      <c r="A25" s="17"/>
      <c r="B25" s="15" t="s">
        <v>23</v>
      </c>
      <c r="C25" s="16">
        <v>330079.73598</v>
      </c>
      <c r="D25" s="32">
        <v>265123.76517000003</v>
      </c>
      <c r="E25" s="16">
        <v>80.321127373315719</v>
      </c>
      <c r="F25" s="16">
        <v>330079.73598</v>
      </c>
      <c r="G25" s="32">
        <v>265123.76517000003</v>
      </c>
      <c r="H25" s="16">
        <v>80.321127373315719</v>
      </c>
      <c r="I25" s="16"/>
      <c r="J25" s="32"/>
      <c r="K25" s="16"/>
      <c r="L25" s="16">
        <v>330079.73598</v>
      </c>
      <c r="M25" s="32">
        <v>265123.76517000003</v>
      </c>
      <c r="N25" s="16">
        <v>80.321127373315719</v>
      </c>
      <c r="O25" s="16"/>
      <c r="P25" s="16"/>
      <c r="Q25" s="16"/>
      <c r="R25" s="16"/>
      <c r="S25" s="32"/>
      <c r="T25" s="16"/>
      <c r="U25" s="16"/>
      <c r="V25" s="32"/>
      <c r="W25" s="16"/>
      <c r="X25" s="16"/>
      <c r="Y25" s="16"/>
      <c r="Z25" s="16"/>
      <c r="AA25" s="16"/>
      <c r="AB25" s="32"/>
      <c r="AC25" s="16"/>
      <c r="AD25" s="16"/>
      <c r="AE25" s="32"/>
      <c r="AF25" s="16"/>
      <c r="AG25" s="16"/>
      <c r="AH25" s="32"/>
      <c r="AI25" s="16"/>
      <c r="AJ25" s="9"/>
    </row>
    <row r="26" spans="1:36" ht="16.5" customHeight="1" x14ac:dyDescent="0.2">
      <c r="A26" s="17"/>
      <c r="B26" s="15" t="s">
        <v>24</v>
      </c>
      <c r="C26" s="16">
        <v>1841611.8833399999</v>
      </c>
      <c r="D26" s="32">
        <v>1540427.64848</v>
      </c>
      <c r="E26" s="16">
        <v>83.645618407187754</v>
      </c>
      <c r="F26" s="16">
        <v>1841611.8833399999</v>
      </c>
      <c r="G26" s="32">
        <v>1540427.64848</v>
      </c>
      <c r="H26" s="16">
        <v>83.645618407187754</v>
      </c>
      <c r="I26" s="16">
        <v>592366.39500000002</v>
      </c>
      <c r="J26" s="32">
        <v>592365.64500000002</v>
      </c>
      <c r="K26" s="16">
        <v>99.999873389171583</v>
      </c>
      <c r="L26" s="16">
        <v>1249245.4883399999</v>
      </c>
      <c r="M26" s="32">
        <v>948062.00347999996</v>
      </c>
      <c r="N26" s="16">
        <v>75.890768654268797</v>
      </c>
      <c r="O26" s="16"/>
      <c r="P26" s="16"/>
      <c r="Q26" s="16"/>
      <c r="R26" s="16"/>
      <c r="S26" s="32"/>
      <c r="T26" s="16"/>
      <c r="U26" s="16"/>
      <c r="V26" s="32"/>
      <c r="W26" s="16"/>
      <c r="X26" s="16"/>
      <c r="Y26" s="16"/>
      <c r="Z26" s="16"/>
      <c r="AA26" s="16"/>
      <c r="AB26" s="32"/>
      <c r="AC26" s="16"/>
      <c r="AD26" s="16"/>
      <c r="AE26" s="32"/>
      <c r="AF26" s="16"/>
      <c r="AG26" s="16"/>
      <c r="AH26" s="32"/>
      <c r="AI26" s="16"/>
      <c r="AJ26" s="9"/>
    </row>
    <row r="27" spans="1:36" ht="16.5" customHeight="1" x14ac:dyDescent="0.2">
      <c r="A27" s="17"/>
      <c r="B27" s="15" t="s">
        <v>25</v>
      </c>
      <c r="C27" s="16">
        <v>236549.50622000001</v>
      </c>
      <c r="D27" s="32">
        <v>139048.80413</v>
      </c>
      <c r="E27" s="16">
        <v>58.782115571477597</v>
      </c>
      <c r="F27" s="16">
        <v>236549.50622000001</v>
      </c>
      <c r="G27" s="32">
        <v>139048.80413</v>
      </c>
      <c r="H27" s="16">
        <v>58.782115571477597</v>
      </c>
      <c r="I27" s="16"/>
      <c r="J27" s="32"/>
      <c r="K27" s="16"/>
      <c r="L27" s="16">
        <v>236549.50622000001</v>
      </c>
      <c r="M27" s="32">
        <v>139048.80413</v>
      </c>
      <c r="N27" s="16">
        <v>58.782115571477597</v>
      </c>
      <c r="O27" s="16"/>
      <c r="P27" s="16"/>
      <c r="Q27" s="16"/>
      <c r="R27" s="16"/>
      <c r="S27" s="32"/>
      <c r="T27" s="16"/>
      <c r="U27" s="16"/>
      <c r="V27" s="32"/>
      <c r="W27" s="16"/>
      <c r="X27" s="16"/>
      <c r="Y27" s="16"/>
      <c r="Z27" s="16"/>
      <c r="AA27" s="16"/>
      <c r="AB27" s="32"/>
      <c r="AC27" s="16"/>
      <c r="AD27" s="16"/>
      <c r="AE27" s="32"/>
      <c r="AF27" s="16"/>
      <c r="AG27" s="16"/>
      <c r="AH27" s="32"/>
      <c r="AI27" s="16"/>
      <c r="AJ27" s="9"/>
    </row>
    <row r="28" spans="1:36" ht="16.5" customHeight="1" x14ac:dyDescent="0.2">
      <c r="A28" s="17"/>
      <c r="B28" s="15" t="s">
        <v>26</v>
      </c>
      <c r="C28" s="16">
        <v>1006372.7666399999</v>
      </c>
      <c r="D28" s="32">
        <v>897856.75532</v>
      </c>
      <c r="E28" s="16">
        <v>89.217115673518791</v>
      </c>
      <c r="F28" s="16">
        <v>1006097.5856399999</v>
      </c>
      <c r="G28" s="32">
        <v>897581.57432000001</v>
      </c>
      <c r="H28" s="16">
        <v>89.214166412001617</v>
      </c>
      <c r="I28" s="16">
        <v>6011</v>
      </c>
      <c r="J28" s="32">
        <v>6011</v>
      </c>
      <c r="K28" s="16">
        <v>100</v>
      </c>
      <c r="L28" s="16">
        <v>1000086.5856399999</v>
      </c>
      <c r="M28" s="32">
        <v>891570.57432000001</v>
      </c>
      <c r="N28" s="16">
        <v>89.149338379480852</v>
      </c>
      <c r="O28" s="16"/>
      <c r="P28" s="16"/>
      <c r="Q28" s="16"/>
      <c r="R28" s="16">
        <v>275.18100000000004</v>
      </c>
      <c r="S28" s="32">
        <v>275.18100000000004</v>
      </c>
      <c r="T28" s="16">
        <v>100</v>
      </c>
      <c r="U28" s="16"/>
      <c r="V28" s="32"/>
      <c r="W28" s="16"/>
      <c r="X28" s="16"/>
      <c r="Y28" s="16"/>
      <c r="Z28" s="16"/>
      <c r="AA28" s="16">
        <v>275.18100000000004</v>
      </c>
      <c r="AB28" s="32">
        <v>275.18100000000004</v>
      </c>
      <c r="AC28" s="16">
        <v>100</v>
      </c>
      <c r="AD28" s="16"/>
      <c r="AE28" s="32"/>
      <c r="AF28" s="16"/>
      <c r="AG28" s="16"/>
      <c r="AH28" s="32"/>
      <c r="AI28" s="16"/>
      <c r="AJ28" s="9"/>
    </row>
    <row r="29" spans="1:36" ht="16.5" customHeight="1" x14ac:dyDescent="0.2">
      <c r="A29" s="10"/>
      <c r="B29" s="15" t="s">
        <v>27</v>
      </c>
      <c r="C29" s="16">
        <v>173359.43314000001</v>
      </c>
      <c r="D29" s="32">
        <v>163952.16975</v>
      </c>
      <c r="E29" s="16">
        <v>94.573549751744409</v>
      </c>
      <c r="F29" s="16">
        <v>173359.43314000001</v>
      </c>
      <c r="G29" s="32">
        <v>163952.16975</v>
      </c>
      <c r="H29" s="16">
        <v>94.573549751744409</v>
      </c>
      <c r="I29" s="16">
        <v>133729.23000000001</v>
      </c>
      <c r="J29" s="32">
        <v>133729.23000000001</v>
      </c>
      <c r="K29" s="16">
        <v>100</v>
      </c>
      <c r="L29" s="16">
        <v>39630.203139999998</v>
      </c>
      <c r="M29" s="32">
        <v>30222.939750000001</v>
      </c>
      <c r="N29" s="16">
        <v>76.262389176337692</v>
      </c>
      <c r="O29" s="16"/>
      <c r="P29" s="16"/>
      <c r="Q29" s="16"/>
      <c r="R29" s="16"/>
      <c r="S29" s="32"/>
      <c r="T29" s="16"/>
      <c r="U29" s="16"/>
      <c r="V29" s="32"/>
      <c r="W29" s="16"/>
      <c r="X29" s="16"/>
      <c r="Y29" s="16"/>
      <c r="Z29" s="16"/>
      <c r="AA29" s="16"/>
      <c r="AB29" s="32"/>
      <c r="AC29" s="16"/>
      <c r="AD29" s="16"/>
      <c r="AE29" s="32"/>
      <c r="AF29" s="16"/>
      <c r="AG29" s="16"/>
      <c r="AH29" s="32"/>
      <c r="AI29" s="16"/>
      <c r="AJ29" s="9"/>
    </row>
    <row r="30" spans="1:36" ht="16.5" customHeight="1" x14ac:dyDescent="0.2">
      <c r="A30" s="17"/>
      <c r="B30" s="15" t="s">
        <v>28</v>
      </c>
      <c r="C30" s="16">
        <v>332417.15613999998</v>
      </c>
      <c r="D30" s="32">
        <v>332217.49171999999</v>
      </c>
      <c r="E30" s="16">
        <v>99.939935585058706</v>
      </c>
      <c r="F30" s="16">
        <v>189724.89358</v>
      </c>
      <c r="G30" s="32">
        <v>189722.61645999999</v>
      </c>
      <c r="H30" s="16">
        <v>99.998799777953735</v>
      </c>
      <c r="I30" s="16"/>
      <c r="J30" s="32"/>
      <c r="K30" s="16"/>
      <c r="L30" s="16">
        <v>189724.89358</v>
      </c>
      <c r="M30" s="32">
        <v>189722.61645999999</v>
      </c>
      <c r="N30" s="16">
        <v>99.998799777953735</v>
      </c>
      <c r="O30" s="16"/>
      <c r="P30" s="16"/>
      <c r="Q30" s="16"/>
      <c r="R30" s="16">
        <v>142692.26256</v>
      </c>
      <c r="S30" s="32">
        <v>142494.87526</v>
      </c>
      <c r="T30" s="16">
        <v>99.861669233875233</v>
      </c>
      <c r="U30" s="16"/>
      <c r="V30" s="32"/>
      <c r="W30" s="16"/>
      <c r="X30" s="16"/>
      <c r="Y30" s="16"/>
      <c r="Z30" s="16"/>
      <c r="AA30" s="16">
        <v>142692.26256</v>
      </c>
      <c r="AB30" s="32">
        <v>142494.87526</v>
      </c>
      <c r="AC30" s="16">
        <v>99.861669233875233</v>
      </c>
      <c r="AD30" s="16"/>
      <c r="AE30" s="32"/>
      <c r="AF30" s="16"/>
      <c r="AG30" s="16"/>
      <c r="AH30" s="32"/>
      <c r="AI30" s="16"/>
      <c r="AJ30" s="9"/>
    </row>
    <row r="31" spans="1:36" ht="16.5" customHeight="1" x14ac:dyDescent="0.2">
      <c r="A31" s="17"/>
      <c r="B31" s="15" t="s">
        <v>29</v>
      </c>
      <c r="C31" s="16">
        <v>1370232.5666100001</v>
      </c>
      <c r="D31" s="32">
        <v>944109.32463000005</v>
      </c>
      <c r="E31" s="16">
        <v>68.901392919433903</v>
      </c>
      <c r="F31" s="16">
        <v>1370232.5666100001</v>
      </c>
      <c r="G31" s="32">
        <v>944109.32463000005</v>
      </c>
      <c r="H31" s="16">
        <v>68.901392919433903</v>
      </c>
      <c r="I31" s="16"/>
      <c r="J31" s="32"/>
      <c r="K31" s="16"/>
      <c r="L31" s="16">
        <v>1370232.5666100001</v>
      </c>
      <c r="M31" s="32">
        <v>944109.32463000005</v>
      </c>
      <c r="N31" s="16">
        <v>68.901392919433903</v>
      </c>
      <c r="O31" s="16"/>
      <c r="P31" s="16"/>
      <c r="Q31" s="16"/>
      <c r="R31" s="16"/>
      <c r="S31" s="32"/>
      <c r="T31" s="16"/>
      <c r="U31" s="16"/>
      <c r="V31" s="32"/>
      <c r="W31" s="16"/>
      <c r="X31" s="16"/>
      <c r="Y31" s="16"/>
      <c r="Z31" s="16"/>
      <c r="AA31" s="16"/>
      <c r="AB31" s="32"/>
      <c r="AC31" s="16"/>
      <c r="AD31" s="16"/>
      <c r="AE31" s="32"/>
      <c r="AF31" s="16"/>
      <c r="AG31" s="16"/>
      <c r="AH31" s="32"/>
      <c r="AI31" s="16"/>
      <c r="AJ31" s="9"/>
    </row>
    <row r="32" spans="1:36" ht="16.5" customHeight="1" x14ac:dyDescent="0.2">
      <c r="A32" s="17"/>
      <c r="B32" s="15" t="s">
        <v>30</v>
      </c>
      <c r="C32" s="16">
        <v>531731.13595999999</v>
      </c>
      <c r="D32" s="32">
        <v>498681.80368999997</v>
      </c>
      <c r="E32" s="16">
        <v>93.784578326350598</v>
      </c>
      <c r="F32" s="16">
        <v>531731.13595999999</v>
      </c>
      <c r="G32" s="32">
        <v>498681.80368999997</v>
      </c>
      <c r="H32" s="16">
        <v>93.784578326350598</v>
      </c>
      <c r="I32" s="16"/>
      <c r="J32" s="32"/>
      <c r="K32" s="16"/>
      <c r="L32" s="16">
        <v>531731.13595999999</v>
      </c>
      <c r="M32" s="32">
        <v>498681.80368999997</v>
      </c>
      <c r="N32" s="16">
        <v>93.784578326350598</v>
      </c>
      <c r="O32" s="16"/>
      <c r="P32" s="16"/>
      <c r="Q32" s="16"/>
      <c r="R32" s="16"/>
      <c r="S32" s="32"/>
      <c r="T32" s="16"/>
      <c r="U32" s="16"/>
      <c r="V32" s="32"/>
      <c r="W32" s="16"/>
      <c r="X32" s="16"/>
      <c r="Y32" s="16"/>
      <c r="Z32" s="16"/>
      <c r="AA32" s="16"/>
      <c r="AB32" s="32"/>
      <c r="AC32" s="16"/>
      <c r="AD32" s="16"/>
      <c r="AE32" s="32"/>
      <c r="AF32" s="16"/>
      <c r="AG32" s="16"/>
      <c r="AH32" s="32"/>
      <c r="AI32" s="16"/>
      <c r="AJ32" s="9"/>
    </row>
    <row r="33" spans="1:36" ht="16.5" customHeight="1" x14ac:dyDescent="0.2">
      <c r="A33" s="17"/>
      <c r="B33" s="15" t="s">
        <v>31</v>
      </c>
      <c r="C33" s="16">
        <v>2310217.7748400001</v>
      </c>
      <c r="D33" s="32">
        <v>2238634.83996</v>
      </c>
      <c r="E33" s="16">
        <v>96.901463764170131</v>
      </c>
      <c r="F33" s="16">
        <v>1245922.2748400001</v>
      </c>
      <c r="G33" s="32">
        <v>1213104.4504199999</v>
      </c>
      <c r="H33" s="16">
        <v>97.365981403276976</v>
      </c>
      <c r="I33" s="16"/>
      <c r="J33" s="32"/>
      <c r="K33" s="16"/>
      <c r="L33" s="16">
        <v>1245922.2748400001</v>
      </c>
      <c r="M33" s="32">
        <v>1213104.4504199999</v>
      </c>
      <c r="N33" s="16">
        <v>97.365981403276976</v>
      </c>
      <c r="O33" s="16"/>
      <c r="P33" s="16"/>
      <c r="Q33" s="16"/>
      <c r="R33" s="16">
        <v>1064295.5</v>
      </c>
      <c r="S33" s="32">
        <v>1025530.38954</v>
      </c>
      <c r="T33" s="16">
        <v>96.357674117761476</v>
      </c>
      <c r="U33" s="16"/>
      <c r="V33" s="32"/>
      <c r="W33" s="16"/>
      <c r="X33" s="16"/>
      <c r="Y33" s="16"/>
      <c r="Z33" s="16"/>
      <c r="AA33" s="16"/>
      <c r="AB33" s="32"/>
      <c r="AC33" s="16"/>
      <c r="AD33" s="16"/>
      <c r="AE33" s="32"/>
      <c r="AF33" s="16"/>
      <c r="AG33" s="16">
        <v>1064295.5</v>
      </c>
      <c r="AH33" s="32">
        <v>1025530.38954</v>
      </c>
      <c r="AI33" s="16">
        <v>96.357674117761476</v>
      </c>
      <c r="AJ33" s="9"/>
    </row>
    <row r="34" spans="1:36" ht="26.65" customHeight="1" x14ac:dyDescent="0.2">
      <c r="A34" s="10"/>
      <c r="B34" s="15" t="s">
        <v>32</v>
      </c>
      <c r="C34" s="16">
        <v>12008542.486979997</v>
      </c>
      <c r="D34" s="32">
        <v>11250332.53617</v>
      </c>
      <c r="E34" s="16">
        <v>93.686078459296212</v>
      </c>
      <c r="F34" s="16">
        <v>9661990.9019600004</v>
      </c>
      <c r="G34" s="32">
        <v>8922073.8774200007</v>
      </c>
      <c r="H34" s="16">
        <v>92.341981771169941</v>
      </c>
      <c r="I34" s="16">
        <v>1491708.2962100001</v>
      </c>
      <c r="J34" s="32">
        <v>1491707.95337</v>
      </c>
      <c r="K34" s="16">
        <v>99.999977016954261</v>
      </c>
      <c r="L34" s="16">
        <v>8170282.6057499992</v>
      </c>
      <c r="M34" s="32">
        <v>7430365.9240500005</v>
      </c>
      <c r="N34" s="16">
        <v>90.943805527861826</v>
      </c>
      <c r="O34" s="16"/>
      <c r="P34" s="16"/>
      <c r="Q34" s="16"/>
      <c r="R34" s="16">
        <v>2346551.5850199996</v>
      </c>
      <c r="S34" s="32">
        <v>2328258.6587499999</v>
      </c>
      <c r="T34" s="16">
        <v>99.220433661600339</v>
      </c>
      <c r="U34" s="16"/>
      <c r="V34" s="32"/>
      <c r="W34" s="16"/>
      <c r="X34" s="16"/>
      <c r="Y34" s="16"/>
      <c r="Z34" s="16"/>
      <c r="AA34" s="16">
        <v>1146129.1572499999</v>
      </c>
      <c r="AB34" s="32">
        <v>1146063.42659</v>
      </c>
      <c r="AC34" s="16">
        <v>99.994264986665414</v>
      </c>
      <c r="AD34" s="16">
        <v>1200422.42777</v>
      </c>
      <c r="AE34" s="32">
        <v>1182195.2321600001</v>
      </c>
      <c r="AF34" s="16">
        <v>98.48160154389484</v>
      </c>
      <c r="AG34" s="16"/>
      <c r="AH34" s="32"/>
      <c r="AI34" s="16"/>
      <c r="AJ34" s="9"/>
    </row>
    <row r="35" spans="1:36" ht="16.5" customHeight="1" x14ac:dyDescent="0.2">
      <c r="A35" s="17"/>
      <c r="B35" s="15" t="s">
        <v>33</v>
      </c>
      <c r="C35" s="16">
        <v>723146.80667999992</v>
      </c>
      <c r="D35" s="32">
        <v>652553.25066999998</v>
      </c>
      <c r="E35" s="16">
        <v>90.238004875649224</v>
      </c>
      <c r="F35" s="16">
        <v>723146.80667999992</v>
      </c>
      <c r="G35" s="32">
        <v>652553.25066999998</v>
      </c>
      <c r="H35" s="16">
        <v>90.238004875649224</v>
      </c>
      <c r="I35" s="16">
        <v>42239.884380000003</v>
      </c>
      <c r="J35" s="32">
        <v>42239.884380000003</v>
      </c>
      <c r="K35" s="16">
        <v>100</v>
      </c>
      <c r="L35" s="16">
        <v>680906.92229999998</v>
      </c>
      <c r="M35" s="32">
        <v>610313.36629000003</v>
      </c>
      <c r="N35" s="16">
        <v>89.632422039190658</v>
      </c>
      <c r="O35" s="16"/>
      <c r="P35" s="16"/>
      <c r="Q35" s="16"/>
      <c r="R35" s="16"/>
      <c r="S35" s="32"/>
      <c r="T35" s="16"/>
      <c r="U35" s="16"/>
      <c r="V35" s="32"/>
      <c r="W35" s="16"/>
      <c r="X35" s="16"/>
      <c r="Y35" s="16"/>
      <c r="Z35" s="16"/>
      <c r="AA35" s="16"/>
      <c r="AB35" s="32"/>
      <c r="AC35" s="16"/>
      <c r="AD35" s="16"/>
      <c r="AE35" s="32"/>
      <c r="AF35" s="16"/>
      <c r="AG35" s="16"/>
      <c r="AH35" s="32"/>
      <c r="AI35" s="16"/>
      <c r="AJ35" s="9"/>
    </row>
    <row r="36" spans="1:36" ht="16.5" customHeight="1" x14ac:dyDescent="0.2">
      <c r="A36" s="17"/>
      <c r="B36" s="15" t="s">
        <v>34</v>
      </c>
      <c r="C36" s="16">
        <v>138790.28274</v>
      </c>
      <c r="D36" s="32">
        <v>136545.83316000001</v>
      </c>
      <c r="E36" s="16">
        <v>98.382848182387107</v>
      </c>
      <c r="F36" s="16">
        <v>138790.28274</v>
      </c>
      <c r="G36" s="32">
        <v>136545.83316000001</v>
      </c>
      <c r="H36" s="16">
        <v>98.382848182387107</v>
      </c>
      <c r="I36" s="16"/>
      <c r="J36" s="32"/>
      <c r="K36" s="16"/>
      <c r="L36" s="16">
        <v>138790.28274</v>
      </c>
      <c r="M36" s="32">
        <v>136545.83316000001</v>
      </c>
      <c r="N36" s="16">
        <v>98.382848182387107</v>
      </c>
      <c r="O36" s="16"/>
      <c r="P36" s="16"/>
      <c r="Q36" s="16"/>
      <c r="R36" s="16"/>
      <c r="S36" s="32"/>
      <c r="T36" s="16"/>
      <c r="U36" s="16"/>
      <c r="V36" s="32"/>
      <c r="W36" s="16"/>
      <c r="X36" s="16"/>
      <c r="Y36" s="16"/>
      <c r="Z36" s="16"/>
      <c r="AA36" s="16"/>
      <c r="AB36" s="32"/>
      <c r="AC36" s="16"/>
      <c r="AD36" s="16"/>
      <c r="AE36" s="32"/>
      <c r="AF36" s="16"/>
      <c r="AG36" s="16"/>
      <c r="AH36" s="32"/>
      <c r="AI36" s="16"/>
      <c r="AJ36" s="9"/>
    </row>
    <row r="37" spans="1:36" ht="16.5" customHeight="1" x14ac:dyDescent="0.2">
      <c r="A37" s="17"/>
      <c r="B37" s="15" t="s">
        <v>35</v>
      </c>
      <c r="C37" s="16">
        <v>1358675.32843</v>
      </c>
      <c r="D37" s="32">
        <v>1257325.0549699999</v>
      </c>
      <c r="E37" s="16">
        <v>92.540508292211783</v>
      </c>
      <c r="F37" s="16">
        <v>1358675.32843</v>
      </c>
      <c r="G37" s="32">
        <v>1257325.0549699999</v>
      </c>
      <c r="H37" s="16">
        <v>92.540508292211783</v>
      </c>
      <c r="I37" s="16"/>
      <c r="J37" s="32"/>
      <c r="K37" s="16"/>
      <c r="L37" s="16">
        <v>1358675.32843</v>
      </c>
      <c r="M37" s="32">
        <v>1257325.0549699999</v>
      </c>
      <c r="N37" s="16">
        <v>92.540508292211783</v>
      </c>
      <c r="O37" s="16"/>
      <c r="P37" s="16"/>
      <c r="Q37" s="16"/>
      <c r="R37" s="16"/>
      <c r="S37" s="32"/>
      <c r="T37" s="16"/>
      <c r="U37" s="16"/>
      <c r="V37" s="32"/>
      <c r="W37" s="16"/>
      <c r="X37" s="16"/>
      <c r="Y37" s="16"/>
      <c r="Z37" s="16"/>
      <c r="AA37" s="16"/>
      <c r="AB37" s="32"/>
      <c r="AC37" s="16"/>
      <c r="AD37" s="16"/>
      <c r="AE37" s="32"/>
      <c r="AF37" s="16"/>
      <c r="AG37" s="16"/>
      <c r="AH37" s="32"/>
      <c r="AI37" s="16"/>
      <c r="AJ37" s="9"/>
    </row>
    <row r="38" spans="1:36" ht="16.5" customHeight="1" x14ac:dyDescent="0.2">
      <c r="A38" s="17"/>
      <c r="B38" s="15" t="s">
        <v>36</v>
      </c>
      <c r="C38" s="16">
        <v>1329998.5391099998</v>
      </c>
      <c r="D38" s="32">
        <v>1151884.5185</v>
      </c>
      <c r="E38" s="16">
        <v>86.607953665183047</v>
      </c>
      <c r="F38" s="16">
        <v>1270944.5330099999</v>
      </c>
      <c r="G38" s="32">
        <v>1109572.10895</v>
      </c>
      <c r="H38" s="16">
        <v>87.302953050372807</v>
      </c>
      <c r="I38" s="16"/>
      <c r="J38" s="32"/>
      <c r="K38" s="16"/>
      <c r="L38" s="16">
        <v>1270944.5330099999</v>
      </c>
      <c r="M38" s="32">
        <v>1109572.10895</v>
      </c>
      <c r="N38" s="16">
        <v>87.302953050372807</v>
      </c>
      <c r="O38" s="16"/>
      <c r="P38" s="16"/>
      <c r="Q38" s="16"/>
      <c r="R38" s="16">
        <v>59054.006099999999</v>
      </c>
      <c r="S38" s="32">
        <v>42312.409549999997</v>
      </c>
      <c r="T38" s="16">
        <v>71.650362683862014</v>
      </c>
      <c r="U38" s="16"/>
      <c r="V38" s="32"/>
      <c r="W38" s="16"/>
      <c r="X38" s="16"/>
      <c r="Y38" s="16"/>
      <c r="Z38" s="16"/>
      <c r="AA38" s="16"/>
      <c r="AB38" s="32"/>
      <c r="AC38" s="16"/>
      <c r="AD38" s="16">
        <v>59054.006099999999</v>
      </c>
      <c r="AE38" s="32">
        <v>42312.409549999997</v>
      </c>
      <c r="AF38" s="16">
        <v>71.650362683862014</v>
      </c>
      <c r="AG38" s="16"/>
      <c r="AH38" s="32"/>
      <c r="AI38" s="16"/>
      <c r="AJ38" s="9"/>
    </row>
    <row r="39" spans="1:36" ht="16.5" customHeight="1" x14ac:dyDescent="0.2">
      <c r="A39" s="10"/>
      <c r="B39" s="15" t="s">
        <v>37</v>
      </c>
      <c r="C39" s="16">
        <v>2281237.73355</v>
      </c>
      <c r="D39" s="32">
        <v>2268412.41053</v>
      </c>
      <c r="E39" s="16">
        <v>99.437791036358064</v>
      </c>
      <c r="F39" s="16">
        <v>469545.74132999999</v>
      </c>
      <c r="G39" s="32">
        <v>458206.07737000001</v>
      </c>
      <c r="H39" s="16">
        <v>97.584971396422404</v>
      </c>
      <c r="I39" s="16"/>
      <c r="J39" s="32"/>
      <c r="K39" s="16"/>
      <c r="L39" s="16">
        <v>469545.74132999999</v>
      </c>
      <c r="M39" s="32">
        <v>458206.07737000001</v>
      </c>
      <c r="N39" s="16">
        <v>97.584971396422404</v>
      </c>
      <c r="O39" s="16"/>
      <c r="P39" s="16"/>
      <c r="Q39" s="16"/>
      <c r="R39" s="16">
        <v>1811691.9922199999</v>
      </c>
      <c r="S39" s="32">
        <v>1810206.3331599999</v>
      </c>
      <c r="T39" s="16">
        <v>99.917996046437267</v>
      </c>
      <c r="U39" s="16"/>
      <c r="V39" s="32"/>
      <c r="W39" s="16"/>
      <c r="X39" s="16"/>
      <c r="Y39" s="16"/>
      <c r="Z39" s="16"/>
      <c r="AA39" s="16">
        <v>852742.62647999998</v>
      </c>
      <c r="AB39" s="32">
        <v>852742.56648000004</v>
      </c>
      <c r="AC39" s="16">
        <v>99.999992963879365</v>
      </c>
      <c r="AD39" s="16">
        <v>958949.36574000004</v>
      </c>
      <c r="AE39" s="32">
        <v>957463.76668</v>
      </c>
      <c r="AF39" s="16">
        <v>99.845080552417528</v>
      </c>
      <c r="AG39" s="16"/>
      <c r="AH39" s="32"/>
      <c r="AI39" s="16"/>
      <c r="AJ39" s="9"/>
    </row>
    <row r="40" spans="1:36" ht="16.5" customHeight="1" x14ac:dyDescent="0.2">
      <c r="A40" s="17"/>
      <c r="B40" s="15" t="s">
        <v>38</v>
      </c>
      <c r="C40" s="16">
        <v>1942690.9747599999</v>
      </c>
      <c r="D40" s="32">
        <v>1769672.2317199998</v>
      </c>
      <c r="E40" s="16">
        <v>91.093861798509934</v>
      </c>
      <c r="F40" s="16">
        <v>1941226.95548</v>
      </c>
      <c r="G40" s="32">
        <v>1768208.2124399999</v>
      </c>
      <c r="H40" s="16">
        <v>91.087145037236596</v>
      </c>
      <c r="I40" s="16">
        <v>586783.01182999997</v>
      </c>
      <c r="J40" s="32">
        <v>586782.93244999996</v>
      </c>
      <c r="K40" s="16">
        <v>99.999986472000984</v>
      </c>
      <c r="L40" s="16">
        <v>1354443.94365</v>
      </c>
      <c r="M40" s="32">
        <v>1181425.27999</v>
      </c>
      <c r="N40" s="16">
        <v>87.225852758900928</v>
      </c>
      <c r="O40" s="16"/>
      <c r="P40" s="16"/>
      <c r="Q40" s="16"/>
      <c r="R40" s="16">
        <v>1464.01928</v>
      </c>
      <c r="S40" s="32">
        <v>1464.01928</v>
      </c>
      <c r="T40" s="16">
        <v>100</v>
      </c>
      <c r="U40" s="16"/>
      <c r="V40" s="32"/>
      <c r="W40" s="16"/>
      <c r="X40" s="16"/>
      <c r="Y40" s="16"/>
      <c r="Z40" s="16"/>
      <c r="AA40" s="16">
        <v>1464.01928</v>
      </c>
      <c r="AB40" s="32">
        <v>1464.01928</v>
      </c>
      <c r="AC40" s="16">
        <v>100</v>
      </c>
      <c r="AD40" s="16"/>
      <c r="AE40" s="32"/>
      <c r="AF40" s="16"/>
      <c r="AG40" s="16"/>
      <c r="AH40" s="32"/>
      <c r="AI40" s="16"/>
      <c r="AJ40" s="9"/>
    </row>
    <row r="41" spans="1:36" ht="16.5" customHeight="1" x14ac:dyDescent="0.2">
      <c r="A41" s="17"/>
      <c r="B41" s="15" t="s">
        <v>39</v>
      </c>
      <c r="C41" s="16">
        <v>966506.91121999989</v>
      </c>
      <c r="D41" s="32">
        <v>765205.40194000001</v>
      </c>
      <c r="E41" s="16">
        <v>79.172263856251007</v>
      </c>
      <c r="F41" s="16">
        <v>674584.39972999995</v>
      </c>
      <c r="G41" s="32">
        <v>473348.56111000001</v>
      </c>
      <c r="H41" s="16">
        <v>70.168916046599378</v>
      </c>
      <c r="I41" s="16"/>
      <c r="J41" s="32"/>
      <c r="K41" s="16"/>
      <c r="L41" s="16">
        <v>674584.39972999995</v>
      </c>
      <c r="M41" s="32">
        <v>473348.56111000001</v>
      </c>
      <c r="N41" s="16">
        <v>70.168916046599378</v>
      </c>
      <c r="O41" s="16"/>
      <c r="P41" s="16"/>
      <c r="Q41" s="16"/>
      <c r="R41" s="16">
        <v>291922.51149</v>
      </c>
      <c r="S41" s="32">
        <v>291856.84083</v>
      </c>
      <c r="T41" s="16">
        <v>99.97750407816622</v>
      </c>
      <c r="U41" s="16"/>
      <c r="V41" s="32"/>
      <c r="W41" s="16"/>
      <c r="X41" s="16"/>
      <c r="Y41" s="16"/>
      <c r="Z41" s="16"/>
      <c r="AA41" s="16">
        <v>291922.51149</v>
      </c>
      <c r="AB41" s="32">
        <v>291856.84083</v>
      </c>
      <c r="AC41" s="16">
        <v>99.97750407816622</v>
      </c>
      <c r="AD41" s="16"/>
      <c r="AE41" s="32"/>
      <c r="AF41" s="16"/>
      <c r="AG41" s="16"/>
      <c r="AH41" s="32"/>
      <c r="AI41" s="16"/>
      <c r="AJ41" s="9"/>
    </row>
    <row r="42" spans="1:36" ht="16.5" customHeight="1" x14ac:dyDescent="0.2">
      <c r="A42" s="17"/>
      <c r="B42" s="15" t="s">
        <v>40</v>
      </c>
      <c r="C42" s="16">
        <v>201883.78813</v>
      </c>
      <c r="D42" s="32">
        <v>198783.81155000001</v>
      </c>
      <c r="E42" s="16">
        <v>98.46447473137178</v>
      </c>
      <c r="F42" s="16">
        <v>19464.732200000002</v>
      </c>
      <c r="G42" s="32">
        <v>16364.75562</v>
      </c>
      <c r="H42" s="16">
        <v>84.073880143082562</v>
      </c>
      <c r="I42" s="16"/>
      <c r="J42" s="32"/>
      <c r="K42" s="16"/>
      <c r="L42" s="16">
        <v>19464.732200000002</v>
      </c>
      <c r="M42" s="32">
        <v>16364.75562</v>
      </c>
      <c r="N42" s="16">
        <v>84.073880143082562</v>
      </c>
      <c r="O42" s="16"/>
      <c r="P42" s="16"/>
      <c r="Q42" s="16"/>
      <c r="R42" s="16">
        <v>182419.05593</v>
      </c>
      <c r="S42" s="32">
        <v>182419.05593</v>
      </c>
      <c r="T42" s="16">
        <v>100</v>
      </c>
      <c r="U42" s="16"/>
      <c r="V42" s="32"/>
      <c r="W42" s="16"/>
      <c r="X42" s="16"/>
      <c r="Y42" s="16"/>
      <c r="Z42" s="16"/>
      <c r="AA42" s="16"/>
      <c r="AB42" s="32"/>
      <c r="AC42" s="16"/>
      <c r="AD42" s="16">
        <v>182419.05593</v>
      </c>
      <c r="AE42" s="32">
        <v>182419.05593</v>
      </c>
      <c r="AF42" s="16">
        <v>100</v>
      </c>
      <c r="AG42" s="16"/>
      <c r="AH42" s="32"/>
      <c r="AI42" s="16"/>
      <c r="AJ42" s="9"/>
    </row>
    <row r="43" spans="1:36" ht="16.5" customHeight="1" x14ac:dyDescent="0.2">
      <c r="A43" s="17"/>
      <c r="B43" s="15" t="s">
        <v>41</v>
      </c>
      <c r="C43" s="16">
        <v>109667.32236000001</v>
      </c>
      <c r="D43" s="32">
        <v>109514.74036</v>
      </c>
      <c r="E43" s="16">
        <v>99.860868309067357</v>
      </c>
      <c r="F43" s="16">
        <v>109667.32236000001</v>
      </c>
      <c r="G43" s="32">
        <v>109514.74036</v>
      </c>
      <c r="H43" s="16">
        <v>99.860868309067357</v>
      </c>
      <c r="I43" s="16"/>
      <c r="J43" s="32"/>
      <c r="K43" s="16"/>
      <c r="L43" s="16">
        <v>109667.32236000001</v>
      </c>
      <c r="M43" s="32">
        <v>109514.74036</v>
      </c>
      <c r="N43" s="16">
        <v>99.860868309067357</v>
      </c>
      <c r="O43" s="16"/>
      <c r="P43" s="16"/>
      <c r="Q43" s="16"/>
      <c r="R43" s="16"/>
      <c r="S43" s="32"/>
      <c r="T43" s="16"/>
      <c r="U43" s="16"/>
      <c r="V43" s="32"/>
      <c r="W43" s="16"/>
      <c r="X43" s="16"/>
      <c r="Y43" s="16"/>
      <c r="Z43" s="16"/>
      <c r="AA43" s="16"/>
      <c r="AB43" s="32"/>
      <c r="AC43" s="16"/>
      <c r="AD43" s="16"/>
      <c r="AE43" s="32"/>
      <c r="AF43" s="16"/>
      <c r="AG43" s="16"/>
      <c r="AH43" s="32"/>
      <c r="AI43" s="16"/>
      <c r="AJ43" s="9"/>
    </row>
    <row r="44" spans="1:36" ht="16.5" customHeight="1" x14ac:dyDescent="0.2">
      <c r="A44" s="10"/>
      <c r="B44" s="15" t="s">
        <v>42</v>
      </c>
      <c r="C44" s="16">
        <v>2613605.9</v>
      </c>
      <c r="D44" s="32">
        <v>2606346.1173299998</v>
      </c>
      <c r="E44" s="16">
        <v>99.722231164614371</v>
      </c>
      <c r="F44" s="16">
        <v>2613605.9</v>
      </c>
      <c r="G44" s="32">
        <v>2606346.1173299998</v>
      </c>
      <c r="H44" s="16">
        <v>99.722231164614371</v>
      </c>
      <c r="I44" s="16">
        <v>862685.4</v>
      </c>
      <c r="J44" s="32">
        <v>862685.13653999998</v>
      </c>
      <c r="K44" s="16">
        <v>99.999969460477715</v>
      </c>
      <c r="L44" s="16">
        <v>1750920.5</v>
      </c>
      <c r="M44" s="32">
        <v>1743660.9807899999</v>
      </c>
      <c r="N44" s="16">
        <v>99.585388416550032</v>
      </c>
      <c r="O44" s="16"/>
      <c r="P44" s="16"/>
      <c r="Q44" s="16"/>
      <c r="R44" s="16"/>
      <c r="S44" s="32"/>
      <c r="T44" s="16"/>
      <c r="U44" s="16"/>
      <c r="V44" s="32"/>
      <c r="W44" s="16"/>
      <c r="X44" s="16"/>
      <c r="Y44" s="16"/>
      <c r="Z44" s="16"/>
      <c r="AA44" s="16"/>
      <c r="AB44" s="32"/>
      <c r="AC44" s="16"/>
      <c r="AD44" s="16"/>
      <c r="AE44" s="32"/>
      <c r="AF44" s="16"/>
      <c r="AG44" s="16"/>
      <c r="AH44" s="32"/>
      <c r="AI44" s="16"/>
      <c r="AJ44" s="9"/>
    </row>
    <row r="45" spans="1:36" ht="16.5" customHeight="1" x14ac:dyDescent="0.2">
      <c r="A45" s="17"/>
      <c r="B45" s="15" t="s">
        <v>43</v>
      </c>
      <c r="C45" s="16">
        <v>342338.9</v>
      </c>
      <c r="D45" s="32">
        <v>334089.16544000001</v>
      </c>
      <c r="E45" s="16">
        <v>97.590184884043268</v>
      </c>
      <c r="F45" s="16">
        <v>342338.9</v>
      </c>
      <c r="G45" s="32">
        <v>334089.16544000001</v>
      </c>
      <c r="H45" s="16">
        <v>97.590184884043268</v>
      </c>
      <c r="I45" s="16"/>
      <c r="J45" s="32"/>
      <c r="K45" s="16"/>
      <c r="L45" s="16">
        <v>342338.9</v>
      </c>
      <c r="M45" s="32">
        <v>334089.16544000001</v>
      </c>
      <c r="N45" s="16">
        <v>97.590184884043268</v>
      </c>
      <c r="O45" s="16"/>
      <c r="P45" s="16"/>
      <c r="Q45" s="16"/>
      <c r="R45" s="16"/>
      <c r="S45" s="32"/>
      <c r="T45" s="16"/>
      <c r="U45" s="16"/>
      <c r="V45" s="32"/>
      <c r="W45" s="16"/>
      <c r="X45" s="16"/>
      <c r="Y45" s="16"/>
      <c r="Z45" s="16"/>
      <c r="AA45" s="16"/>
      <c r="AB45" s="32"/>
      <c r="AC45" s="16"/>
      <c r="AD45" s="16"/>
      <c r="AE45" s="32"/>
      <c r="AF45" s="16"/>
      <c r="AG45" s="16"/>
      <c r="AH45" s="32"/>
      <c r="AI45" s="16"/>
      <c r="AJ45" s="9"/>
    </row>
    <row r="46" spans="1:36" ht="16.5" customHeight="1" x14ac:dyDescent="0.2">
      <c r="A46" s="17"/>
      <c r="B46" s="15" t="s">
        <v>44</v>
      </c>
      <c r="C46" s="16">
        <v>16331981.13339</v>
      </c>
      <c r="D46" s="32">
        <v>12046368.72786</v>
      </c>
      <c r="E46" s="16">
        <v>73.759384299261413</v>
      </c>
      <c r="F46" s="16">
        <v>15536212.560999999</v>
      </c>
      <c r="G46" s="32">
        <v>11254376.59045</v>
      </c>
      <c r="H46" s="16">
        <v>72.439640911591681</v>
      </c>
      <c r="I46" s="16">
        <v>1283179.6553700001</v>
      </c>
      <c r="J46" s="32">
        <v>1164205.58137</v>
      </c>
      <c r="K46" s="16">
        <v>90.728182643630333</v>
      </c>
      <c r="L46" s="16">
        <v>14253032.90563</v>
      </c>
      <c r="M46" s="32">
        <v>10090171.00908</v>
      </c>
      <c r="N46" s="16">
        <v>70.793150313252596</v>
      </c>
      <c r="O46" s="16"/>
      <c r="P46" s="16"/>
      <c r="Q46" s="16"/>
      <c r="R46" s="16">
        <v>795768.57238999999</v>
      </c>
      <c r="S46" s="32">
        <v>791992.13741000008</v>
      </c>
      <c r="T46" s="16">
        <v>99.525435520950793</v>
      </c>
      <c r="U46" s="16"/>
      <c r="V46" s="32"/>
      <c r="W46" s="16"/>
      <c r="X46" s="16"/>
      <c r="Y46" s="16"/>
      <c r="Z46" s="16"/>
      <c r="AA46" s="16">
        <v>792817.96525000001</v>
      </c>
      <c r="AB46" s="32">
        <v>789041.5302700001</v>
      </c>
      <c r="AC46" s="16">
        <v>99.52366934838453</v>
      </c>
      <c r="AD46" s="16">
        <v>2950.6071400000001</v>
      </c>
      <c r="AE46" s="32">
        <v>2950.6071400000001</v>
      </c>
      <c r="AF46" s="16">
        <v>100</v>
      </c>
      <c r="AG46" s="16"/>
      <c r="AH46" s="32"/>
      <c r="AI46" s="16"/>
      <c r="AJ46" s="9"/>
    </row>
    <row r="47" spans="1:36" ht="16.5" customHeight="1" x14ac:dyDescent="0.2">
      <c r="A47" s="17"/>
      <c r="B47" s="15" t="s">
        <v>45</v>
      </c>
      <c r="C47" s="16">
        <v>57211.147019999997</v>
      </c>
      <c r="D47" s="32">
        <v>49239.584499999997</v>
      </c>
      <c r="E47" s="16">
        <v>86.066417236463934</v>
      </c>
      <c r="F47" s="16">
        <v>57211.147019999997</v>
      </c>
      <c r="G47" s="32">
        <v>49239.584499999997</v>
      </c>
      <c r="H47" s="16">
        <v>86.066417236463934</v>
      </c>
      <c r="I47" s="16"/>
      <c r="J47" s="32"/>
      <c r="K47" s="16"/>
      <c r="L47" s="16">
        <v>57211.147019999997</v>
      </c>
      <c r="M47" s="32">
        <v>49239.584499999997</v>
      </c>
      <c r="N47" s="16">
        <v>86.066417236463934</v>
      </c>
      <c r="O47" s="16"/>
      <c r="P47" s="16"/>
      <c r="Q47" s="16"/>
      <c r="R47" s="16"/>
      <c r="S47" s="32"/>
      <c r="T47" s="16"/>
      <c r="U47" s="16"/>
      <c r="V47" s="32"/>
      <c r="W47" s="16"/>
      <c r="X47" s="16"/>
      <c r="Y47" s="16"/>
      <c r="Z47" s="16"/>
      <c r="AA47" s="16"/>
      <c r="AB47" s="32"/>
      <c r="AC47" s="16"/>
      <c r="AD47" s="16"/>
      <c r="AE47" s="32"/>
      <c r="AF47" s="16"/>
      <c r="AG47" s="16"/>
      <c r="AH47" s="32"/>
      <c r="AI47" s="16"/>
      <c r="AJ47" s="9"/>
    </row>
    <row r="48" spans="1:36" ht="16.5" customHeight="1" x14ac:dyDescent="0.2">
      <c r="A48" s="17"/>
      <c r="B48" s="15" t="s">
        <v>46</v>
      </c>
      <c r="C48" s="16">
        <v>2838301.5703699999</v>
      </c>
      <c r="D48" s="32">
        <v>2481887.5090999999</v>
      </c>
      <c r="E48" s="16">
        <v>87.442699359690025</v>
      </c>
      <c r="F48" s="16">
        <v>2789193.8960299999</v>
      </c>
      <c r="G48" s="32">
        <v>2436381.5623599999</v>
      </c>
      <c r="H48" s="16">
        <v>87.350741941168891</v>
      </c>
      <c r="I48" s="16">
        <v>961041</v>
      </c>
      <c r="J48" s="32">
        <v>931764.13600000006</v>
      </c>
      <c r="K48" s="16">
        <v>96.953630074055113</v>
      </c>
      <c r="L48" s="16">
        <v>1828152.8960299999</v>
      </c>
      <c r="M48" s="32">
        <v>1504617.4263599999</v>
      </c>
      <c r="N48" s="16">
        <v>82.302603334076338</v>
      </c>
      <c r="O48" s="16"/>
      <c r="P48" s="16"/>
      <c r="Q48" s="16"/>
      <c r="R48" s="16">
        <v>49107.674339999998</v>
      </c>
      <c r="S48" s="32">
        <v>45505.946739999999</v>
      </c>
      <c r="T48" s="16">
        <v>92.66565226635818</v>
      </c>
      <c r="U48" s="16"/>
      <c r="V48" s="32"/>
      <c r="W48" s="16"/>
      <c r="X48" s="16"/>
      <c r="Y48" s="16"/>
      <c r="Z48" s="16"/>
      <c r="AA48" s="16">
        <v>46157.067199999998</v>
      </c>
      <c r="AB48" s="32">
        <v>42555.339599999999</v>
      </c>
      <c r="AC48" s="16">
        <v>92.196801446691566</v>
      </c>
      <c r="AD48" s="16">
        <v>2950.6071400000001</v>
      </c>
      <c r="AE48" s="32">
        <v>2950.6071400000001</v>
      </c>
      <c r="AF48" s="16">
        <v>100</v>
      </c>
      <c r="AG48" s="16"/>
      <c r="AH48" s="32"/>
      <c r="AI48" s="16"/>
      <c r="AJ48" s="9"/>
    </row>
    <row r="49" spans="1:36" ht="16.5" customHeight="1" x14ac:dyDescent="0.2">
      <c r="A49" s="10"/>
      <c r="B49" s="15" t="s">
        <v>47</v>
      </c>
      <c r="C49" s="16">
        <v>1512949.6155300001</v>
      </c>
      <c r="D49" s="32">
        <v>804848.55408999999</v>
      </c>
      <c r="E49" s="16">
        <v>53.197313765670529</v>
      </c>
      <c r="F49" s="16">
        <v>1512886.66701</v>
      </c>
      <c r="G49" s="32">
        <v>804785.60557000001</v>
      </c>
      <c r="H49" s="16">
        <v>53.195366389244569</v>
      </c>
      <c r="I49" s="16">
        <v>322138.65536999999</v>
      </c>
      <c r="J49" s="32">
        <v>232441.44537</v>
      </c>
      <c r="K49" s="16">
        <v>72.15571353988048</v>
      </c>
      <c r="L49" s="16">
        <v>1190748.0116399999</v>
      </c>
      <c r="M49" s="32">
        <v>572344.16020000004</v>
      </c>
      <c r="N49" s="16">
        <v>48.065934572648899</v>
      </c>
      <c r="O49" s="16"/>
      <c r="P49" s="16"/>
      <c r="Q49" s="16"/>
      <c r="R49" s="16">
        <v>62.948519999999995</v>
      </c>
      <c r="S49" s="32">
        <v>62.948519999999995</v>
      </c>
      <c r="T49" s="16">
        <v>100</v>
      </c>
      <c r="U49" s="16"/>
      <c r="V49" s="32"/>
      <c r="W49" s="16"/>
      <c r="X49" s="16"/>
      <c r="Y49" s="16"/>
      <c r="Z49" s="16"/>
      <c r="AA49" s="16">
        <v>62.948519999999995</v>
      </c>
      <c r="AB49" s="32">
        <v>62.948519999999995</v>
      </c>
      <c r="AC49" s="16">
        <v>100</v>
      </c>
      <c r="AD49" s="16"/>
      <c r="AE49" s="32"/>
      <c r="AF49" s="16"/>
      <c r="AG49" s="16"/>
      <c r="AH49" s="32"/>
      <c r="AI49" s="16"/>
      <c r="AJ49" s="9"/>
    </row>
    <row r="50" spans="1:36" ht="16.5" customHeight="1" x14ac:dyDescent="0.2">
      <c r="A50" s="17"/>
      <c r="B50" s="15" t="s">
        <v>48</v>
      </c>
      <c r="C50" s="16">
        <v>908292.74271000002</v>
      </c>
      <c r="D50" s="32">
        <v>837332.80848999997</v>
      </c>
      <c r="E50" s="16">
        <v>92.187548035638528</v>
      </c>
      <c r="F50" s="16">
        <v>881903.14271000004</v>
      </c>
      <c r="G50" s="32">
        <v>810943.26243</v>
      </c>
      <c r="H50" s="16">
        <v>91.953778499762748</v>
      </c>
      <c r="I50" s="16"/>
      <c r="J50" s="32"/>
      <c r="K50" s="16"/>
      <c r="L50" s="16">
        <v>881903.14271000004</v>
      </c>
      <c r="M50" s="32">
        <v>810943.26243</v>
      </c>
      <c r="N50" s="16">
        <v>91.953778499762748</v>
      </c>
      <c r="O50" s="16"/>
      <c r="P50" s="16"/>
      <c r="Q50" s="16"/>
      <c r="R50" s="16">
        <v>26389.600000000002</v>
      </c>
      <c r="S50" s="32">
        <v>26389.546060000001</v>
      </c>
      <c r="T50" s="16">
        <v>99.999795601297464</v>
      </c>
      <c r="U50" s="16"/>
      <c r="V50" s="32"/>
      <c r="W50" s="16"/>
      <c r="X50" s="16"/>
      <c r="Y50" s="16"/>
      <c r="Z50" s="16"/>
      <c r="AA50" s="16">
        <v>26389.600000000002</v>
      </c>
      <c r="AB50" s="32">
        <v>26389.546060000001</v>
      </c>
      <c r="AC50" s="16">
        <v>99.999795601297464</v>
      </c>
      <c r="AD50" s="16"/>
      <c r="AE50" s="32"/>
      <c r="AF50" s="16"/>
      <c r="AG50" s="16"/>
      <c r="AH50" s="32"/>
      <c r="AI50" s="16"/>
      <c r="AJ50" s="9"/>
    </row>
    <row r="51" spans="1:36" ht="16.5" customHeight="1" x14ac:dyDescent="0.2">
      <c r="A51" s="17"/>
      <c r="B51" s="15" t="s">
        <v>49</v>
      </c>
      <c r="C51" s="16">
        <v>3967337.8487200001</v>
      </c>
      <c r="D51" s="32">
        <v>2408486.2938600001</v>
      </c>
      <c r="E51" s="16">
        <v>60.70786975293926</v>
      </c>
      <c r="F51" s="16">
        <v>3967337.8487200001</v>
      </c>
      <c r="G51" s="32">
        <v>2408486.2938600001</v>
      </c>
      <c r="H51" s="16">
        <v>60.70786975293926</v>
      </c>
      <c r="I51" s="16"/>
      <c r="J51" s="32"/>
      <c r="K51" s="16"/>
      <c r="L51" s="16">
        <v>3967337.8487200001</v>
      </c>
      <c r="M51" s="32">
        <v>2408486.2938600001</v>
      </c>
      <c r="N51" s="16">
        <v>60.70786975293926</v>
      </c>
      <c r="O51" s="16"/>
      <c r="P51" s="16"/>
      <c r="Q51" s="16"/>
      <c r="R51" s="16"/>
      <c r="S51" s="32"/>
      <c r="T51" s="16"/>
      <c r="U51" s="16"/>
      <c r="V51" s="32"/>
      <c r="W51" s="16"/>
      <c r="X51" s="16"/>
      <c r="Y51" s="16"/>
      <c r="Z51" s="16"/>
      <c r="AA51" s="16"/>
      <c r="AB51" s="32"/>
      <c r="AC51" s="16"/>
      <c r="AD51" s="16"/>
      <c r="AE51" s="32"/>
      <c r="AF51" s="16"/>
      <c r="AG51" s="16"/>
      <c r="AH51" s="32"/>
      <c r="AI51" s="16"/>
      <c r="AJ51" s="9"/>
    </row>
    <row r="52" spans="1:36" ht="16.5" customHeight="1" x14ac:dyDescent="0.2">
      <c r="A52" s="17"/>
      <c r="B52" s="15" t="s">
        <v>50</v>
      </c>
      <c r="C52" s="16">
        <v>1312056.0311</v>
      </c>
      <c r="D52" s="32">
        <v>943113.99190999998</v>
      </c>
      <c r="E52" s="16">
        <v>71.880618628711545</v>
      </c>
      <c r="F52" s="16">
        <v>1312056.0311</v>
      </c>
      <c r="G52" s="32">
        <v>943113.99190999998</v>
      </c>
      <c r="H52" s="16">
        <v>71.880618628711545</v>
      </c>
      <c r="I52" s="16"/>
      <c r="J52" s="32"/>
      <c r="K52" s="16"/>
      <c r="L52" s="16">
        <v>1312056.0311</v>
      </c>
      <c r="M52" s="32">
        <v>943113.99190999998</v>
      </c>
      <c r="N52" s="16">
        <v>71.880618628711545</v>
      </c>
      <c r="O52" s="16"/>
      <c r="P52" s="16"/>
      <c r="Q52" s="16"/>
      <c r="R52" s="16"/>
      <c r="S52" s="32"/>
      <c r="T52" s="16"/>
      <c r="U52" s="16"/>
      <c r="V52" s="32"/>
      <c r="W52" s="16"/>
      <c r="X52" s="16"/>
      <c r="Y52" s="16"/>
      <c r="Z52" s="16"/>
      <c r="AA52" s="16"/>
      <c r="AB52" s="32"/>
      <c r="AC52" s="16"/>
      <c r="AD52" s="16"/>
      <c r="AE52" s="32"/>
      <c r="AF52" s="16"/>
      <c r="AG52" s="16"/>
      <c r="AH52" s="32"/>
      <c r="AI52" s="16"/>
      <c r="AJ52" s="9"/>
    </row>
    <row r="53" spans="1:36" ht="16.5" customHeight="1" x14ac:dyDescent="0.2">
      <c r="A53" s="17"/>
      <c r="B53" s="15" t="s">
        <v>51</v>
      </c>
      <c r="C53" s="16">
        <v>5023393.5299699996</v>
      </c>
      <c r="D53" s="32">
        <v>3809195.5513800001</v>
      </c>
      <c r="E53" s="16">
        <v>75.829128828032495</v>
      </c>
      <c r="F53" s="16">
        <v>5015543.5299699996</v>
      </c>
      <c r="G53" s="32">
        <v>3801345.99138</v>
      </c>
      <c r="H53" s="16">
        <v>75.791306937430519</v>
      </c>
      <c r="I53" s="16"/>
      <c r="J53" s="32"/>
      <c r="K53" s="16"/>
      <c r="L53" s="16">
        <v>5015543.5299699996</v>
      </c>
      <c r="M53" s="32">
        <v>3801345.99138</v>
      </c>
      <c r="N53" s="16">
        <v>75.791306937430519</v>
      </c>
      <c r="O53" s="16"/>
      <c r="P53" s="16"/>
      <c r="Q53" s="16"/>
      <c r="R53" s="16">
        <v>7850</v>
      </c>
      <c r="S53" s="32">
        <v>7849.56</v>
      </c>
      <c r="T53" s="16">
        <v>99.994394904458602</v>
      </c>
      <c r="U53" s="16"/>
      <c r="V53" s="32"/>
      <c r="W53" s="16"/>
      <c r="X53" s="16"/>
      <c r="Y53" s="16"/>
      <c r="Z53" s="16"/>
      <c r="AA53" s="16">
        <v>7850</v>
      </c>
      <c r="AB53" s="32">
        <v>7849.56</v>
      </c>
      <c r="AC53" s="16">
        <v>99.994394904458602</v>
      </c>
      <c r="AD53" s="16"/>
      <c r="AE53" s="32"/>
      <c r="AF53" s="16"/>
      <c r="AG53" s="16"/>
      <c r="AH53" s="32"/>
      <c r="AI53" s="16"/>
      <c r="AJ53" s="9"/>
    </row>
    <row r="54" spans="1:36" ht="16.5" customHeight="1" x14ac:dyDescent="0.2">
      <c r="A54" s="10"/>
      <c r="B54" s="15" t="s">
        <v>52</v>
      </c>
      <c r="C54" s="16">
        <v>712438.64797000005</v>
      </c>
      <c r="D54" s="32">
        <v>712264.43453000009</v>
      </c>
      <c r="E54" s="16">
        <v>99.975546885265658</v>
      </c>
      <c r="F54" s="16">
        <v>80.298439999999999</v>
      </c>
      <c r="G54" s="32">
        <v>80.298439999999999</v>
      </c>
      <c r="H54" s="16">
        <v>100</v>
      </c>
      <c r="I54" s="16"/>
      <c r="J54" s="32"/>
      <c r="K54" s="16"/>
      <c r="L54" s="16">
        <v>80.298439999999999</v>
      </c>
      <c r="M54" s="32">
        <v>80.298439999999999</v>
      </c>
      <c r="N54" s="16">
        <v>100</v>
      </c>
      <c r="O54" s="16"/>
      <c r="P54" s="16"/>
      <c r="Q54" s="16"/>
      <c r="R54" s="16">
        <v>712358.34953000001</v>
      </c>
      <c r="S54" s="32">
        <v>712184.13609000004</v>
      </c>
      <c r="T54" s="16">
        <v>99.975544128862254</v>
      </c>
      <c r="U54" s="16"/>
      <c r="V54" s="32"/>
      <c r="W54" s="16"/>
      <c r="X54" s="16"/>
      <c r="Y54" s="16"/>
      <c r="Z54" s="16"/>
      <c r="AA54" s="16">
        <v>712358.34953000001</v>
      </c>
      <c r="AB54" s="32">
        <v>712184.13609000004</v>
      </c>
      <c r="AC54" s="16">
        <v>99.975544128862254</v>
      </c>
      <c r="AD54" s="16"/>
      <c r="AE54" s="32"/>
      <c r="AF54" s="16"/>
      <c r="AG54" s="16"/>
      <c r="AH54" s="32"/>
      <c r="AI54" s="16"/>
      <c r="AJ54" s="9"/>
    </row>
    <row r="55" spans="1:36" ht="26.65" customHeight="1" x14ac:dyDescent="0.2">
      <c r="A55" s="17"/>
      <c r="B55" s="15" t="s">
        <v>53</v>
      </c>
      <c r="C55" s="16">
        <v>10521217.55508</v>
      </c>
      <c r="D55" s="32">
        <v>7216690.4348299997</v>
      </c>
      <c r="E55" s="16">
        <v>68.591780343383718</v>
      </c>
      <c r="F55" s="16">
        <v>10483702.815949999</v>
      </c>
      <c r="G55" s="32">
        <v>7179175.695700001</v>
      </c>
      <c r="H55" s="16">
        <v>68.479389598659154</v>
      </c>
      <c r="I55" s="16">
        <v>600000.16799999995</v>
      </c>
      <c r="J55" s="32">
        <v>0</v>
      </c>
      <c r="K55" s="16">
        <v>0</v>
      </c>
      <c r="L55" s="16">
        <v>9883702.6479499992</v>
      </c>
      <c r="M55" s="32">
        <v>7179175.695700001</v>
      </c>
      <c r="N55" s="16">
        <v>72.636500220785678</v>
      </c>
      <c r="O55" s="16"/>
      <c r="P55" s="16"/>
      <c r="Q55" s="16"/>
      <c r="R55" s="16">
        <v>37514.739130000002</v>
      </c>
      <c r="S55" s="32">
        <v>37514.739130000002</v>
      </c>
      <c r="T55" s="16">
        <v>100</v>
      </c>
      <c r="U55" s="16"/>
      <c r="V55" s="32"/>
      <c r="W55" s="16"/>
      <c r="X55" s="16"/>
      <c r="Y55" s="16"/>
      <c r="Z55" s="16"/>
      <c r="AA55" s="16">
        <v>371.54712999999998</v>
      </c>
      <c r="AB55" s="32">
        <v>371.54712999999998</v>
      </c>
      <c r="AC55" s="16">
        <v>100</v>
      </c>
      <c r="AD55" s="16">
        <v>37143.192000000003</v>
      </c>
      <c r="AE55" s="32">
        <v>37143.192000000003</v>
      </c>
      <c r="AF55" s="16">
        <v>100</v>
      </c>
      <c r="AG55" s="16"/>
      <c r="AH55" s="32"/>
      <c r="AI55" s="16"/>
      <c r="AJ55" s="9"/>
    </row>
    <row r="56" spans="1:36" ht="16.5" customHeight="1" x14ac:dyDescent="0.2">
      <c r="A56" s="17"/>
      <c r="B56" s="15" t="s">
        <v>54</v>
      </c>
      <c r="C56" s="16">
        <v>3963083.7064299998</v>
      </c>
      <c r="D56" s="32">
        <v>1673214.0327900001</v>
      </c>
      <c r="E56" s="16">
        <v>42.220002319790872</v>
      </c>
      <c r="F56" s="16">
        <v>3925940.51443</v>
      </c>
      <c r="G56" s="32">
        <v>1636070.84079</v>
      </c>
      <c r="H56" s="16">
        <v>41.673347692776694</v>
      </c>
      <c r="I56" s="16">
        <v>600000.16799999995</v>
      </c>
      <c r="J56" s="32">
        <v>0</v>
      </c>
      <c r="K56" s="16">
        <v>0</v>
      </c>
      <c r="L56" s="16">
        <v>3325940.3464299999</v>
      </c>
      <c r="M56" s="32">
        <v>1636070.84079</v>
      </c>
      <c r="N56" s="16">
        <v>49.191226251130054</v>
      </c>
      <c r="O56" s="16"/>
      <c r="P56" s="16"/>
      <c r="Q56" s="16"/>
      <c r="R56" s="16">
        <v>37143.192000000003</v>
      </c>
      <c r="S56" s="32">
        <v>37143.192000000003</v>
      </c>
      <c r="T56" s="16">
        <v>100</v>
      </c>
      <c r="U56" s="16"/>
      <c r="V56" s="32"/>
      <c r="W56" s="16"/>
      <c r="X56" s="16"/>
      <c r="Y56" s="16"/>
      <c r="Z56" s="16"/>
      <c r="AA56" s="16"/>
      <c r="AB56" s="32"/>
      <c r="AC56" s="16"/>
      <c r="AD56" s="16">
        <v>37143.192000000003</v>
      </c>
      <c r="AE56" s="32">
        <v>37143.192000000003</v>
      </c>
      <c r="AF56" s="16">
        <v>100</v>
      </c>
      <c r="AG56" s="16"/>
      <c r="AH56" s="32"/>
      <c r="AI56" s="16"/>
      <c r="AJ56" s="9"/>
    </row>
    <row r="57" spans="1:36" ht="16.5" customHeight="1" x14ac:dyDescent="0.2">
      <c r="A57" s="17"/>
      <c r="B57" s="15" t="s">
        <v>55</v>
      </c>
      <c r="C57" s="16">
        <v>260973.80324000001</v>
      </c>
      <c r="D57" s="32">
        <v>181479.32787000001</v>
      </c>
      <c r="E57" s="16">
        <v>69.539289237818906</v>
      </c>
      <c r="F57" s="16">
        <v>260973.80324000001</v>
      </c>
      <c r="G57" s="32">
        <v>181479.32787000001</v>
      </c>
      <c r="H57" s="16">
        <v>69.539289237818906</v>
      </c>
      <c r="I57" s="16"/>
      <c r="J57" s="32"/>
      <c r="K57" s="16"/>
      <c r="L57" s="16">
        <v>260973.80324000001</v>
      </c>
      <c r="M57" s="32">
        <v>181479.32787000001</v>
      </c>
      <c r="N57" s="16">
        <v>69.539289237818906</v>
      </c>
      <c r="O57" s="16"/>
      <c r="P57" s="16"/>
      <c r="Q57" s="16"/>
      <c r="R57" s="16"/>
      <c r="S57" s="32"/>
      <c r="T57" s="16"/>
      <c r="U57" s="16"/>
      <c r="V57" s="32"/>
      <c r="W57" s="16"/>
      <c r="X57" s="16"/>
      <c r="Y57" s="16"/>
      <c r="Z57" s="16"/>
      <c r="AA57" s="16"/>
      <c r="AB57" s="32"/>
      <c r="AC57" s="16"/>
      <c r="AD57" s="16"/>
      <c r="AE57" s="32"/>
      <c r="AF57" s="16"/>
      <c r="AG57" s="16"/>
      <c r="AH57" s="32"/>
      <c r="AI57" s="16"/>
      <c r="AJ57" s="9"/>
    </row>
    <row r="58" spans="1:36" ht="26.65" customHeight="1" x14ac:dyDescent="0.2">
      <c r="A58" s="17"/>
      <c r="B58" s="15" t="s">
        <v>56</v>
      </c>
      <c r="C58" s="16">
        <v>1438423.7228000001</v>
      </c>
      <c r="D58" s="32">
        <v>1368834.5137100001</v>
      </c>
      <c r="E58" s="16">
        <v>95.162120313579138</v>
      </c>
      <c r="F58" s="16">
        <v>1438423.7228000001</v>
      </c>
      <c r="G58" s="32">
        <v>1368834.5137100001</v>
      </c>
      <c r="H58" s="16">
        <v>95.162120313579138</v>
      </c>
      <c r="I58" s="16"/>
      <c r="J58" s="32"/>
      <c r="K58" s="16"/>
      <c r="L58" s="16">
        <v>1438423.7228000001</v>
      </c>
      <c r="M58" s="32">
        <v>1368834.5137100001</v>
      </c>
      <c r="N58" s="16">
        <v>95.162120313579138</v>
      </c>
      <c r="O58" s="16"/>
      <c r="P58" s="16"/>
      <c r="Q58" s="16"/>
      <c r="R58" s="16"/>
      <c r="S58" s="32"/>
      <c r="T58" s="16"/>
      <c r="U58" s="16"/>
      <c r="V58" s="32"/>
      <c r="W58" s="16"/>
      <c r="X58" s="16"/>
      <c r="Y58" s="16"/>
      <c r="Z58" s="16"/>
      <c r="AA58" s="16"/>
      <c r="AB58" s="32"/>
      <c r="AC58" s="16"/>
      <c r="AD58" s="16"/>
      <c r="AE58" s="32"/>
      <c r="AF58" s="16"/>
      <c r="AG58" s="16"/>
      <c r="AH58" s="32"/>
      <c r="AI58" s="16"/>
      <c r="AJ58" s="9"/>
    </row>
    <row r="59" spans="1:36" ht="16.5" customHeight="1" x14ac:dyDescent="0.2">
      <c r="A59" s="10"/>
      <c r="B59" s="15" t="s">
        <v>57</v>
      </c>
      <c r="C59" s="16">
        <v>1227549.9554999999</v>
      </c>
      <c r="D59" s="32">
        <v>1021487.59948</v>
      </c>
      <c r="E59" s="16">
        <v>83.213525844977326</v>
      </c>
      <c r="F59" s="16">
        <v>1227549.9554999999</v>
      </c>
      <c r="G59" s="32">
        <v>1021487.59948</v>
      </c>
      <c r="H59" s="16">
        <v>83.213525844977326</v>
      </c>
      <c r="I59" s="16"/>
      <c r="J59" s="32"/>
      <c r="K59" s="16"/>
      <c r="L59" s="16">
        <v>1227549.9554999999</v>
      </c>
      <c r="M59" s="32">
        <v>1021487.59948</v>
      </c>
      <c r="N59" s="16">
        <v>83.213525844977326</v>
      </c>
      <c r="O59" s="16"/>
      <c r="P59" s="16"/>
      <c r="Q59" s="16"/>
      <c r="R59" s="16"/>
      <c r="S59" s="32"/>
      <c r="T59" s="16"/>
      <c r="U59" s="16"/>
      <c r="V59" s="32"/>
      <c r="W59" s="16"/>
      <c r="X59" s="16"/>
      <c r="Y59" s="16"/>
      <c r="Z59" s="16"/>
      <c r="AA59" s="16"/>
      <c r="AB59" s="32"/>
      <c r="AC59" s="16"/>
      <c r="AD59" s="16"/>
      <c r="AE59" s="32"/>
      <c r="AF59" s="16"/>
      <c r="AG59" s="16"/>
      <c r="AH59" s="32"/>
      <c r="AI59" s="16"/>
      <c r="AJ59" s="9"/>
    </row>
    <row r="60" spans="1:36" ht="16.5" customHeight="1" x14ac:dyDescent="0.2">
      <c r="A60" s="17"/>
      <c r="B60" s="15" t="s">
        <v>58</v>
      </c>
      <c r="C60" s="16">
        <v>2186894.5389699996</v>
      </c>
      <c r="D60" s="32">
        <v>1531223.32669</v>
      </c>
      <c r="E60" s="16">
        <v>70.018160428128709</v>
      </c>
      <c r="F60" s="16">
        <v>2186522.9918399998</v>
      </c>
      <c r="G60" s="32">
        <v>1530851.7795599999</v>
      </c>
      <c r="H60" s="16">
        <v>70.013065733727302</v>
      </c>
      <c r="I60" s="16"/>
      <c r="J60" s="32"/>
      <c r="K60" s="16"/>
      <c r="L60" s="16">
        <v>2186522.9918399998</v>
      </c>
      <c r="M60" s="32">
        <v>1530851.7795599999</v>
      </c>
      <c r="N60" s="16">
        <v>70.013065733727302</v>
      </c>
      <c r="O60" s="16"/>
      <c r="P60" s="16"/>
      <c r="Q60" s="16"/>
      <c r="R60" s="16">
        <v>371.54712999999998</v>
      </c>
      <c r="S60" s="32">
        <v>371.54712999999998</v>
      </c>
      <c r="T60" s="16">
        <v>100</v>
      </c>
      <c r="U60" s="16"/>
      <c r="V60" s="32"/>
      <c r="W60" s="16"/>
      <c r="X60" s="16"/>
      <c r="Y60" s="16"/>
      <c r="Z60" s="16"/>
      <c r="AA60" s="16">
        <v>371.54712999999998</v>
      </c>
      <c r="AB60" s="32">
        <v>371.54712999999998</v>
      </c>
      <c r="AC60" s="16">
        <v>100</v>
      </c>
      <c r="AD60" s="16"/>
      <c r="AE60" s="32"/>
      <c r="AF60" s="16"/>
      <c r="AG60" s="16"/>
      <c r="AH60" s="32"/>
      <c r="AI60" s="16"/>
      <c r="AJ60" s="9"/>
    </row>
    <row r="61" spans="1:36" ht="16.5" customHeight="1" x14ac:dyDescent="0.2">
      <c r="A61" s="17"/>
      <c r="B61" s="15" t="s">
        <v>59</v>
      </c>
      <c r="C61" s="16">
        <v>50091.908040000002</v>
      </c>
      <c r="D61" s="32">
        <v>49681.55719</v>
      </c>
      <c r="E61" s="16">
        <v>99.180804113765603</v>
      </c>
      <c r="F61" s="16">
        <v>50091.908040000002</v>
      </c>
      <c r="G61" s="32">
        <v>49681.55719</v>
      </c>
      <c r="H61" s="16">
        <v>99.180804113765603</v>
      </c>
      <c r="I61" s="16"/>
      <c r="J61" s="32"/>
      <c r="K61" s="16"/>
      <c r="L61" s="16">
        <v>50091.908040000002</v>
      </c>
      <c r="M61" s="32">
        <v>49681.55719</v>
      </c>
      <c r="N61" s="16">
        <v>99.180804113765603</v>
      </c>
      <c r="O61" s="16"/>
      <c r="P61" s="16"/>
      <c r="Q61" s="16"/>
      <c r="R61" s="16"/>
      <c r="S61" s="32"/>
      <c r="T61" s="16"/>
      <c r="U61" s="16"/>
      <c r="V61" s="32"/>
      <c r="W61" s="16"/>
      <c r="X61" s="16"/>
      <c r="Y61" s="16"/>
      <c r="Z61" s="16"/>
      <c r="AA61" s="16"/>
      <c r="AB61" s="32"/>
      <c r="AC61" s="16"/>
      <c r="AD61" s="16"/>
      <c r="AE61" s="32"/>
      <c r="AF61" s="16"/>
      <c r="AG61" s="16"/>
      <c r="AH61" s="32"/>
      <c r="AI61" s="16"/>
      <c r="AJ61" s="9"/>
    </row>
    <row r="62" spans="1:36" ht="16.5" customHeight="1" x14ac:dyDescent="0.2">
      <c r="A62" s="17"/>
      <c r="B62" s="15" t="s">
        <v>60</v>
      </c>
      <c r="C62" s="16">
        <v>1394199.9201</v>
      </c>
      <c r="D62" s="32">
        <v>1390770.0771000001</v>
      </c>
      <c r="E62" s="16">
        <v>99.753992024346559</v>
      </c>
      <c r="F62" s="16">
        <v>1394199.9201</v>
      </c>
      <c r="G62" s="32">
        <v>1390770.0771000001</v>
      </c>
      <c r="H62" s="16">
        <v>99.753992024346559</v>
      </c>
      <c r="I62" s="16"/>
      <c r="J62" s="32"/>
      <c r="K62" s="16"/>
      <c r="L62" s="16">
        <v>1394199.9201</v>
      </c>
      <c r="M62" s="32">
        <v>1390770.0771000001</v>
      </c>
      <c r="N62" s="16">
        <v>99.753992024346559</v>
      </c>
      <c r="O62" s="16"/>
      <c r="P62" s="16"/>
      <c r="Q62" s="16"/>
      <c r="R62" s="16"/>
      <c r="S62" s="32"/>
      <c r="T62" s="16"/>
      <c r="U62" s="16"/>
      <c r="V62" s="32"/>
      <c r="W62" s="16"/>
      <c r="X62" s="16"/>
      <c r="Y62" s="16"/>
      <c r="Z62" s="16"/>
      <c r="AA62" s="16"/>
      <c r="AB62" s="32"/>
      <c r="AC62" s="16"/>
      <c r="AD62" s="16"/>
      <c r="AE62" s="32"/>
      <c r="AF62" s="16"/>
      <c r="AG62" s="16"/>
      <c r="AH62" s="32"/>
      <c r="AI62" s="16"/>
      <c r="AJ62" s="9"/>
    </row>
    <row r="63" spans="1:36" ht="26.65" customHeight="1" x14ac:dyDescent="0.2">
      <c r="A63" s="17"/>
      <c r="B63" s="15" t="s">
        <v>61</v>
      </c>
      <c r="C63" s="16">
        <v>18354771.073139999</v>
      </c>
      <c r="D63" s="32">
        <v>15802572.385449998</v>
      </c>
      <c r="E63" s="16">
        <v>86.095175594835737</v>
      </c>
      <c r="F63" s="16">
        <v>17427761.16652</v>
      </c>
      <c r="G63" s="32">
        <v>14893435.438539999</v>
      </c>
      <c r="H63" s="16">
        <v>85.45811074776131</v>
      </c>
      <c r="I63" s="16">
        <v>844929.09837000002</v>
      </c>
      <c r="J63" s="32">
        <v>844928.69403999997</v>
      </c>
      <c r="K63" s="16">
        <v>99.999952146280577</v>
      </c>
      <c r="L63" s="16">
        <v>16582832.068150001</v>
      </c>
      <c r="M63" s="32">
        <v>14048506.744499998</v>
      </c>
      <c r="N63" s="16">
        <v>84.71717428461703</v>
      </c>
      <c r="O63" s="16"/>
      <c r="P63" s="16"/>
      <c r="Q63" s="16"/>
      <c r="R63" s="16">
        <v>927009.90662000002</v>
      </c>
      <c r="S63" s="32">
        <v>909136.94690999994</v>
      </c>
      <c r="T63" s="16">
        <v>98.071977485637959</v>
      </c>
      <c r="U63" s="16"/>
      <c r="V63" s="32"/>
      <c r="W63" s="16"/>
      <c r="X63" s="16"/>
      <c r="Y63" s="16"/>
      <c r="Z63" s="16"/>
      <c r="AA63" s="16">
        <v>804676.13376999996</v>
      </c>
      <c r="AB63" s="32">
        <v>786865.49818</v>
      </c>
      <c r="AC63" s="16">
        <v>97.78660819644854</v>
      </c>
      <c r="AD63" s="16">
        <v>122333.77284999999</v>
      </c>
      <c r="AE63" s="32">
        <v>122271.44873</v>
      </c>
      <c r="AF63" s="16">
        <v>99.949054035898641</v>
      </c>
      <c r="AG63" s="16"/>
      <c r="AH63" s="32"/>
      <c r="AI63" s="16"/>
      <c r="AJ63" s="9"/>
    </row>
    <row r="64" spans="1:36" ht="16.5" customHeight="1" x14ac:dyDescent="0.2">
      <c r="A64" s="10"/>
      <c r="B64" s="15" t="s">
        <v>62</v>
      </c>
      <c r="C64" s="16">
        <v>377939.77957000001</v>
      </c>
      <c r="D64" s="32">
        <v>291043.32097</v>
      </c>
      <c r="E64" s="16">
        <v>77.007855934385574</v>
      </c>
      <c r="F64" s="16">
        <v>377939.77957000001</v>
      </c>
      <c r="G64" s="32">
        <v>291043.32097</v>
      </c>
      <c r="H64" s="16">
        <v>77.007855934385574</v>
      </c>
      <c r="I64" s="16">
        <v>48096.59837</v>
      </c>
      <c r="J64" s="32">
        <v>48096.59837</v>
      </c>
      <c r="K64" s="16">
        <v>100</v>
      </c>
      <c r="L64" s="16">
        <v>329843.18119999999</v>
      </c>
      <c r="M64" s="32">
        <v>242946.72260000001</v>
      </c>
      <c r="N64" s="16">
        <v>73.655220555458314</v>
      </c>
      <c r="O64" s="16"/>
      <c r="P64" s="16"/>
      <c r="Q64" s="16"/>
      <c r="R64" s="16"/>
      <c r="S64" s="32"/>
      <c r="T64" s="16"/>
      <c r="U64" s="16"/>
      <c r="V64" s="32"/>
      <c r="W64" s="16"/>
      <c r="X64" s="16"/>
      <c r="Y64" s="16"/>
      <c r="Z64" s="16"/>
      <c r="AA64" s="16"/>
      <c r="AB64" s="32"/>
      <c r="AC64" s="16"/>
      <c r="AD64" s="16"/>
      <c r="AE64" s="32"/>
      <c r="AF64" s="16"/>
      <c r="AG64" s="16"/>
      <c r="AH64" s="32"/>
      <c r="AI64" s="16"/>
      <c r="AJ64" s="9"/>
    </row>
    <row r="65" spans="1:36" ht="16.5" customHeight="1" x14ac:dyDescent="0.2">
      <c r="A65" s="17"/>
      <c r="B65" s="15" t="s">
        <v>63</v>
      </c>
      <c r="C65" s="16">
        <v>431968.33967999998</v>
      </c>
      <c r="D65" s="32">
        <v>430885.94673000003</v>
      </c>
      <c r="E65" s="16">
        <v>99.749427712502779</v>
      </c>
      <c r="F65" s="16">
        <v>431968.33967999998</v>
      </c>
      <c r="G65" s="32">
        <v>430885.94673000003</v>
      </c>
      <c r="H65" s="16">
        <v>99.749427712502779</v>
      </c>
      <c r="I65" s="16"/>
      <c r="J65" s="32"/>
      <c r="K65" s="16"/>
      <c r="L65" s="16">
        <v>431968.33967999998</v>
      </c>
      <c r="M65" s="32">
        <v>430885.94673000003</v>
      </c>
      <c r="N65" s="16">
        <v>99.749427712502779</v>
      </c>
      <c r="O65" s="16"/>
      <c r="P65" s="16"/>
      <c r="Q65" s="16"/>
      <c r="R65" s="16"/>
      <c r="S65" s="32"/>
      <c r="T65" s="16"/>
      <c r="U65" s="16"/>
      <c r="V65" s="32"/>
      <c r="W65" s="16"/>
      <c r="X65" s="16"/>
      <c r="Y65" s="16"/>
      <c r="Z65" s="16"/>
      <c r="AA65" s="16"/>
      <c r="AB65" s="32"/>
      <c r="AC65" s="16"/>
      <c r="AD65" s="16"/>
      <c r="AE65" s="32"/>
      <c r="AF65" s="16"/>
      <c r="AG65" s="16"/>
      <c r="AH65" s="32"/>
      <c r="AI65" s="16"/>
      <c r="AJ65" s="9"/>
    </row>
    <row r="66" spans="1:36" ht="16.5" customHeight="1" x14ac:dyDescent="0.2">
      <c r="A66" s="17"/>
      <c r="B66" s="15" t="s">
        <v>64</v>
      </c>
      <c r="C66" s="16">
        <v>853993.31538000004</v>
      </c>
      <c r="D66" s="32">
        <v>853877.48687000002</v>
      </c>
      <c r="E66" s="16">
        <v>99.98643683645831</v>
      </c>
      <c r="F66" s="16">
        <v>853993.31538000004</v>
      </c>
      <c r="G66" s="32">
        <v>853877.48687000002</v>
      </c>
      <c r="H66" s="16">
        <v>99.98643683645831</v>
      </c>
      <c r="I66" s="16"/>
      <c r="J66" s="32"/>
      <c r="K66" s="16"/>
      <c r="L66" s="16">
        <v>853993.31538000004</v>
      </c>
      <c r="M66" s="32">
        <v>853877.48687000002</v>
      </c>
      <c r="N66" s="16">
        <v>99.98643683645831</v>
      </c>
      <c r="O66" s="16"/>
      <c r="P66" s="16"/>
      <c r="Q66" s="16"/>
      <c r="R66" s="16"/>
      <c r="S66" s="32"/>
      <c r="T66" s="16"/>
      <c r="U66" s="16"/>
      <c r="V66" s="32"/>
      <c r="W66" s="16"/>
      <c r="X66" s="16"/>
      <c r="Y66" s="16"/>
      <c r="Z66" s="16"/>
      <c r="AA66" s="16"/>
      <c r="AB66" s="32"/>
      <c r="AC66" s="16"/>
      <c r="AD66" s="16"/>
      <c r="AE66" s="32"/>
      <c r="AF66" s="16"/>
      <c r="AG66" s="16"/>
      <c r="AH66" s="32"/>
      <c r="AI66" s="16"/>
      <c r="AJ66" s="9"/>
    </row>
    <row r="67" spans="1:36" ht="16.5" customHeight="1" x14ac:dyDescent="0.2">
      <c r="A67" s="17"/>
      <c r="B67" s="15" t="s">
        <v>65</v>
      </c>
      <c r="C67" s="16">
        <v>3866127.7817899999</v>
      </c>
      <c r="D67" s="32">
        <v>3831688.2392099998</v>
      </c>
      <c r="E67" s="16">
        <v>99.109198026453882</v>
      </c>
      <c r="F67" s="16">
        <v>3866127.7817899999</v>
      </c>
      <c r="G67" s="32">
        <v>3831688.2392099998</v>
      </c>
      <c r="H67" s="16">
        <v>99.109198026453882</v>
      </c>
      <c r="I67" s="16"/>
      <c r="J67" s="32"/>
      <c r="K67" s="16"/>
      <c r="L67" s="16">
        <v>3866127.7817899999</v>
      </c>
      <c r="M67" s="32">
        <v>3831688.2392099998</v>
      </c>
      <c r="N67" s="16">
        <v>99.109198026453882</v>
      </c>
      <c r="O67" s="16"/>
      <c r="P67" s="16"/>
      <c r="Q67" s="16"/>
      <c r="R67" s="16"/>
      <c r="S67" s="32"/>
      <c r="T67" s="16"/>
      <c r="U67" s="16"/>
      <c r="V67" s="32"/>
      <c r="W67" s="16"/>
      <c r="X67" s="16"/>
      <c r="Y67" s="16"/>
      <c r="Z67" s="16"/>
      <c r="AA67" s="16"/>
      <c r="AB67" s="32"/>
      <c r="AC67" s="16"/>
      <c r="AD67" s="16"/>
      <c r="AE67" s="32"/>
      <c r="AF67" s="16"/>
      <c r="AG67" s="16"/>
      <c r="AH67" s="32"/>
      <c r="AI67" s="16"/>
      <c r="AJ67" s="9"/>
    </row>
    <row r="68" spans="1:36" ht="16.5" customHeight="1" x14ac:dyDescent="0.2">
      <c r="A68" s="17"/>
      <c r="B68" s="15" t="s">
        <v>66</v>
      </c>
      <c r="C68" s="16">
        <v>2131253.3748699999</v>
      </c>
      <c r="D68" s="32">
        <v>1683952.74395</v>
      </c>
      <c r="E68" s="16">
        <v>79.012320346599623</v>
      </c>
      <c r="F68" s="16">
        <v>2119771.9648699998</v>
      </c>
      <c r="G68" s="32">
        <v>1673325.4083400001</v>
      </c>
      <c r="H68" s="16">
        <v>78.93893475672138</v>
      </c>
      <c r="I68" s="16">
        <v>46957.4</v>
      </c>
      <c r="J68" s="32">
        <v>46957.334000000003</v>
      </c>
      <c r="K68" s="16">
        <v>99.999859447073305</v>
      </c>
      <c r="L68" s="16">
        <v>2072814.5648699999</v>
      </c>
      <c r="M68" s="32">
        <v>1626368.0743400001</v>
      </c>
      <c r="N68" s="16">
        <v>78.461822002973065</v>
      </c>
      <c r="O68" s="16"/>
      <c r="P68" s="16"/>
      <c r="Q68" s="16"/>
      <c r="R68" s="16">
        <v>11481.41</v>
      </c>
      <c r="S68" s="32">
        <v>10627.33561</v>
      </c>
      <c r="T68" s="16">
        <v>92.561241258695588</v>
      </c>
      <c r="U68" s="16"/>
      <c r="V68" s="32"/>
      <c r="W68" s="16"/>
      <c r="X68" s="16"/>
      <c r="Y68" s="16"/>
      <c r="Z68" s="16"/>
      <c r="AA68" s="16">
        <v>11481.41</v>
      </c>
      <c r="AB68" s="32">
        <v>10627.33561</v>
      </c>
      <c r="AC68" s="16">
        <v>92.561241258695588</v>
      </c>
      <c r="AD68" s="16"/>
      <c r="AE68" s="32"/>
      <c r="AF68" s="16"/>
      <c r="AG68" s="16"/>
      <c r="AH68" s="32"/>
      <c r="AI68" s="16"/>
      <c r="AJ68" s="9"/>
    </row>
    <row r="69" spans="1:36" ht="16.5" customHeight="1" x14ac:dyDescent="0.2">
      <c r="A69" s="10"/>
      <c r="B69" s="15" t="s">
        <v>67</v>
      </c>
      <c r="C69" s="16">
        <v>1254668.9754300001</v>
      </c>
      <c r="D69" s="32">
        <v>1118925.6014399999</v>
      </c>
      <c r="E69" s="16">
        <v>89.180941216508657</v>
      </c>
      <c r="F69" s="16">
        <v>1246770.45643</v>
      </c>
      <c r="G69" s="32">
        <v>1111027.08271</v>
      </c>
      <c r="H69" s="16">
        <v>89.11240052088759</v>
      </c>
      <c r="I69" s="16"/>
      <c r="J69" s="32"/>
      <c r="K69" s="16"/>
      <c r="L69" s="16">
        <v>1246770.45643</v>
      </c>
      <c r="M69" s="32">
        <v>1111027.08271</v>
      </c>
      <c r="N69" s="16">
        <v>89.11240052088759</v>
      </c>
      <c r="O69" s="16"/>
      <c r="P69" s="16"/>
      <c r="Q69" s="16"/>
      <c r="R69" s="16">
        <v>7898.5190000000002</v>
      </c>
      <c r="S69" s="32">
        <v>7898.5187299999998</v>
      </c>
      <c r="T69" s="16">
        <v>99.999996581637646</v>
      </c>
      <c r="U69" s="16"/>
      <c r="V69" s="32"/>
      <c r="W69" s="16"/>
      <c r="X69" s="16"/>
      <c r="Y69" s="16"/>
      <c r="Z69" s="16"/>
      <c r="AA69" s="16">
        <v>7898.5190000000002</v>
      </c>
      <c r="AB69" s="32">
        <v>7898.5187299999998</v>
      </c>
      <c r="AC69" s="16">
        <v>99.999996581637646</v>
      </c>
      <c r="AD69" s="16"/>
      <c r="AE69" s="32"/>
      <c r="AF69" s="16"/>
      <c r="AG69" s="16"/>
      <c r="AH69" s="32"/>
      <c r="AI69" s="16"/>
      <c r="AJ69" s="9"/>
    </row>
    <row r="70" spans="1:36" ht="16.5" customHeight="1" x14ac:dyDescent="0.2">
      <c r="A70" s="17"/>
      <c r="B70" s="15" t="s">
        <v>68</v>
      </c>
      <c r="C70" s="16">
        <v>3516347.06855</v>
      </c>
      <c r="D70" s="32">
        <v>2360277.47267</v>
      </c>
      <c r="E70" s="16">
        <v>67.122995161091524</v>
      </c>
      <c r="F70" s="16">
        <v>3515591.20939</v>
      </c>
      <c r="G70" s="32">
        <v>2359718.2715099999</v>
      </c>
      <c r="H70" s="16">
        <v>67.121520420442778</v>
      </c>
      <c r="I70" s="16"/>
      <c r="J70" s="32"/>
      <c r="K70" s="16"/>
      <c r="L70" s="16">
        <v>3515591.20939</v>
      </c>
      <c r="M70" s="32">
        <v>2359718.2715099999</v>
      </c>
      <c r="N70" s="16">
        <v>67.121520420442778</v>
      </c>
      <c r="O70" s="16"/>
      <c r="P70" s="16"/>
      <c r="Q70" s="16"/>
      <c r="R70" s="16">
        <v>755.85915999999997</v>
      </c>
      <c r="S70" s="32">
        <v>559.20115999999996</v>
      </c>
      <c r="T70" s="16">
        <v>73.982190015399169</v>
      </c>
      <c r="U70" s="16"/>
      <c r="V70" s="32"/>
      <c r="W70" s="16"/>
      <c r="X70" s="16"/>
      <c r="Y70" s="16"/>
      <c r="Z70" s="16"/>
      <c r="AA70" s="16">
        <v>755.85915999999997</v>
      </c>
      <c r="AB70" s="32">
        <v>559.20115999999996</v>
      </c>
      <c r="AC70" s="16">
        <v>73.982190015399169</v>
      </c>
      <c r="AD70" s="16"/>
      <c r="AE70" s="32"/>
      <c r="AF70" s="16"/>
      <c r="AG70" s="16"/>
      <c r="AH70" s="32"/>
      <c r="AI70" s="16"/>
      <c r="AJ70" s="9"/>
    </row>
    <row r="71" spans="1:36" ht="16.5" customHeight="1" x14ac:dyDescent="0.2">
      <c r="A71" s="17"/>
      <c r="B71" s="15" t="s">
        <v>69</v>
      </c>
      <c r="C71" s="16">
        <v>69227.968999999997</v>
      </c>
      <c r="D71" s="32">
        <v>18957.920109999999</v>
      </c>
      <c r="E71" s="16">
        <v>27.38477003420395</v>
      </c>
      <c r="F71" s="16">
        <v>69227.968999999997</v>
      </c>
      <c r="G71" s="32">
        <v>18957.920109999999</v>
      </c>
      <c r="H71" s="16">
        <v>27.38477003420395</v>
      </c>
      <c r="I71" s="16"/>
      <c r="J71" s="32"/>
      <c r="K71" s="16"/>
      <c r="L71" s="16">
        <v>69227.968999999997</v>
      </c>
      <c r="M71" s="32">
        <v>18957.920109999999</v>
      </c>
      <c r="N71" s="16">
        <v>27.38477003420395</v>
      </c>
      <c r="O71" s="16"/>
      <c r="P71" s="16"/>
      <c r="Q71" s="16"/>
      <c r="R71" s="16"/>
      <c r="S71" s="32"/>
      <c r="T71" s="16"/>
      <c r="U71" s="16"/>
      <c r="V71" s="32"/>
      <c r="W71" s="16"/>
      <c r="X71" s="16"/>
      <c r="Y71" s="16"/>
      <c r="Z71" s="16"/>
      <c r="AA71" s="16"/>
      <c r="AB71" s="32"/>
      <c r="AC71" s="16"/>
      <c r="AD71" s="16"/>
      <c r="AE71" s="32"/>
      <c r="AF71" s="16"/>
      <c r="AG71" s="16"/>
      <c r="AH71" s="32"/>
      <c r="AI71" s="16"/>
      <c r="AJ71" s="9"/>
    </row>
    <row r="72" spans="1:36" ht="16.5" customHeight="1" x14ac:dyDescent="0.2">
      <c r="A72" s="17"/>
      <c r="B72" s="15" t="s">
        <v>70</v>
      </c>
      <c r="C72" s="16">
        <v>1477163.5012700001</v>
      </c>
      <c r="D72" s="32">
        <v>1236883.31889</v>
      </c>
      <c r="E72" s="16">
        <v>83.733677269075642</v>
      </c>
      <c r="F72" s="16">
        <v>1074663.57758</v>
      </c>
      <c r="G72" s="32">
        <v>834778.39648</v>
      </c>
      <c r="H72" s="16">
        <v>77.678113773969187</v>
      </c>
      <c r="I72" s="16"/>
      <c r="J72" s="32"/>
      <c r="K72" s="16"/>
      <c r="L72" s="16">
        <v>1074663.57758</v>
      </c>
      <c r="M72" s="32">
        <v>834778.39648</v>
      </c>
      <c r="N72" s="16">
        <v>77.678113773969187</v>
      </c>
      <c r="O72" s="16"/>
      <c r="P72" s="16"/>
      <c r="Q72" s="16"/>
      <c r="R72" s="16">
        <v>402499.92369000003</v>
      </c>
      <c r="S72" s="32">
        <v>402104.92241</v>
      </c>
      <c r="T72" s="16">
        <v>99.901863017419046</v>
      </c>
      <c r="U72" s="16"/>
      <c r="V72" s="32"/>
      <c r="W72" s="16"/>
      <c r="X72" s="16"/>
      <c r="Y72" s="16"/>
      <c r="Z72" s="16"/>
      <c r="AA72" s="16">
        <v>402499.92369000003</v>
      </c>
      <c r="AB72" s="32">
        <v>402104.92241</v>
      </c>
      <c r="AC72" s="16">
        <v>99.901863017419046</v>
      </c>
      <c r="AD72" s="16"/>
      <c r="AE72" s="32"/>
      <c r="AF72" s="16"/>
      <c r="AG72" s="16"/>
      <c r="AH72" s="32"/>
      <c r="AI72" s="16"/>
      <c r="AJ72" s="9"/>
    </row>
    <row r="73" spans="1:36" ht="16.5" customHeight="1" x14ac:dyDescent="0.2">
      <c r="A73" s="17"/>
      <c r="B73" s="15" t="s">
        <v>71</v>
      </c>
      <c r="C73" s="16">
        <v>1557114.5040000002</v>
      </c>
      <c r="D73" s="32">
        <v>1553441.7358300001</v>
      </c>
      <c r="E73" s="16">
        <v>99.764129859392796</v>
      </c>
      <c r="F73" s="16">
        <v>1454371.7754600001</v>
      </c>
      <c r="G73" s="32">
        <v>1450761.3314100001</v>
      </c>
      <c r="H73" s="16">
        <v>99.751752329705511</v>
      </c>
      <c r="I73" s="16">
        <v>588208.4</v>
      </c>
      <c r="J73" s="32">
        <v>588208.09499999997</v>
      </c>
      <c r="K73" s="16">
        <v>99.999948147629297</v>
      </c>
      <c r="L73" s="16">
        <v>866163.37546000001</v>
      </c>
      <c r="M73" s="32">
        <v>862553.23641000001</v>
      </c>
      <c r="N73" s="16">
        <v>99.583203451879655</v>
      </c>
      <c r="O73" s="16"/>
      <c r="P73" s="16"/>
      <c r="Q73" s="16"/>
      <c r="R73" s="16">
        <v>102742.72854</v>
      </c>
      <c r="S73" s="32">
        <v>102680.40442000001</v>
      </c>
      <c r="T73" s="16">
        <v>99.939339629299667</v>
      </c>
      <c r="U73" s="16"/>
      <c r="V73" s="32"/>
      <c r="W73" s="16"/>
      <c r="X73" s="16"/>
      <c r="Y73" s="16"/>
      <c r="Z73" s="16"/>
      <c r="AA73" s="16"/>
      <c r="AB73" s="32"/>
      <c r="AC73" s="16"/>
      <c r="AD73" s="16">
        <v>102742.72854</v>
      </c>
      <c r="AE73" s="32">
        <v>102680.40442000001</v>
      </c>
      <c r="AF73" s="16">
        <v>99.939339629299667</v>
      </c>
      <c r="AG73" s="16"/>
      <c r="AH73" s="32"/>
      <c r="AI73" s="16"/>
      <c r="AJ73" s="9"/>
    </row>
    <row r="74" spans="1:36" ht="16.5" customHeight="1" x14ac:dyDescent="0.2">
      <c r="A74" s="10"/>
      <c r="B74" s="15" t="s">
        <v>72</v>
      </c>
      <c r="C74" s="16">
        <v>689135.18489000003</v>
      </c>
      <c r="D74" s="32">
        <v>672709.97992999991</v>
      </c>
      <c r="E74" s="16">
        <v>97.616548201261566</v>
      </c>
      <c r="F74" s="16">
        <v>381188.43329000002</v>
      </c>
      <c r="G74" s="32">
        <v>381128.12997999997</v>
      </c>
      <c r="H74" s="16">
        <v>99.984180183674624</v>
      </c>
      <c r="I74" s="16">
        <v>161666.70000000001</v>
      </c>
      <c r="J74" s="32">
        <v>161666.66667000001</v>
      </c>
      <c r="K74" s="16">
        <v>99.999979383509398</v>
      </c>
      <c r="L74" s="16">
        <v>219521.73329</v>
      </c>
      <c r="M74" s="32">
        <v>219461.46330999999</v>
      </c>
      <c r="N74" s="16">
        <v>99.972544868748642</v>
      </c>
      <c r="O74" s="16"/>
      <c r="P74" s="16"/>
      <c r="Q74" s="16"/>
      <c r="R74" s="16">
        <v>307946.75160000002</v>
      </c>
      <c r="S74" s="32">
        <v>291581.84995</v>
      </c>
      <c r="T74" s="16">
        <v>94.685801501404768</v>
      </c>
      <c r="U74" s="16"/>
      <c r="V74" s="32"/>
      <c r="W74" s="16"/>
      <c r="X74" s="16"/>
      <c r="Y74" s="16"/>
      <c r="Z74" s="16"/>
      <c r="AA74" s="16">
        <v>301504.49680000002</v>
      </c>
      <c r="AB74" s="32">
        <v>285139.59515000001</v>
      </c>
      <c r="AC74" s="16">
        <v>94.57225287725791</v>
      </c>
      <c r="AD74" s="16">
        <v>6442.2548000000006</v>
      </c>
      <c r="AE74" s="32">
        <v>6442.2548000000006</v>
      </c>
      <c r="AF74" s="16">
        <v>100</v>
      </c>
      <c r="AG74" s="16"/>
      <c r="AH74" s="32"/>
      <c r="AI74" s="16"/>
      <c r="AJ74" s="9"/>
    </row>
    <row r="75" spans="1:36" ht="16.5" customHeight="1" x14ac:dyDescent="0.2">
      <c r="A75" s="17"/>
      <c r="B75" s="15" t="s">
        <v>73</v>
      </c>
      <c r="C75" s="16">
        <v>633253.90596</v>
      </c>
      <c r="D75" s="32">
        <v>402754.55929</v>
      </c>
      <c r="E75" s="16">
        <v>63.600801431999429</v>
      </c>
      <c r="F75" s="16">
        <v>539943.68033</v>
      </c>
      <c r="G75" s="32">
        <v>309444.33366</v>
      </c>
      <c r="H75" s="16">
        <v>57.310483469475081</v>
      </c>
      <c r="I75" s="16"/>
      <c r="J75" s="32"/>
      <c r="K75" s="16"/>
      <c r="L75" s="16">
        <v>539943.68033</v>
      </c>
      <c r="M75" s="32">
        <v>309444.33366</v>
      </c>
      <c r="N75" s="16">
        <v>57.310483469475081</v>
      </c>
      <c r="O75" s="16"/>
      <c r="P75" s="16"/>
      <c r="Q75" s="16"/>
      <c r="R75" s="16">
        <v>93310.225630000001</v>
      </c>
      <c r="S75" s="32">
        <v>93310.225630000001</v>
      </c>
      <c r="T75" s="16">
        <v>100</v>
      </c>
      <c r="U75" s="16"/>
      <c r="V75" s="32"/>
      <c r="W75" s="16"/>
      <c r="X75" s="16"/>
      <c r="Y75" s="16"/>
      <c r="Z75" s="16"/>
      <c r="AA75" s="16">
        <v>80161.436119999998</v>
      </c>
      <c r="AB75" s="32">
        <v>80161.436119999998</v>
      </c>
      <c r="AC75" s="16">
        <v>100</v>
      </c>
      <c r="AD75" s="16">
        <v>13148.789510000001</v>
      </c>
      <c r="AE75" s="32">
        <v>13148.789510000001</v>
      </c>
      <c r="AF75" s="16">
        <v>100</v>
      </c>
      <c r="AG75" s="16"/>
      <c r="AH75" s="32"/>
      <c r="AI75" s="16"/>
      <c r="AJ75" s="9"/>
    </row>
    <row r="76" spans="1:36" ht="16.5" customHeight="1" x14ac:dyDescent="0.2">
      <c r="A76" s="17"/>
      <c r="B76" s="15" t="s">
        <v>74</v>
      </c>
      <c r="C76" s="16">
        <v>1180974.1907000002</v>
      </c>
      <c r="D76" s="32">
        <v>1060993.37213</v>
      </c>
      <c r="E76" s="16">
        <v>89.840521535963134</v>
      </c>
      <c r="F76" s="16">
        <v>1180599.7017000001</v>
      </c>
      <c r="G76" s="32">
        <v>1060618.88313</v>
      </c>
      <c r="H76" s="16">
        <v>89.837298925517757</v>
      </c>
      <c r="I76" s="16"/>
      <c r="J76" s="32"/>
      <c r="K76" s="16"/>
      <c r="L76" s="16">
        <v>1180599.7017000001</v>
      </c>
      <c r="M76" s="32">
        <v>1060618.88313</v>
      </c>
      <c r="N76" s="16">
        <v>89.837298925517757</v>
      </c>
      <c r="O76" s="16"/>
      <c r="P76" s="16"/>
      <c r="Q76" s="16"/>
      <c r="R76" s="16">
        <v>374.48900000000003</v>
      </c>
      <c r="S76" s="32">
        <v>374.48900000000003</v>
      </c>
      <c r="T76" s="16">
        <v>100</v>
      </c>
      <c r="U76" s="16"/>
      <c r="V76" s="32"/>
      <c r="W76" s="16"/>
      <c r="X76" s="16"/>
      <c r="Y76" s="16"/>
      <c r="Z76" s="16"/>
      <c r="AA76" s="16">
        <v>374.48900000000003</v>
      </c>
      <c r="AB76" s="32">
        <v>374.48900000000003</v>
      </c>
      <c r="AC76" s="16">
        <v>100</v>
      </c>
      <c r="AD76" s="16"/>
      <c r="AE76" s="32"/>
      <c r="AF76" s="16"/>
      <c r="AG76" s="16"/>
      <c r="AH76" s="32"/>
      <c r="AI76" s="16"/>
      <c r="AJ76" s="9"/>
    </row>
    <row r="77" spans="1:36" ht="16.5" customHeight="1" x14ac:dyDescent="0.2">
      <c r="A77" s="17"/>
      <c r="B77" s="15" t="s">
        <v>75</v>
      </c>
      <c r="C77" s="16">
        <v>315603.18205</v>
      </c>
      <c r="D77" s="32">
        <v>286180.68742999999</v>
      </c>
      <c r="E77" s="16">
        <v>90.677377069240478</v>
      </c>
      <c r="F77" s="16">
        <v>315603.18205</v>
      </c>
      <c r="G77" s="32">
        <v>286180.68742999999</v>
      </c>
      <c r="H77" s="16">
        <v>90.677377069240478</v>
      </c>
      <c r="I77" s="16"/>
      <c r="J77" s="32"/>
      <c r="K77" s="16"/>
      <c r="L77" s="16">
        <v>315603.18205</v>
      </c>
      <c r="M77" s="32">
        <v>286180.68742999999</v>
      </c>
      <c r="N77" s="16">
        <v>90.677377069240478</v>
      </c>
      <c r="O77" s="16"/>
      <c r="P77" s="16"/>
      <c r="Q77" s="16"/>
      <c r="R77" s="16"/>
      <c r="S77" s="32"/>
      <c r="T77" s="16"/>
      <c r="U77" s="16"/>
      <c r="V77" s="32"/>
      <c r="W77" s="16"/>
      <c r="X77" s="16"/>
      <c r="Y77" s="16"/>
      <c r="Z77" s="16"/>
      <c r="AA77" s="16"/>
      <c r="AB77" s="32"/>
      <c r="AC77" s="16"/>
      <c r="AD77" s="16"/>
      <c r="AE77" s="32"/>
      <c r="AF77" s="16"/>
      <c r="AG77" s="16"/>
      <c r="AH77" s="32"/>
      <c r="AI77" s="16"/>
      <c r="AJ77" s="9"/>
    </row>
    <row r="78" spans="1:36" ht="26.65" customHeight="1" x14ac:dyDescent="0.2">
      <c r="A78" s="17"/>
      <c r="B78" s="15" t="s">
        <v>76</v>
      </c>
      <c r="C78" s="16">
        <v>9131453.1070300005</v>
      </c>
      <c r="D78" s="32">
        <v>7453875.3112999992</v>
      </c>
      <c r="E78" s="16">
        <v>81.628577882763366</v>
      </c>
      <c r="F78" s="16">
        <v>9048376.247680001</v>
      </c>
      <c r="G78" s="32">
        <v>7371461.2438300001</v>
      </c>
      <c r="H78" s="16">
        <v>81.467227290863804</v>
      </c>
      <c r="I78" s="16">
        <v>1013072.39</v>
      </c>
      <c r="J78" s="32">
        <v>715974.04</v>
      </c>
      <c r="K78" s="16">
        <v>70.673532026669889</v>
      </c>
      <c r="L78" s="16">
        <v>8035303.8576799994</v>
      </c>
      <c r="M78" s="32">
        <v>6655487.20383</v>
      </c>
      <c r="N78" s="16">
        <v>82.828071242991072</v>
      </c>
      <c r="O78" s="16"/>
      <c r="P78" s="16"/>
      <c r="Q78" s="16"/>
      <c r="R78" s="16">
        <v>83076.859349999999</v>
      </c>
      <c r="S78" s="32">
        <v>82414.067469999995</v>
      </c>
      <c r="T78" s="16">
        <v>99.202194347275835</v>
      </c>
      <c r="U78" s="16"/>
      <c r="V78" s="32"/>
      <c r="W78" s="16"/>
      <c r="X78" s="16"/>
      <c r="Y78" s="16"/>
      <c r="Z78" s="16"/>
      <c r="AA78" s="16">
        <v>81888.859349999999</v>
      </c>
      <c r="AB78" s="32">
        <v>81226.067469999995</v>
      </c>
      <c r="AC78" s="16">
        <v>99.190620207362784</v>
      </c>
      <c r="AD78" s="16">
        <v>1188</v>
      </c>
      <c r="AE78" s="32">
        <v>1188</v>
      </c>
      <c r="AF78" s="16">
        <v>100</v>
      </c>
      <c r="AG78" s="16"/>
      <c r="AH78" s="32"/>
      <c r="AI78" s="16"/>
      <c r="AJ78" s="9"/>
    </row>
    <row r="79" spans="1:36" ht="16.5" customHeight="1" x14ac:dyDescent="0.2">
      <c r="A79" s="10"/>
      <c r="B79" s="15" t="s">
        <v>77</v>
      </c>
      <c r="C79" s="16">
        <v>589642.56180999998</v>
      </c>
      <c r="D79" s="32">
        <v>556442.39682000002</v>
      </c>
      <c r="E79" s="16">
        <v>94.369442245131211</v>
      </c>
      <c r="F79" s="16">
        <v>507753.70246</v>
      </c>
      <c r="G79" s="32">
        <v>475216.32935000001</v>
      </c>
      <c r="H79" s="16">
        <v>93.591898404214348</v>
      </c>
      <c r="I79" s="16"/>
      <c r="J79" s="32"/>
      <c r="K79" s="16"/>
      <c r="L79" s="16">
        <v>507753.70246</v>
      </c>
      <c r="M79" s="32">
        <v>475216.32935000001</v>
      </c>
      <c r="N79" s="16">
        <v>93.591898404214348</v>
      </c>
      <c r="O79" s="16"/>
      <c r="P79" s="16"/>
      <c r="Q79" s="16"/>
      <c r="R79" s="16">
        <v>81888.859349999999</v>
      </c>
      <c r="S79" s="32">
        <v>81226.067469999995</v>
      </c>
      <c r="T79" s="16">
        <v>99.190620207362784</v>
      </c>
      <c r="U79" s="16"/>
      <c r="V79" s="32"/>
      <c r="W79" s="16"/>
      <c r="X79" s="16"/>
      <c r="Y79" s="16"/>
      <c r="Z79" s="16"/>
      <c r="AA79" s="16">
        <v>81888.859349999999</v>
      </c>
      <c r="AB79" s="32">
        <v>81226.067469999995</v>
      </c>
      <c r="AC79" s="16">
        <v>99.190620207362784</v>
      </c>
      <c r="AD79" s="16"/>
      <c r="AE79" s="32"/>
      <c r="AF79" s="16"/>
      <c r="AG79" s="16"/>
      <c r="AH79" s="32"/>
      <c r="AI79" s="16"/>
      <c r="AJ79" s="9"/>
    </row>
    <row r="80" spans="1:36" ht="16.5" customHeight="1" x14ac:dyDescent="0.2">
      <c r="A80" s="17"/>
      <c r="B80" s="15" t="s">
        <v>78</v>
      </c>
      <c r="C80" s="16">
        <v>1359480.93879</v>
      </c>
      <c r="D80" s="32">
        <v>1324320.6749</v>
      </c>
      <c r="E80" s="16">
        <v>97.413699384318377</v>
      </c>
      <c r="F80" s="16">
        <v>1359480.93879</v>
      </c>
      <c r="G80" s="32">
        <v>1324320.6749</v>
      </c>
      <c r="H80" s="16">
        <v>97.413699384318377</v>
      </c>
      <c r="I80" s="16">
        <v>25000</v>
      </c>
      <c r="J80" s="32">
        <v>25000</v>
      </c>
      <c r="K80" s="16">
        <v>100</v>
      </c>
      <c r="L80" s="16">
        <v>1334480.93879</v>
      </c>
      <c r="M80" s="32">
        <v>1299320.6749</v>
      </c>
      <c r="N80" s="16">
        <v>97.36524795012204</v>
      </c>
      <c r="O80" s="16"/>
      <c r="P80" s="16"/>
      <c r="Q80" s="16"/>
      <c r="R80" s="16"/>
      <c r="S80" s="32"/>
      <c r="T80" s="16"/>
      <c r="U80" s="16"/>
      <c r="V80" s="32"/>
      <c r="W80" s="16"/>
      <c r="X80" s="16"/>
      <c r="Y80" s="16"/>
      <c r="Z80" s="16"/>
      <c r="AA80" s="16"/>
      <c r="AB80" s="32"/>
      <c r="AC80" s="16"/>
      <c r="AD80" s="16"/>
      <c r="AE80" s="32"/>
      <c r="AF80" s="16"/>
      <c r="AG80" s="16"/>
      <c r="AH80" s="32"/>
      <c r="AI80" s="16"/>
      <c r="AJ80" s="9"/>
    </row>
    <row r="81" spans="1:36" ht="16.5" customHeight="1" x14ac:dyDescent="0.2">
      <c r="A81" s="17"/>
      <c r="B81" s="15" t="s">
        <v>79</v>
      </c>
      <c r="C81" s="16">
        <v>2203654.3523200001</v>
      </c>
      <c r="D81" s="32">
        <v>2158233.03357</v>
      </c>
      <c r="E81" s="16">
        <v>97.938818367672738</v>
      </c>
      <c r="F81" s="16">
        <v>2203654.3523200001</v>
      </c>
      <c r="G81" s="32">
        <v>2158233.03357</v>
      </c>
      <c r="H81" s="16">
        <v>97.938818367672738</v>
      </c>
      <c r="I81" s="16">
        <v>88987.540000000008</v>
      </c>
      <c r="J81" s="32">
        <v>88987.540000000008</v>
      </c>
      <c r="K81" s="16">
        <v>100</v>
      </c>
      <c r="L81" s="16">
        <v>2114666.81232</v>
      </c>
      <c r="M81" s="32">
        <v>2069245.4935699999</v>
      </c>
      <c r="N81" s="16">
        <v>97.8520815437507</v>
      </c>
      <c r="O81" s="16"/>
      <c r="P81" s="16"/>
      <c r="Q81" s="16"/>
      <c r="R81" s="16"/>
      <c r="S81" s="32"/>
      <c r="T81" s="16"/>
      <c r="U81" s="16"/>
      <c r="V81" s="32"/>
      <c r="W81" s="16"/>
      <c r="X81" s="16"/>
      <c r="Y81" s="16"/>
      <c r="Z81" s="16"/>
      <c r="AA81" s="16"/>
      <c r="AB81" s="32"/>
      <c r="AC81" s="16"/>
      <c r="AD81" s="16"/>
      <c r="AE81" s="32"/>
      <c r="AF81" s="16"/>
      <c r="AG81" s="16"/>
      <c r="AH81" s="32"/>
      <c r="AI81" s="16"/>
      <c r="AJ81" s="9"/>
    </row>
    <row r="82" spans="1:36" ht="16.5" customHeight="1" x14ac:dyDescent="0.2">
      <c r="A82" s="17"/>
      <c r="B82" s="15" t="s">
        <v>80</v>
      </c>
      <c r="C82" s="16">
        <v>2094726.7960299999</v>
      </c>
      <c r="D82" s="32">
        <v>1550646.1476199999</v>
      </c>
      <c r="E82" s="16">
        <v>74.026176137090488</v>
      </c>
      <c r="F82" s="16">
        <v>2093538.7960299999</v>
      </c>
      <c r="G82" s="32">
        <v>1549458.1476199999</v>
      </c>
      <c r="H82" s="16">
        <v>74.01143702511051</v>
      </c>
      <c r="I82" s="16">
        <v>716684.85</v>
      </c>
      <c r="J82" s="32">
        <v>419586.5</v>
      </c>
      <c r="K82" s="16">
        <v>58.545468067310203</v>
      </c>
      <c r="L82" s="16">
        <v>1376853.94603</v>
      </c>
      <c r="M82" s="32">
        <v>1129871.6476199999</v>
      </c>
      <c r="N82" s="16">
        <v>82.061837486674236</v>
      </c>
      <c r="O82" s="16"/>
      <c r="P82" s="16"/>
      <c r="Q82" s="16"/>
      <c r="R82" s="16">
        <v>1188</v>
      </c>
      <c r="S82" s="32">
        <v>1188</v>
      </c>
      <c r="T82" s="16">
        <v>100</v>
      </c>
      <c r="U82" s="16"/>
      <c r="V82" s="32"/>
      <c r="W82" s="16"/>
      <c r="X82" s="16"/>
      <c r="Y82" s="16"/>
      <c r="Z82" s="16"/>
      <c r="AA82" s="16"/>
      <c r="AB82" s="32"/>
      <c r="AC82" s="16"/>
      <c r="AD82" s="16">
        <v>1188</v>
      </c>
      <c r="AE82" s="32">
        <v>1188</v>
      </c>
      <c r="AF82" s="16">
        <v>100</v>
      </c>
      <c r="AG82" s="16"/>
      <c r="AH82" s="32"/>
      <c r="AI82" s="16"/>
      <c r="AJ82" s="9"/>
    </row>
    <row r="83" spans="1:36" ht="26.65" customHeight="1" x14ac:dyDescent="0.2">
      <c r="A83" s="17"/>
      <c r="B83" s="15" t="s">
        <v>81</v>
      </c>
      <c r="C83" s="16">
        <v>382887.28349</v>
      </c>
      <c r="D83" s="32">
        <v>230445.32837</v>
      </c>
      <c r="E83" s="16">
        <v>60.186205786074019</v>
      </c>
      <c r="F83" s="16">
        <v>382887.28349</v>
      </c>
      <c r="G83" s="32">
        <v>230445.32837</v>
      </c>
      <c r="H83" s="16">
        <v>60.186205786074019</v>
      </c>
      <c r="I83" s="16">
        <v>182400</v>
      </c>
      <c r="J83" s="32">
        <v>182400</v>
      </c>
      <c r="K83" s="16">
        <v>100</v>
      </c>
      <c r="L83" s="16">
        <v>200487.28349</v>
      </c>
      <c r="M83" s="32">
        <v>48045.328370000003</v>
      </c>
      <c r="N83" s="16">
        <v>23.96427720184878</v>
      </c>
      <c r="O83" s="16"/>
      <c r="P83" s="16"/>
      <c r="Q83" s="16"/>
      <c r="R83" s="16"/>
      <c r="S83" s="32"/>
      <c r="T83" s="16"/>
      <c r="U83" s="16"/>
      <c r="V83" s="32"/>
      <c r="W83" s="16"/>
      <c r="X83" s="16"/>
      <c r="Y83" s="16"/>
      <c r="Z83" s="16"/>
      <c r="AA83" s="16"/>
      <c r="AB83" s="32"/>
      <c r="AC83" s="16"/>
      <c r="AD83" s="16"/>
      <c r="AE83" s="32"/>
      <c r="AF83" s="16"/>
      <c r="AG83" s="16"/>
      <c r="AH83" s="32"/>
      <c r="AI83" s="16"/>
      <c r="AJ83" s="9"/>
    </row>
    <row r="84" spans="1:36" ht="16.5" customHeight="1" x14ac:dyDescent="0.2">
      <c r="A84" s="10"/>
      <c r="B84" s="15" t="s">
        <v>82</v>
      </c>
      <c r="C84" s="16">
        <v>2501061.17459</v>
      </c>
      <c r="D84" s="32">
        <v>1633787.7300199999</v>
      </c>
      <c r="E84" s="16">
        <v>65.32378122609606</v>
      </c>
      <c r="F84" s="16">
        <v>2501061.17459</v>
      </c>
      <c r="G84" s="32">
        <v>1633787.7300199999</v>
      </c>
      <c r="H84" s="16">
        <v>65.32378122609606</v>
      </c>
      <c r="I84" s="16"/>
      <c r="J84" s="32"/>
      <c r="K84" s="16"/>
      <c r="L84" s="16">
        <v>2501061.17459</v>
      </c>
      <c r="M84" s="32">
        <v>1633787.7300199999</v>
      </c>
      <c r="N84" s="16">
        <v>65.32378122609606</v>
      </c>
      <c r="O84" s="16"/>
      <c r="P84" s="16"/>
      <c r="Q84" s="16"/>
      <c r="R84" s="16"/>
      <c r="S84" s="32"/>
      <c r="T84" s="16"/>
      <c r="U84" s="16"/>
      <c r="V84" s="32"/>
      <c r="W84" s="16"/>
      <c r="X84" s="16"/>
      <c r="Y84" s="16"/>
      <c r="Z84" s="16"/>
      <c r="AA84" s="16"/>
      <c r="AB84" s="32"/>
      <c r="AC84" s="16"/>
      <c r="AD84" s="16"/>
      <c r="AE84" s="32"/>
      <c r="AF84" s="16"/>
      <c r="AG84" s="16"/>
      <c r="AH84" s="32"/>
      <c r="AI84" s="16"/>
      <c r="AJ84" s="9"/>
    </row>
    <row r="85" spans="1:36" ht="26.65" customHeight="1" x14ac:dyDescent="0.2">
      <c r="A85" s="17"/>
      <c r="B85" s="15" t="s">
        <v>83</v>
      </c>
      <c r="C85" s="16">
        <v>13362729.976059999</v>
      </c>
      <c r="D85" s="32">
        <v>10280297.777040001</v>
      </c>
      <c r="E85" s="16">
        <v>76.932616280188782</v>
      </c>
      <c r="F85" s="16">
        <v>12900382.080080003</v>
      </c>
      <c r="G85" s="32">
        <v>9850853.8517000005</v>
      </c>
      <c r="H85" s="16">
        <v>76.360946447555989</v>
      </c>
      <c r="I85" s="16">
        <v>998772.31180000002</v>
      </c>
      <c r="J85" s="32">
        <v>718766.95333000005</v>
      </c>
      <c r="K85" s="16">
        <v>71.965045970750751</v>
      </c>
      <c r="L85" s="16">
        <v>11901609.768280001</v>
      </c>
      <c r="M85" s="32">
        <v>9132086.8983699996</v>
      </c>
      <c r="N85" s="16">
        <v>76.729846433956411</v>
      </c>
      <c r="O85" s="16"/>
      <c r="P85" s="16"/>
      <c r="Q85" s="16"/>
      <c r="R85" s="16">
        <v>462347.89598000003</v>
      </c>
      <c r="S85" s="32">
        <v>429443.92533999996</v>
      </c>
      <c r="T85" s="16">
        <v>92.883287471167947</v>
      </c>
      <c r="U85" s="16"/>
      <c r="V85" s="32"/>
      <c r="W85" s="16"/>
      <c r="X85" s="16"/>
      <c r="Y85" s="16"/>
      <c r="Z85" s="16"/>
      <c r="AA85" s="16">
        <v>76978.233989999993</v>
      </c>
      <c r="AB85" s="32">
        <v>249074.26335000002</v>
      </c>
      <c r="AC85" s="16">
        <v>323.5645330371654</v>
      </c>
      <c r="AD85" s="16">
        <v>385369.66198999999</v>
      </c>
      <c r="AE85" s="32">
        <v>180369.66198999999</v>
      </c>
      <c r="AF85" s="16">
        <v>46.804323168200099</v>
      </c>
      <c r="AG85" s="16"/>
      <c r="AH85" s="32"/>
      <c r="AI85" s="16"/>
      <c r="AJ85" s="9"/>
    </row>
    <row r="86" spans="1:36" ht="16.5" customHeight="1" x14ac:dyDescent="0.2">
      <c r="A86" s="17"/>
      <c r="B86" s="15" t="s">
        <v>84</v>
      </c>
      <c r="C86" s="16">
        <v>393719.98832</v>
      </c>
      <c r="D86" s="32">
        <v>369472.56461</v>
      </c>
      <c r="E86" s="16">
        <v>93.841454731962287</v>
      </c>
      <c r="F86" s="16">
        <v>393719.98832</v>
      </c>
      <c r="G86" s="32">
        <v>369472.56461</v>
      </c>
      <c r="H86" s="16">
        <v>93.841454731962287</v>
      </c>
      <c r="I86" s="16"/>
      <c r="J86" s="32"/>
      <c r="K86" s="16"/>
      <c r="L86" s="16">
        <v>393719.98832</v>
      </c>
      <c r="M86" s="32">
        <v>369472.56461</v>
      </c>
      <c r="N86" s="16">
        <v>93.841454731962287</v>
      </c>
      <c r="O86" s="16"/>
      <c r="P86" s="16"/>
      <c r="Q86" s="16"/>
      <c r="R86" s="16"/>
      <c r="S86" s="32"/>
      <c r="T86" s="16"/>
      <c r="U86" s="16"/>
      <c r="V86" s="32"/>
      <c r="W86" s="16"/>
      <c r="X86" s="16"/>
      <c r="Y86" s="16"/>
      <c r="Z86" s="16"/>
      <c r="AA86" s="16"/>
      <c r="AB86" s="32"/>
      <c r="AC86" s="16"/>
      <c r="AD86" s="16"/>
      <c r="AE86" s="32"/>
      <c r="AF86" s="16"/>
      <c r="AG86" s="16"/>
      <c r="AH86" s="32"/>
      <c r="AI86" s="16"/>
      <c r="AJ86" s="9"/>
    </row>
    <row r="87" spans="1:36" ht="16.5" customHeight="1" x14ac:dyDescent="0.2">
      <c r="A87" s="17"/>
      <c r="B87" s="15" t="s">
        <v>85</v>
      </c>
      <c r="C87" s="16">
        <v>1588937.1347399999</v>
      </c>
      <c r="D87" s="32">
        <v>969504.95337</v>
      </c>
      <c r="E87" s="16">
        <v>61.015941548162104</v>
      </c>
      <c r="F87" s="16">
        <v>1582696</v>
      </c>
      <c r="G87" s="32">
        <v>963263.81918999995</v>
      </c>
      <c r="H87" s="16">
        <v>60.862213538797086</v>
      </c>
      <c r="I87" s="16"/>
      <c r="J87" s="32"/>
      <c r="K87" s="16"/>
      <c r="L87" s="16">
        <v>1582696</v>
      </c>
      <c r="M87" s="32">
        <v>963263.81918999995</v>
      </c>
      <c r="N87" s="16">
        <v>60.862213538797086</v>
      </c>
      <c r="O87" s="16"/>
      <c r="P87" s="16"/>
      <c r="Q87" s="16"/>
      <c r="R87" s="16">
        <v>6241.1347400000004</v>
      </c>
      <c r="S87" s="32">
        <v>6241.13418</v>
      </c>
      <c r="T87" s="16">
        <v>99.999991027272699</v>
      </c>
      <c r="U87" s="16"/>
      <c r="V87" s="32"/>
      <c r="W87" s="16"/>
      <c r="X87" s="16"/>
      <c r="Y87" s="16"/>
      <c r="Z87" s="16"/>
      <c r="AA87" s="16">
        <v>6241.1347400000004</v>
      </c>
      <c r="AB87" s="32">
        <v>6241.13418</v>
      </c>
      <c r="AC87" s="16">
        <v>99.999991027272699</v>
      </c>
      <c r="AD87" s="16"/>
      <c r="AE87" s="32"/>
      <c r="AF87" s="16"/>
      <c r="AG87" s="16"/>
      <c r="AH87" s="32"/>
      <c r="AI87" s="16"/>
      <c r="AJ87" s="9"/>
    </row>
    <row r="88" spans="1:36" ht="16.5" customHeight="1" x14ac:dyDescent="0.2">
      <c r="A88" s="17"/>
      <c r="B88" s="15" t="s">
        <v>86</v>
      </c>
      <c r="C88" s="16">
        <v>1969632.0664299999</v>
      </c>
      <c r="D88" s="32">
        <v>1571589.9702900001</v>
      </c>
      <c r="E88" s="16">
        <v>79.791043062095369</v>
      </c>
      <c r="F88" s="16">
        <v>1964599.3197699999</v>
      </c>
      <c r="G88" s="32">
        <v>1566557.2236300001</v>
      </c>
      <c r="H88" s="16">
        <v>79.739273441945429</v>
      </c>
      <c r="I88" s="16">
        <v>463013.3</v>
      </c>
      <c r="J88" s="32">
        <v>183013.30000000002</v>
      </c>
      <c r="K88" s="16">
        <v>39.526575154536602</v>
      </c>
      <c r="L88" s="16">
        <v>1501586.0197699999</v>
      </c>
      <c r="M88" s="32">
        <v>1383543.9236300001</v>
      </c>
      <c r="N88" s="16">
        <v>92.138838895284835</v>
      </c>
      <c r="O88" s="16"/>
      <c r="P88" s="16"/>
      <c r="Q88" s="16"/>
      <c r="R88" s="16">
        <v>5032.7466599999998</v>
      </c>
      <c r="S88" s="32">
        <v>5032.7466599999998</v>
      </c>
      <c r="T88" s="16">
        <v>100</v>
      </c>
      <c r="U88" s="16"/>
      <c r="V88" s="32"/>
      <c r="W88" s="16"/>
      <c r="X88" s="16"/>
      <c r="Y88" s="16"/>
      <c r="Z88" s="16"/>
      <c r="AA88" s="16">
        <v>5032.7466599999998</v>
      </c>
      <c r="AB88" s="32">
        <v>5032.7466599999998</v>
      </c>
      <c r="AC88" s="16">
        <v>100</v>
      </c>
      <c r="AD88" s="16"/>
      <c r="AE88" s="32"/>
      <c r="AF88" s="16"/>
      <c r="AG88" s="16"/>
      <c r="AH88" s="32"/>
      <c r="AI88" s="16"/>
      <c r="AJ88" s="9"/>
    </row>
    <row r="89" spans="1:36" ht="16.5" customHeight="1" x14ac:dyDescent="0.2">
      <c r="A89" s="10"/>
      <c r="B89" s="15" t="s">
        <v>87</v>
      </c>
      <c r="C89" s="16">
        <v>3264686.4034699998</v>
      </c>
      <c r="D89" s="32">
        <v>1589049.2364599998</v>
      </c>
      <c r="E89" s="16">
        <v>48.673870628769016</v>
      </c>
      <c r="F89" s="16">
        <v>3042400.5034699999</v>
      </c>
      <c r="G89" s="32">
        <v>1571763.3364599999</v>
      </c>
      <c r="H89" s="16">
        <v>51.661947027267793</v>
      </c>
      <c r="I89" s="16">
        <v>492258.5</v>
      </c>
      <c r="J89" s="32">
        <v>492253.14153000002</v>
      </c>
      <c r="K89" s="16">
        <v>99.998911452011498</v>
      </c>
      <c r="L89" s="16">
        <v>2550142.0034699999</v>
      </c>
      <c r="M89" s="32">
        <v>1079510.19493</v>
      </c>
      <c r="N89" s="16">
        <v>42.33137580029274</v>
      </c>
      <c r="O89" s="16"/>
      <c r="P89" s="16"/>
      <c r="Q89" s="16"/>
      <c r="R89" s="16">
        <v>222285.9</v>
      </c>
      <c r="S89" s="32">
        <v>17285.900000000001</v>
      </c>
      <c r="T89" s="16">
        <v>7.7764266649391622</v>
      </c>
      <c r="U89" s="16"/>
      <c r="V89" s="32"/>
      <c r="W89" s="16"/>
      <c r="X89" s="16"/>
      <c r="Y89" s="16"/>
      <c r="Z89" s="16"/>
      <c r="AA89" s="16"/>
      <c r="AB89" s="32"/>
      <c r="AC89" s="16"/>
      <c r="AD89" s="16">
        <v>222285.9</v>
      </c>
      <c r="AE89" s="32">
        <v>17285.900000000001</v>
      </c>
      <c r="AF89" s="16">
        <v>7.7764266649391622</v>
      </c>
      <c r="AG89" s="16"/>
      <c r="AH89" s="32"/>
      <c r="AI89" s="16"/>
      <c r="AJ89" s="9"/>
    </row>
    <row r="90" spans="1:36" ht="16.5" customHeight="1" x14ac:dyDescent="0.2">
      <c r="A90" s="17"/>
      <c r="B90" s="15" t="s">
        <v>125</v>
      </c>
      <c r="C90" s="16">
        <v>1983357.75813</v>
      </c>
      <c r="D90" s="32">
        <v>1073182.96697</v>
      </c>
      <c r="E90" s="16">
        <v>54.10939920298825</v>
      </c>
      <c r="F90" s="16">
        <v>1981107.5795700001</v>
      </c>
      <c r="G90" s="32">
        <v>1070932.78841</v>
      </c>
      <c r="H90" s="16">
        <v>54.057275811465331</v>
      </c>
      <c r="I90" s="16"/>
      <c r="J90" s="32"/>
      <c r="K90" s="16"/>
      <c r="L90" s="16">
        <v>1981107.5795700001</v>
      </c>
      <c r="M90" s="32">
        <v>1070932.78841</v>
      </c>
      <c r="N90" s="16">
        <v>54.057275811465331</v>
      </c>
      <c r="O90" s="16"/>
      <c r="P90" s="16"/>
      <c r="Q90" s="16"/>
      <c r="R90" s="16">
        <v>2250.1785599999998</v>
      </c>
      <c r="S90" s="32">
        <v>2250.1785599999998</v>
      </c>
      <c r="T90" s="16">
        <v>100</v>
      </c>
      <c r="U90" s="16"/>
      <c r="V90" s="32"/>
      <c r="W90" s="16"/>
      <c r="X90" s="16"/>
      <c r="Y90" s="16"/>
      <c r="Z90" s="16"/>
      <c r="AA90" s="16"/>
      <c r="AB90" s="32"/>
      <c r="AC90" s="16"/>
      <c r="AD90" s="16">
        <v>2250.1785599999998</v>
      </c>
      <c r="AE90" s="32">
        <v>2250.1785599999998</v>
      </c>
      <c r="AF90" s="16">
        <v>100</v>
      </c>
      <c r="AG90" s="16"/>
      <c r="AH90" s="32"/>
      <c r="AI90" s="16"/>
      <c r="AJ90" s="9"/>
    </row>
    <row r="91" spans="1:36" ht="16.5" customHeight="1" x14ac:dyDescent="0.2">
      <c r="A91" s="17"/>
      <c r="B91" s="15" t="s">
        <v>89</v>
      </c>
      <c r="C91" s="16">
        <v>1212993.5192</v>
      </c>
      <c r="D91" s="32">
        <v>982241.30226000003</v>
      </c>
      <c r="E91" s="16">
        <v>80.976632332529945</v>
      </c>
      <c r="F91" s="16">
        <v>1212993.5192</v>
      </c>
      <c r="G91" s="32">
        <v>982241.30226000003</v>
      </c>
      <c r="H91" s="16">
        <v>80.976632332529945</v>
      </c>
      <c r="I91" s="16">
        <v>43500.5118</v>
      </c>
      <c r="J91" s="32">
        <v>43500.5118</v>
      </c>
      <c r="K91" s="16">
        <v>100</v>
      </c>
      <c r="L91" s="16">
        <v>1169493.0074</v>
      </c>
      <c r="M91" s="32">
        <v>938740.79046000005</v>
      </c>
      <c r="N91" s="16">
        <v>80.269038337133367</v>
      </c>
      <c r="O91" s="16"/>
      <c r="P91" s="16"/>
      <c r="Q91" s="16"/>
      <c r="R91" s="16"/>
      <c r="S91" s="32"/>
      <c r="T91" s="16"/>
      <c r="U91" s="16"/>
      <c r="V91" s="32"/>
      <c r="W91" s="16"/>
      <c r="X91" s="16"/>
      <c r="Y91" s="16"/>
      <c r="Z91" s="16"/>
      <c r="AA91" s="16"/>
      <c r="AB91" s="32"/>
      <c r="AC91" s="16"/>
      <c r="AD91" s="16"/>
      <c r="AE91" s="32"/>
      <c r="AF91" s="16"/>
      <c r="AG91" s="16"/>
      <c r="AH91" s="32"/>
      <c r="AI91" s="16"/>
      <c r="AJ91" s="9"/>
    </row>
    <row r="92" spans="1:36" ht="16.5" customHeight="1" x14ac:dyDescent="0.2">
      <c r="A92" s="17"/>
      <c r="B92" s="15" t="s">
        <v>90</v>
      </c>
      <c r="C92" s="16">
        <v>0</v>
      </c>
      <c r="D92" s="32">
        <v>1377589.5582000001</v>
      </c>
      <c r="E92" s="16"/>
      <c r="F92" s="16">
        <v>0</v>
      </c>
      <c r="G92" s="32">
        <v>1205113.52128</v>
      </c>
      <c r="H92" s="16"/>
      <c r="I92" s="16"/>
      <c r="J92" s="32"/>
      <c r="K92" s="16"/>
      <c r="L92" s="16">
        <v>0</v>
      </c>
      <c r="M92" s="32">
        <v>1205113.52128</v>
      </c>
      <c r="N92" s="16"/>
      <c r="O92" s="16"/>
      <c r="P92" s="16"/>
      <c r="Q92" s="16"/>
      <c r="R92" s="16">
        <v>0</v>
      </c>
      <c r="S92" s="32">
        <v>172476.03692000001</v>
      </c>
      <c r="T92" s="16"/>
      <c r="U92" s="16"/>
      <c r="V92" s="32"/>
      <c r="W92" s="16"/>
      <c r="X92" s="16"/>
      <c r="Y92" s="16"/>
      <c r="Z92" s="16"/>
      <c r="AA92" s="16">
        <v>0</v>
      </c>
      <c r="AB92" s="32">
        <v>172476.03692000001</v>
      </c>
      <c r="AC92" s="16"/>
      <c r="AD92" s="16"/>
      <c r="AE92" s="32"/>
      <c r="AF92" s="16"/>
      <c r="AG92" s="16"/>
      <c r="AH92" s="32"/>
      <c r="AI92" s="16"/>
      <c r="AJ92" s="9"/>
    </row>
    <row r="93" spans="1:36" ht="16.5" customHeight="1" x14ac:dyDescent="0.2">
      <c r="A93" s="17"/>
      <c r="B93" s="15" t="s">
        <v>91</v>
      </c>
      <c r="C93" s="16">
        <v>1960076.43347</v>
      </c>
      <c r="D93" s="32">
        <v>1611871.5926900001</v>
      </c>
      <c r="E93" s="16">
        <v>82.235139669346495</v>
      </c>
      <c r="F93" s="16">
        <v>1960076.43347</v>
      </c>
      <c r="G93" s="32">
        <v>1611871.5926900001</v>
      </c>
      <c r="H93" s="16">
        <v>82.235139669346495</v>
      </c>
      <c r="I93" s="16"/>
      <c r="J93" s="32"/>
      <c r="K93" s="16"/>
      <c r="L93" s="16">
        <v>1960076.43347</v>
      </c>
      <c r="M93" s="32">
        <v>1611871.5926900001</v>
      </c>
      <c r="N93" s="16">
        <v>82.235139669346495</v>
      </c>
      <c r="O93" s="16"/>
      <c r="P93" s="16"/>
      <c r="Q93" s="16"/>
      <c r="R93" s="16"/>
      <c r="S93" s="32"/>
      <c r="T93" s="16"/>
      <c r="U93" s="16"/>
      <c r="V93" s="32"/>
      <c r="W93" s="16"/>
      <c r="X93" s="16"/>
      <c r="Y93" s="16"/>
      <c r="Z93" s="16"/>
      <c r="AA93" s="16"/>
      <c r="AB93" s="32"/>
      <c r="AC93" s="16"/>
      <c r="AD93" s="16"/>
      <c r="AE93" s="32"/>
      <c r="AF93" s="16"/>
      <c r="AG93" s="16"/>
      <c r="AH93" s="32"/>
      <c r="AI93" s="16"/>
      <c r="AJ93" s="9"/>
    </row>
    <row r="94" spans="1:36" ht="16.5" customHeight="1" x14ac:dyDescent="0.2">
      <c r="A94" s="10"/>
      <c r="B94" s="15" t="s">
        <v>92</v>
      </c>
      <c r="C94" s="16">
        <v>565223.31032000005</v>
      </c>
      <c r="D94" s="32">
        <v>399241.15810999996</v>
      </c>
      <c r="E94" s="16">
        <v>70.63423443806137</v>
      </c>
      <c r="F94" s="16">
        <v>338685.37430000002</v>
      </c>
      <c r="G94" s="32">
        <v>173083.22909000001</v>
      </c>
      <c r="H94" s="16">
        <v>51.104429722638898</v>
      </c>
      <c r="I94" s="16"/>
      <c r="J94" s="32"/>
      <c r="K94" s="16"/>
      <c r="L94" s="16">
        <v>338685.37430000002</v>
      </c>
      <c r="M94" s="32">
        <v>173083.22909000001</v>
      </c>
      <c r="N94" s="16">
        <v>51.104429722638898</v>
      </c>
      <c r="O94" s="16"/>
      <c r="P94" s="16"/>
      <c r="Q94" s="16"/>
      <c r="R94" s="16">
        <v>226537.93601999999</v>
      </c>
      <c r="S94" s="32">
        <v>226157.92901999998</v>
      </c>
      <c r="T94" s="16">
        <v>99.83225458540133</v>
      </c>
      <c r="U94" s="16"/>
      <c r="V94" s="32"/>
      <c r="W94" s="16"/>
      <c r="X94" s="16"/>
      <c r="Y94" s="16"/>
      <c r="Z94" s="16"/>
      <c r="AA94" s="16">
        <v>65704.352589999995</v>
      </c>
      <c r="AB94" s="32">
        <v>65324.345589999997</v>
      </c>
      <c r="AC94" s="16">
        <v>99.421641055697989</v>
      </c>
      <c r="AD94" s="16">
        <v>160833.58343</v>
      </c>
      <c r="AE94" s="32">
        <v>160833.58343</v>
      </c>
      <c r="AF94" s="16">
        <v>100</v>
      </c>
      <c r="AG94" s="16"/>
      <c r="AH94" s="32"/>
      <c r="AI94" s="16"/>
      <c r="AJ94" s="9"/>
    </row>
    <row r="95" spans="1:36" ht="16.5" customHeight="1" x14ac:dyDescent="0.2">
      <c r="A95" s="17"/>
      <c r="B95" s="15" t="s">
        <v>93</v>
      </c>
      <c r="C95" s="16">
        <v>424103.36197999999</v>
      </c>
      <c r="D95" s="32">
        <v>336554.47408000001</v>
      </c>
      <c r="E95" s="16">
        <v>79.356709767340021</v>
      </c>
      <c r="F95" s="16">
        <v>424103.36197999999</v>
      </c>
      <c r="G95" s="32">
        <v>336554.47408000001</v>
      </c>
      <c r="H95" s="16">
        <v>79.356709767340021</v>
      </c>
      <c r="I95" s="16"/>
      <c r="J95" s="32"/>
      <c r="K95" s="16"/>
      <c r="L95" s="16">
        <v>424103.36197999999</v>
      </c>
      <c r="M95" s="32">
        <v>336554.47408000001</v>
      </c>
      <c r="N95" s="16">
        <v>79.356709767340021</v>
      </c>
      <c r="O95" s="16"/>
      <c r="P95" s="16"/>
      <c r="Q95" s="16"/>
      <c r="R95" s="16"/>
      <c r="S95" s="32"/>
      <c r="T95" s="16"/>
      <c r="U95" s="16"/>
      <c r="V95" s="32"/>
      <c r="W95" s="16"/>
      <c r="X95" s="16"/>
      <c r="Y95" s="16"/>
      <c r="Z95" s="16"/>
      <c r="AA95" s="16"/>
      <c r="AB95" s="32"/>
      <c r="AC95" s="16"/>
      <c r="AD95" s="16"/>
      <c r="AE95" s="32"/>
      <c r="AF95" s="16"/>
      <c r="AG95" s="16"/>
      <c r="AH95" s="32"/>
      <c r="AI95" s="16"/>
      <c r="AJ95" s="9"/>
    </row>
    <row r="96" spans="1:36" ht="26.65" customHeight="1" x14ac:dyDescent="0.2">
      <c r="A96" s="17"/>
      <c r="B96" s="15" t="s">
        <v>94</v>
      </c>
      <c r="C96" s="16">
        <v>9777247.3265600018</v>
      </c>
      <c r="D96" s="32">
        <v>8928694.7081899997</v>
      </c>
      <c r="E96" s="16">
        <v>91.321150114870278</v>
      </c>
      <c r="F96" s="16">
        <v>9476757.8053200003</v>
      </c>
      <c r="G96" s="32">
        <v>8628243.5987200029</v>
      </c>
      <c r="H96" s="16">
        <v>91.046366024848041</v>
      </c>
      <c r="I96" s="16">
        <v>2424433.8926200001</v>
      </c>
      <c r="J96" s="32">
        <v>2337369.0502800001</v>
      </c>
      <c r="K96" s="16">
        <v>96.408858884334762</v>
      </c>
      <c r="L96" s="16">
        <v>7052323.9127000012</v>
      </c>
      <c r="M96" s="32">
        <v>6290874.548440001</v>
      </c>
      <c r="N96" s="16">
        <v>89.202858891821975</v>
      </c>
      <c r="O96" s="16"/>
      <c r="P96" s="16"/>
      <c r="Q96" s="16"/>
      <c r="R96" s="16">
        <v>300489.52123999997</v>
      </c>
      <c r="S96" s="32">
        <v>300451.10946999997</v>
      </c>
      <c r="T96" s="16">
        <v>99.987216935272315</v>
      </c>
      <c r="U96" s="16"/>
      <c r="V96" s="32"/>
      <c r="W96" s="16"/>
      <c r="X96" s="16"/>
      <c r="Y96" s="16"/>
      <c r="Z96" s="16"/>
      <c r="AA96" s="16">
        <v>131417.20555000001</v>
      </c>
      <c r="AB96" s="32">
        <v>131378.79378000001</v>
      </c>
      <c r="AC96" s="16">
        <v>99.970771125562095</v>
      </c>
      <c r="AD96" s="16">
        <v>169072.31568999999</v>
      </c>
      <c r="AE96" s="32">
        <v>169072.31568999999</v>
      </c>
      <c r="AF96" s="16">
        <v>100</v>
      </c>
      <c r="AG96" s="16"/>
      <c r="AH96" s="32"/>
      <c r="AI96" s="16"/>
      <c r="AJ96" s="9"/>
    </row>
    <row r="97" spans="1:36" ht="16.5" customHeight="1" x14ac:dyDescent="0.2">
      <c r="A97" s="17"/>
      <c r="B97" s="15" t="s">
        <v>95</v>
      </c>
      <c r="C97" s="16">
        <v>1190826.9238499999</v>
      </c>
      <c r="D97" s="32">
        <v>1087016.40919</v>
      </c>
      <c r="E97" s="16">
        <v>91.282485088229649</v>
      </c>
      <c r="F97" s="16">
        <v>1190826.9238499999</v>
      </c>
      <c r="G97" s="32">
        <v>1087016.40919</v>
      </c>
      <c r="H97" s="16">
        <v>91.282485088229649</v>
      </c>
      <c r="I97" s="16"/>
      <c r="J97" s="32"/>
      <c r="K97" s="16"/>
      <c r="L97" s="16">
        <v>1190826.9238499999</v>
      </c>
      <c r="M97" s="32">
        <v>1087016.40919</v>
      </c>
      <c r="N97" s="16">
        <v>91.282485088229649</v>
      </c>
      <c r="O97" s="16"/>
      <c r="P97" s="16"/>
      <c r="Q97" s="16"/>
      <c r="R97" s="16"/>
      <c r="S97" s="32"/>
      <c r="T97" s="16"/>
      <c r="U97" s="16"/>
      <c r="V97" s="32"/>
      <c r="W97" s="16"/>
      <c r="X97" s="16"/>
      <c r="Y97" s="16"/>
      <c r="Z97" s="16"/>
      <c r="AA97" s="16"/>
      <c r="AB97" s="32"/>
      <c r="AC97" s="16"/>
      <c r="AD97" s="16"/>
      <c r="AE97" s="32"/>
      <c r="AF97" s="16"/>
      <c r="AG97" s="16"/>
      <c r="AH97" s="32"/>
      <c r="AI97" s="16"/>
      <c r="AJ97" s="9"/>
    </row>
    <row r="98" spans="1:36" ht="16.5" customHeight="1" x14ac:dyDescent="0.2">
      <c r="A98" s="17"/>
      <c r="B98" s="15" t="s">
        <v>96</v>
      </c>
      <c r="C98" s="16">
        <v>2497985.90417</v>
      </c>
      <c r="D98" s="32">
        <v>2379502.00392</v>
      </c>
      <c r="E98" s="16">
        <v>95.256822704555319</v>
      </c>
      <c r="F98" s="16">
        <v>2492249.8866599998</v>
      </c>
      <c r="G98" s="32">
        <v>2373765.9864099999</v>
      </c>
      <c r="H98" s="16">
        <v>95.245906083326716</v>
      </c>
      <c r="I98" s="16">
        <v>1129870.7331699999</v>
      </c>
      <c r="J98" s="32">
        <v>1110656.61555</v>
      </c>
      <c r="K98" s="16">
        <v>98.299441072688708</v>
      </c>
      <c r="L98" s="16">
        <v>1362379.1534899999</v>
      </c>
      <c r="M98" s="32">
        <v>1263109.3708599999</v>
      </c>
      <c r="N98" s="16">
        <v>92.713498120130424</v>
      </c>
      <c r="O98" s="16"/>
      <c r="P98" s="16"/>
      <c r="Q98" s="16"/>
      <c r="R98" s="16">
        <v>5736.0175099999997</v>
      </c>
      <c r="S98" s="32">
        <v>5736.0175099999997</v>
      </c>
      <c r="T98" s="16">
        <v>100</v>
      </c>
      <c r="U98" s="16"/>
      <c r="V98" s="32"/>
      <c r="W98" s="16"/>
      <c r="X98" s="16"/>
      <c r="Y98" s="16"/>
      <c r="Z98" s="16"/>
      <c r="AA98" s="16">
        <v>5736.0175099999997</v>
      </c>
      <c r="AB98" s="32">
        <v>5736.0175099999997</v>
      </c>
      <c r="AC98" s="16">
        <v>100</v>
      </c>
      <c r="AD98" s="16"/>
      <c r="AE98" s="32"/>
      <c r="AF98" s="16"/>
      <c r="AG98" s="16"/>
      <c r="AH98" s="32"/>
      <c r="AI98" s="16"/>
      <c r="AJ98" s="9"/>
    </row>
    <row r="99" spans="1:36" ht="16.5" customHeight="1" x14ac:dyDescent="0.2">
      <c r="A99" s="10"/>
      <c r="B99" s="15" t="s">
        <v>97</v>
      </c>
      <c r="C99" s="16">
        <v>2276712.2858199999</v>
      </c>
      <c r="D99" s="32">
        <v>2155851.2401699997</v>
      </c>
      <c r="E99" s="16">
        <v>94.691422082502186</v>
      </c>
      <c r="F99" s="16">
        <v>2263124.32332</v>
      </c>
      <c r="G99" s="32">
        <v>2142301.6894399999</v>
      </c>
      <c r="H99" s="16">
        <v>94.661246285279049</v>
      </c>
      <c r="I99" s="16">
        <v>583241.95944999997</v>
      </c>
      <c r="J99" s="32">
        <v>515391.23473000003</v>
      </c>
      <c r="K99" s="16">
        <v>88.366624928017274</v>
      </c>
      <c r="L99" s="16">
        <v>1679882.36387</v>
      </c>
      <c r="M99" s="32">
        <v>1626910.45471</v>
      </c>
      <c r="N99" s="16">
        <v>96.84668936948853</v>
      </c>
      <c r="O99" s="16"/>
      <c r="P99" s="16"/>
      <c r="Q99" s="16"/>
      <c r="R99" s="16">
        <v>13587.9625</v>
      </c>
      <c r="S99" s="32">
        <v>13549.550730000001</v>
      </c>
      <c r="T99" s="16">
        <v>99.717310303145169</v>
      </c>
      <c r="U99" s="16"/>
      <c r="V99" s="32"/>
      <c r="W99" s="16"/>
      <c r="X99" s="16"/>
      <c r="Y99" s="16"/>
      <c r="Z99" s="16"/>
      <c r="AA99" s="16">
        <v>13587.9625</v>
      </c>
      <c r="AB99" s="32">
        <v>13549.550730000001</v>
      </c>
      <c r="AC99" s="16">
        <v>99.717310303145169</v>
      </c>
      <c r="AD99" s="16"/>
      <c r="AE99" s="32"/>
      <c r="AF99" s="16"/>
      <c r="AG99" s="16"/>
      <c r="AH99" s="32"/>
      <c r="AI99" s="16"/>
      <c r="AJ99" s="9"/>
    </row>
    <row r="100" spans="1:36" ht="16.5" customHeight="1" x14ac:dyDescent="0.2">
      <c r="A100" s="17"/>
      <c r="B100" s="15" t="s">
        <v>98</v>
      </c>
      <c r="C100" s="16">
        <v>1704.31089</v>
      </c>
      <c r="D100" s="32">
        <v>188369.59221999999</v>
      </c>
      <c r="E100" s="16">
        <v>11052.537029790381</v>
      </c>
      <c r="F100" s="16">
        <v>1704.31089</v>
      </c>
      <c r="G100" s="32">
        <v>188369.59221999999</v>
      </c>
      <c r="H100" s="16">
        <v>11052.537029790381</v>
      </c>
      <c r="I100" s="16"/>
      <c r="J100" s="32"/>
      <c r="K100" s="16"/>
      <c r="L100" s="16">
        <v>1704.31089</v>
      </c>
      <c r="M100" s="32">
        <v>188369.59221999999</v>
      </c>
      <c r="N100" s="16">
        <v>11052.537029790381</v>
      </c>
      <c r="O100" s="16"/>
      <c r="P100" s="16"/>
      <c r="Q100" s="16"/>
      <c r="R100" s="16"/>
      <c r="S100" s="32"/>
      <c r="T100" s="16"/>
      <c r="U100" s="16"/>
      <c r="V100" s="32"/>
      <c r="W100" s="16"/>
      <c r="X100" s="16"/>
      <c r="Y100" s="16"/>
      <c r="Z100" s="16"/>
      <c r="AA100" s="16"/>
      <c r="AB100" s="32"/>
      <c r="AC100" s="16"/>
      <c r="AD100" s="16"/>
      <c r="AE100" s="32"/>
      <c r="AF100" s="16"/>
      <c r="AG100" s="16"/>
      <c r="AH100" s="32"/>
      <c r="AI100" s="16"/>
      <c r="AJ100" s="9"/>
    </row>
    <row r="101" spans="1:36" ht="16.5" customHeight="1" x14ac:dyDescent="0.2">
      <c r="A101" s="17"/>
      <c r="B101" s="15" t="s">
        <v>99</v>
      </c>
      <c r="C101" s="16">
        <v>237342.47900999998</v>
      </c>
      <c r="D101" s="32">
        <v>226853.80078999998</v>
      </c>
      <c r="E101" s="16">
        <v>95.580783404744807</v>
      </c>
      <c r="F101" s="16">
        <v>10488.67822</v>
      </c>
      <c r="G101" s="32">
        <v>0</v>
      </c>
      <c r="H101" s="16">
        <v>0</v>
      </c>
      <c r="I101" s="16"/>
      <c r="J101" s="32"/>
      <c r="K101" s="16"/>
      <c r="L101" s="16">
        <v>10488.67822</v>
      </c>
      <c r="M101" s="32">
        <v>0</v>
      </c>
      <c r="N101" s="16">
        <v>0</v>
      </c>
      <c r="O101" s="16"/>
      <c r="P101" s="16"/>
      <c r="Q101" s="16"/>
      <c r="R101" s="16">
        <v>226853.80078999998</v>
      </c>
      <c r="S101" s="32">
        <v>226853.80078999998</v>
      </c>
      <c r="T101" s="16">
        <v>100</v>
      </c>
      <c r="U101" s="16"/>
      <c r="V101" s="32"/>
      <c r="W101" s="16"/>
      <c r="X101" s="16"/>
      <c r="Y101" s="16"/>
      <c r="Z101" s="16"/>
      <c r="AA101" s="16">
        <v>57781.485099999998</v>
      </c>
      <c r="AB101" s="32">
        <v>57781.485099999998</v>
      </c>
      <c r="AC101" s="16">
        <v>100</v>
      </c>
      <c r="AD101" s="16">
        <v>169072.31568999999</v>
      </c>
      <c r="AE101" s="32">
        <v>169072.31568999999</v>
      </c>
      <c r="AF101" s="16">
        <v>100</v>
      </c>
      <c r="AG101" s="16"/>
      <c r="AH101" s="32"/>
      <c r="AI101" s="16"/>
      <c r="AJ101" s="9"/>
    </row>
    <row r="102" spans="1:36" ht="16.5" customHeight="1" x14ac:dyDescent="0.2">
      <c r="A102" s="17"/>
      <c r="B102" s="15" t="s">
        <v>100</v>
      </c>
      <c r="C102" s="16">
        <v>521077.30797000002</v>
      </c>
      <c r="D102" s="32">
        <v>496176.43154000002</v>
      </c>
      <c r="E102" s="16">
        <v>95.221270232049022</v>
      </c>
      <c r="F102" s="16">
        <v>521077.30797000002</v>
      </c>
      <c r="G102" s="32">
        <v>496176.43154000002</v>
      </c>
      <c r="H102" s="16">
        <v>95.221270232049022</v>
      </c>
      <c r="I102" s="16"/>
      <c r="J102" s="32"/>
      <c r="K102" s="16"/>
      <c r="L102" s="16">
        <v>521077.30797000002</v>
      </c>
      <c r="M102" s="32">
        <v>496176.43154000002</v>
      </c>
      <c r="N102" s="16">
        <v>95.221270232049022</v>
      </c>
      <c r="O102" s="16"/>
      <c r="P102" s="16"/>
      <c r="Q102" s="16"/>
      <c r="R102" s="16"/>
      <c r="S102" s="32"/>
      <c r="T102" s="16"/>
      <c r="U102" s="16"/>
      <c r="V102" s="32"/>
      <c r="W102" s="16"/>
      <c r="X102" s="16"/>
      <c r="Y102" s="16"/>
      <c r="Z102" s="16"/>
      <c r="AA102" s="16"/>
      <c r="AB102" s="32"/>
      <c r="AC102" s="16"/>
      <c r="AD102" s="16"/>
      <c r="AE102" s="32"/>
      <c r="AF102" s="16"/>
      <c r="AG102" s="16"/>
      <c r="AH102" s="32"/>
      <c r="AI102" s="16"/>
      <c r="AJ102" s="9"/>
    </row>
    <row r="103" spans="1:36" ht="16.5" customHeight="1" x14ac:dyDescent="0.2">
      <c r="A103" s="17"/>
      <c r="B103" s="15" t="s">
        <v>101</v>
      </c>
      <c r="C103" s="16">
        <v>352752.60000000003</v>
      </c>
      <c r="D103" s="32">
        <v>190864.35722999999</v>
      </c>
      <c r="E103" s="16">
        <v>54.107143995536809</v>
      </c>
      <c r="F103" s="16">
        <v>352752.60000000003</v>
      </c>
      <c r="G103" s="32">
        <v>190864.35722999999</v>
      </c>
      <c r="H103" s="16">
        <v>54.107143995536809</v>
      </c>
      <c r="I103" s="16"/>
      <c r="J103" s="32"/>
      <c r="K103" s="16"/>
      <c r="L103" s="16">
        <v>352752.60000000003</v>
      </c>
      <c r="M103" s="32">
        <v>190864.35722999999</v>
      </c>
      <c r="N103" s="16">
        <v>54.107143995536809</v>
      </c>
      <c r="O103" s="16"/>
      <c r="P103" s="16"/>
      <c r="Q103" s="16"/>
      <c r="R103" s="16"/>
      <c r="S103" s="32"/>
      <c r="T103" s="16"/>
      <c r="U103" s="16"/>
      <c r="V103" s="32"/>
      <c r="W103" s="16"/>
      <c r="X103" s="16"/>
      <c r="Y103" s="16"/>
      <c r="Z103" s="16"/>
      <c r="AA103" s="16"/>
      <c r="AB103" s="32"/>
      <c r="AC103" s="16"/>
      <c r="AD103" s="16"/>
      <c r="AE103" s="32"/>
      <c r="AF103" s="16"/>
      <c r="AG103" s="16"/>
      <c r="AH103" s="32"/>
      <c r="AI103" s="16"/>
      <c r="AJ103" s="9"/>
    </row>
    <row r="104" spans="1:36" ht="16.5" customHeight="1" x14ac:dyDescent="0.2">
      <c r="A104" s="10"/>
      <c r="B104" s="15" t="s">
        <v>102</v>
      </c>
      <c r="C104" s="16">
        <v>1435875.2023</v>
      </c>
      <c r="D104" s="32">
        <v>1419848.3094700002</v>
      </c>
      <c r="E104" s="16">
        <v>98.883824109203374</v>
      </c>
      <c r="F104" s="16">
        <v>1435875.2023</v>
      </c>
      <c r="G104" s="32">
        <v>1419848.3094700002</v>
      </c>
      <c r="H104" s="16">
        <v>98.883824109203374</v>
      </c>
      <c r="I104" s="16">
        <v>711321.20000000007</v>
      </c>
      <c r="J104" s="32">
        <v>711321.20000000007</v>
      </c>
      <c r="K104" s="16">
        <v>100</v>
      </c>
      <c r="L104" s="16">
        <v>724554.00230000005</v>
      </c>
      <c r="M104" s="32">
        <v>708527.10947000002</v>
      </c>
      <c r="N104" s="16">
        <v>97.788033358573017</v>
      </c>
      <c r="O104" s="16"/>
      <c r="P104" s="16"/>
      <c r="Q104" s="16"/>
      <c r="R104" s="16"/>
      <c r="S104" s="32"/>
      <c r="T104" s="16"/>
      <c r="U104" s="16"/>
      <c r="V104" s="32"/>
      <c r="W104" s="16"/>
      <c r="X104" s="16"/>
      <c r="Y104" s="16"/>
      <c r="Z104" s="16"/>
      <c r="AA104" s="16"/>
      <c r="AB104" s="32"/>
      <c r="AC104" s="16"/>
      <c r="AD104" s="16"/>
      <c r="AE104" s="32"/>
      <c r="AF104" s="16"/>
      <c r="AG104" s="16"/>
      <c r="AH104" s="32"/>
      <c r="AI104" s="16"/>
      <c r="AJ104" s="9"/>
    </row>
    <row r="105" spans="1:36" ht="16.5" customHeight="1" x14ac:dyDescent="0.2">
      <c r="A105" s="17"/>
      <c r="B105" s="15" t="s">
        <v>126</v>
      </c>
      <c r="C105" s="16">
        <v>175881.9</v>
      </c>
      <c r="D105" s="32">
        <v>0</v>
      </c>
      <c r="E105" s="16">
        <v>0</v>
      </c>
      <c r="F105" s="16">
        <v>175881.9</v>
      </c>
      <c r="G105" s="32">
        <v>0</v>
      </c>
      <c r="H105" s="16">
        <v>0</v>
      </c>
      <c r="I105" s="16"/>
      <c r="J105" s="32"/>
      <c r="K105" s="16"/>
      <c r="L105" s="16">
        <v>175881.9</v>
      </c>
      <c r="M105" s="32">
        <v>0</v>
      </c>
      <c r="N105" s="16">
        <v>0</v>
      </c>
      <c r="O105" s="16"/>
      <c r="P105" s="16"/>
      <c r="Q105" s="16"/>
      <c r="R105" s="16"/>
      <c r="S105" s="32"/>
      <c r="T105" s="16"/>
      <c r="U105" s="16"/>
      <c r="V105" s="32"/>
      <c r="W105" s="16"/>
      <c r="X105" s="16"/>
      <c r="Y105" s="16"/>
      <c r="Z105" s="16"/>
      <c r="AA105" s="16"/>
      <c r="AB105" s="32"/>
      <c r="AC105" s="16"/>
      <c r="AD105" s="16"/>
      <c r="AE105" s="32"/>
      <c r="AF105" s="16"/>
      <c r="AG105" s="16"/>
      <c r="AH105" s="32"/>
      <c r="AI105" s="16"/>
      <c r="AJ105" s="9"/>
    </row>
    <row r="106" spans="1:36" ht="16.5" customHeight="1" x14ac:dyDescent="0.2">
      <c r="A106" s="17"/>
      <c r="B106" s="15" t="s">
        <v>103</v>
      </c>
      <c r="C106" s="16">
        <v>172826.2</v>
      </c>
      <c r="D106" s="32">
        <v>58946.222399999999</v>
      </c>
      <c r="E106" s="16">
        <v>34.107225872003198</v>
      </c>
      <c r="F106" s="16">
        <v>172826.2</v>
      </c>
      <c r="G106" s="32">
        <v>58946.222399999999</v>
      </c>
      <c r="H106" s="16">
        <v>34.107225872003198</v>
      </c>
      <c r="I106" s="16"/>
      <c r="J106" s="32"/>
      <c r="K106" s="16"/>
      <c r="L106" s="16">
        <v>172826.2</v>
      </c>
      <c r="M106" s="32">
        <v>58946.222399999999</v>
      </c>
      <c r="N106" s="16">
        <v>34.107225872003198</v>
      </c>
      <c r="O106" s="16"/>
      <c r="P106" s="16"/>
      <c r="Q106" s="16"/>
      <c r="R106" s="16"/>
      <c r="S106" s="32"/>
      <c r="T106" s="16"/>
      <c r="U106" s="16"/>
      <c r="V106" s="32"/>
      <c r="W106" s="16"/>
      <c r="X106" s="16"/>
      <c r="Y106" s="16"/>
      <c r="Z106" s="16"/>
      <c r="AA106" s="16"/>
      <c r="AB106" s="32"/>
      <c r="AC106" s="16"/>
      <c r="AD106" s="16"/>
      <c r="AE106" s="32"/>
      <c r="AF106" s="16"/>
      <c r="AG106" s="16"/>
      <c r="AH106" s="32"/>
      <c r="AI106" s="16"/>
      <c r="AJ106" s="9"/>
    </row>
    <row r="107" spans="1:36" ht="16.5" customHeight="1" thickBot="1" x14ac:dyDescent="0.25">
      <c r="A107" s="17"/>
      <c r="B107" s="15" t="s">
        <v>104</v>
      </c>
      <c r="C107" s="16">
        <v>914262.21254999994</v>
      </c>
      <c r="D107" s="32">
        <v>725266.34126000002</v>
      </c>
      <c r="E107" s="16">
        <v>79.328045204573741</v>
      </c>
      <c r="F107" s="16">
        <v>859950.47210999997</v>
      </c>
      <c r="G107" s="32">
        <v>670954.60082000005</v>
      </c>
      <c r="H107" s="16">
        <v>78.022470198048268</v>
      </c>
      <c r="I107" s="16"/>
      <c r="J107" s="32"/>
      <c r="K107" s="16"/>
      <c r="L107" s="16">
        <v>859950.47210999997</v>
      </c>
      <c r="M107" s="32">
        <v>670954.60082000005</v>
      </c>
      <c r="N107" s="16">
        <v>78.022470198048268</v>
      </c>
      <c r="O107" s="16"/>
      <c r="P107" s="16"/>
      <c r="Q107" s="16"/>
      <c r="R107" s="16">
        <v>54311.740440000001</v>
      </c>
      <c r="S107" s="32">
        <v>54311.740440000001</v>
      </c>
      <c r="T107" s="16">
        <v>100</v>
      </c>
      <c r="U107" s="16"/>
      <c r="V107" s="32"/>
      <c r="W107" s="16"/>
      <c r="X107" s="16"/>
      <c r="Y107" s="16"/>
      <c r="Z107" s="16"/>
      <c r="AA107" s="16">
        <v>54311.740440000001</v>
      </c>
      <c r="AB107" s="32">
        <v>54311.740440000001</v>
      </c>
      <c r="AC107" s="16">
        <v>100</v>
      </c>
      <c r="AD107" s="16"/>
      <c r="AE107" s="32"/>
      <c r="AF107" s="16"/>
      <c r="AG107" s="16"/>
      <c r="AH107" s="32"/>
      <c r="AI107" s="16"/>
      <c r="AJ107" s="9"/>
    </row>
    <row r="108" spans="1:36" ht="13.35" customHeight="1" thickTop="1" x14ac:dyDescent="0.2">
      <c r="A108" s="1"/>
      <c r="B108" s="18"/>
      <c r="C108" s="18"/>
      <c r="D108" s="33"/>
      <c r="E108" s="18"/>
      <c r="F108" s="18"/>
      <c r="G108" s="33"/>
      <c r="H108" s="18"/>
      <c r="I108" s="18"/>
      <c r="J108" s="33"/>
      <c r="K108" s="18"/>
      <c r="L108" s="18"/>
      <c r="M108" s="33"/>
      <c r="N108" s="18"/>
      <c r="O108" s="18"/>
      <c r="P108" s="18"/>
      <c r="Q108" s="18"/>
      <c r="R108" s="18"/>
      <c r="S108" s="33"/>
      <c r="T108" s="18"/>
      <c r="U108" s="18"/>
      <c r="V108" s="33"/>
      <c r="W108" s="18"/>
      <c r="X108" s="18"/>
      <c r="Y108" s="18"/>
      <c r="Z108" s="18"/>
      <c r="AA108" s="18"/>
      <c r="AB108" s="33"/>
      <c r="AC108" s="18"/>
      <c r="AD108" s="18"/>
      <c r="AE108" s="33"/>
      <c r="AF108" s="18"/>
      <c r="AG108" s="18"/>
      <c r="AH108" s="33"/>
      <c r="AI108" s="18"/>
      <c r="AJ108" s="1"/>
    </row>
    <row r="109" spans="1:36" ht="13.35" customHeight="1" x14ac:dyDescent="0.2">
      <c r="A109" s="1"/>
      <c r="B109" s="1"/>
      <c r="C109" s="1"/>
      <c r="D109" s="28"/>
      <c r="E109" s="1"/>
      <c r="F109" s="1"/>
      <c r="G109" s="28"/>
      <c r="H109" s="1"/>
      <c r="I109" s="1"/>
      <c r="J109" s="28"/>
      <c r="K109" s="1"/>
      <c r="L109" s="1"/>
      <c r="M109" s="28"/>
      <c r="N109" s="1"/>
      <c r="O109" s="1"/>
      <c r="P109" s="1"/>
      <c r="Q109" s="1"/>
      <c r="R109" s="1"/>
      <c r="S109" s="28"/>
      <c r="T109" s="1"/>
      <c r="U109" s="1"/>
      <c r="V109" s="28"/>
      <c r="W109" s="1"/>
      <c r="X109" s="1"/>
      <c r="Y109" s="1"/>
      <c r="Z109" s="1"/>
      <c r="AA109" s="1"/>
      <c r="AB109" s="35" t="s">
        <v>105</v>
      </c>
    </row>
  </sheetData>
  <mergeCells count="27">
    <mergeCell ref="L2:N2"/>
    <mergeCell ref="B3:N3"/>
    <mergeCell ref="C6:E6"/>
    <mergeCell ref="C9:AJ9"/>
    <mergeCell ref="B10:B12"/>
    <mergeCell ref="U11:W11"/>
    <mergeCell ref="O10:Q10"/>
    <mergeCell ref="O11:Q11"/>
    <mergeCell ref="X10:Z10"/>
    <mergeCell ref="X11:Z11"/>
    <mergeCell ref="R10:T10"/>
    <mergeCell ref="U10:W10"/>
    <mergeCell ref="L11:N11"/>
    <mergeCell ref="AA11:AC11"/>
    <mergeCell ref="AD11:AF11"/>
    <mergeCell ref="AG11:AI11"/>
    <mergeCell ref="AA10:AC10"/>
    <mergeCell ref="AD10:AF10"/>
    <mergeCell ref="AG10:AI10"/>
    <mergeCell ref="R11:T11"/>
    <mergeCell ref="C10:E10"/>
    <mergeCell ref="F10:H10"/>
    <mergeCell ref="I10:K10"/>
    <mergeCell ref="L10:N10"/>
    <mergeCell ref="C11:E11"/>
    <mergeCell ref="F11:H11"/>
    <mergeCell ref="I11:K11"/>
  </mergeCells>
  <pageMargins left="0.19685039370078741" right="0.19685039370078741" top="0.59055118110236215" bottom="0.59055118110236215" header="0.5" footer="0.5"/>
  <pageSetup paperSize="9" scale="75" orientation="landscape" horizontalDpi="2048" verticalDpi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J109"/>
  <sheetViews>
    <sheetView showGridLines="0" topLeftCell="A9" zoomScale="90" zoomScaleNormal="90" workbookViewId="0">
      <pane xSplit="2" ySplit="5" topLeftCell="U14" activePane="bottomRight" state="frozen"/>
      <selection activeCell="B10" sqref="B10:B12"/>
      <selection pane="topRight" activeCell="B10" sqref="B10:B12"/>
      <selection pane="bottomLeft" activeCell="B10" sqref="B10:B12"/>
      <selection pane="bottomRight" activeCell="B10" sqref="B10:B12"/>
    </sheetView>
  </sheetViews>
  <sheetFormatPr defaultRowHeight="12.75" x14ac:dyDescent="0.2"/>
  <cols>
    <col min="1" max="1" width="1.140625" customWidth="1"/>
    <col min="2" max="2" width="28.5703125" customWidth="1"/>
    <col min="3" max="4" width="11.28515625" customWidth="1"/>
    <col min="5" max="5" width="8.42578125" customWidth="1"/>
    <col min="6" max="7" width="11.28515625" customWidth="1"/>
    <col min="8" max="8" width="8.42578125" customWidth="1"/>
    <col min="9" max="10" width="11.28515625" customWidth="1"/>
    <col min="11" max="11" width="8.42578125" customWidth="1"/>
    <col min="12" max="13" width="11.28515625" customWidth="1"/>
    <col min="14" max="14" width="8.42578125" customWidth="1"/>
    <col min="15" max="16" width="11.28515625" customWidth="1"/>
    <col min="17" max="17" width="8.42578125" customWidth="1"/>
    <col min="18" max="18" width="13.28515625" customWidth="1"/>
    <col min="19" max="19" width="13" customWidth="1"/>
    <col min="20" max="20" width="8.42578125" customWidth="1"/>
    <col min="21" max="22" width="11.28515625" customWidth="1"/>
    <col min="23" max="23" width="8.42578125" customWidth="1"/>
    <col min="24" max="25" width="11.28515625" customWidth="1"/>
    <col min="26" max="26" width="8.42578125" customWidth="1"/>
    <col min="27" max="28" width="11.28515625" customWidth="1"/>
    <col min="29" max="29" width="8.42578125" customWidth="1"/>
    <col min="30" max="31" width="11.28515625" customWidth="1"/>
    <col min="32" max="32" width="8.42578125" customWidth="1"/>
    <col min="33" max="34" width="11.28515625" customWidth="1"/>
    <col min="35" max="35" width="8.42578125" customWidth="1"/>
    <col min="36" max="36" width="1.140625" customWidth="1"/>
  </cols>
  <sheetData>
    <row r="1" spans="1:36" ht="12.75" customHeight="1" x14ac:dyDescent="0.2">
      <c r="A1" s="1"/>
      <c r="B1" s="2" t="s">
        <v>120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6" ht="12.75" customHeight="1" x14ac:dyDescent="0.2">
      <c r="A2" s="1"/>
      <c r="B2" s="4" t="s">
        <v>127</v>
      </c>
      <c r="C2" s="5"/>
      <c r="D2" s="5"/>
      <c r="E2" s="5"/>
      <c r="F2" s="5"/>
      <c r="G2" s="5"/>
      <c r="H2" s="5"/>
      <c r="I2" s="5"/>
      <c r="J2" s="5"/>
      <c r="K2" s="5"/>
      <c r="L2" s="221" t="s">
        <v>2</v>
      </c>
      <c r="M2" s="221"/>
      <c r="N2" s="221"/>
    </row>
    <row r="3" spans="1:36" ht="51.2" customHeight="1" x14ac:dyDescent="0.2">
      <c r="A3" s="1"/>
      <c r="B3" s="222" t="s">
        <v>122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</row>
    <row r="4" spans="1:36" ht="15.95" customHeight="1" x14ac:dyDescent="0.2">
      <c r="A4" s="1"/>
      <c r="C4" s="3"/>
      <c r="E4" s="3"/>
      <c r="F4" s="3"/>
      <c r="G4" s="3"/>
      <c r="J4" s="3"/>
      <c r="K4" s="3"/>
      <c r="L4" s="3"/>
      <c r="M4" s="3"/>
      <c r="N4" s="3"/>
    </row>
    <row r="5" spans="1:36" ht="15.95" customHeight="1" x14ac:dyDescent="0.2">
      <c r="A5" s="1"/>
      <c r="C5" s="1"/>
      <c r="D5" s="1"/>
      <c r="E5" s="1"/>
      <c r="F5" s="1"/>
      <c r="G5" s="1"/>
      <c r="J5" s="1"/>
      <c r="K5" s="1"/>
      <c r="L5" s="1"/>
      <c r="M5" s="1"/>
      <c r="N5" s="1"/>
    </row>
    <row r="6" spans="1:36" ht="14.1" customHeight="1" x14ac:dyDescent="0.2">
      <c r="A6" s="1"/>
      <c r="B6" s="6"/>
      <c r="C6" s="223"/>
      <c r="D6" s="223"/>
      <c r="E6" s="223"/>
      <c r="F6" s="1"/>
      <c r="G6" s="1"/>
      <c r="H6" s="1"/>
      <c r="I6" s="1"/>
      <c r="J6" s="1"/>
      <c r="K6" s="1"/>
      <c r="L6" s="1"/>
      <c r="M6" s="1"/>
      <c r="N6" s="1"/>
    </row>
    <row r="7" spans="1:36" ht="14.1" customHeight="1" x14ac:dyDescent="0.2">
      <c r="A7" s="1"/>
      <c r="B7" s="6" t="s">
        <v>5</v>
      </c>
      <c r="C7" s="20" t="s">
        <v>123</v>
      </c>
      <c r="D7" s="20"/>
      <c r="E7" s="20"/>
      <c r="F7" s="1"/>
      <c r="G7" s="1"/>
      <c r="H7" s="1"/>
      <c r="I7" s="1"/>
      <c r="J7" s="1"/>
      <c r="K7" s="1"/>
      <c r="L7" s="1"/>
      <c r="M7" s="1"/>
      <c r="N7" s="1"/>
    </row>
    <row r="9" spans="1:36" ht="25.5" customHeight="1" thickBot="1" x14ac:dyDescent="0.25">
      <c r="B9" s="7" t="s">
        <v>124</v>
      </c>
      <c r="C9" s="224" t="s">
        <v>6</v>
      </c>
      <c r="D9" s="224"/>
      <c r="E9" s="224"/>
      <c r="F9" s="224"/>
      <c r="G9" s="224"/>
      <c r="H9" s="224"/>
      <c r="I9" s="224"/>
      <c r="J9" s="224"/>
      <c r="K9" s="224"/>
      <c r="L9" s="224" t="s">
        <v>6</v>
      </c>
      <c r="M9" s="224"/>
      <c r="N9" s="224"/>
      <c r="O9" s="224"/>
      <c r="P9" s="224"/>
      <c r="Q9" s="224"/>
      <c r="R9" s="224"/>
      <c r="S9" s="224"/>
      <c r="T9" s="224"/>
      <c r="U9" s="224" t="s">
        <v>6</v>
      </c>
      <c r="V9" s="224"/>
      <c r="W9" s="224"/>
      <c r="X9" s="224"/>
      <c r="Y9" s="224"/>
      <c r="Z9" s="224"/>
      <c r="AA9" s="224"/>
      <c r="AB9" s="224"/>
      <c r="AC9" s="224"/>
      <c r="AD9" s="224" t="s">
        <v>6</v>
      </c>
      <c r="AE9" s="224"/>
      <c r="AF9" s="224"/>
      <c r="AG9" s="224"/>
      <c r="AH9" s="224"/>
      <c r="AI9" s="224"/>
      <c r="AJ9" s="224"/>
    </row>
    <row r="10" spans="1:36" ht="12.6" customHeight="1" thickTop="1" x14ac:dyDescent="0.2">
      <c r="A10" s="8"/>
      <c r="B10" s="225" t="s">
        <v>7</v>
      </c>
      <c r="C10" s="217" t="s">
        <v>117</v>
      </c>
      <c r="D10" s="217" t="s">
        <v>117</v>
      </c>
      <c r="E10" s="217" t="s">
        <v>117</v>
      </c>
      <c r="F10" s="217" t="s">
        <v>117</v>
      </c>
      <c r="G10" s="217" t="s">
        <v>117</v>
      </c>
      <c r="H10" s="217" t="s">
        <v>117</v>
      </c>
      <c r="I10" s="217" t="s">
        <v>117</v>
      </c>
      <c r="J10" s="217" t="s">
        <v>117</v>
      </c>
      <c r="K10" s="217" t="s">
        <v>117</v>
      </c>
      <c r="L10" s="217" t="s">
        <v>117</v>
      </c>
      <c r="M10" s="217" t="s">
        <v>117</v>
      </c>
      <c r="N10" s="217" t="s">
        <v>117</v>
      </c>
      <c r="O10" s="217" t="s">
        <v>117</v>
      </c>
      <c r="P10" s="217" t="s">
        <v>117</v>
      </c>
      <c r="Q10" s="217" t="s">
        <v>117</v>
      </c>
      <c r="R10" s="217" t="s">
        <v>117</v>
      </c>
      <c r="S10" s="217" t="s">
        <v>117</v>
      </c>
      <c r="T10" s="217" t="s">
        <v>117</v>
      </c>
      <c r="U10" s="217" t="s">
        <v>117</v>
      </c>
      <c r="V10" s="217" t="s">
        <v>117</v>
      </c>
      <c r="W10" s="217" t="s">
        <v>117</v>
      </c>
      <c r="X10" s="217" t="s">
        <v>117</v>
      </c>
      <c r="Y10" s="217" t="s">
        <v>117</v>
      </c>
      <c r="Z10" s="217" t="s">
        <v>117</v>
      </c>
      <c r="AA10" s="217" t="s">
        <v>117</v>
      </c>
      <c r="AB10" s="217" t="s">
        <v>117</v>
      </c>
      <c r="AC10" s="217" t="s">
        <v>117</v>
      </c>
      <c r="AD10" s="217" t="s">
        <v>117</v>
      </c>
      <c r="AE10" s="217" t="s">
        <v>117</v>
      </c>
      <c r="AF10" s="217" t="s">
        <v>117</v>
      </c>
      <c r="AG10" s="217" t="s">
        <v>117</v>
      </c>
      <c r="AH10" s="217" t="s">
        <v>117</v>
      </c>
      <c r="AI10" s="217" t="s">
        <v>117</v>
      </c>
      <c r="AJ10" s="9"/>
    </row>
    <row r="11" spans="1:36" ht="102.95" customHeight="1" x14ac:dyDescent="0.2">
      <c r="A11" s="10"/>
      <c r="B11" s="226"/>
      <c r="C11" s="216" t="s">
        <v>106</v>
      </c>
      <c r="D11" s="216">
        <v>400</v>
      </c>
      <c r="E11" s="216">
        <v>400</v>
      </c>
      <c r="F11" s="216" t="s">
        <v>107</v>
      </c>
      <c r="G11" s="216">
        <v>410</v>
      </c>
      <c r="H11" s="216">
        <v>410</v>
      </c>
      <c r="I11" s="216" t="s">
        <v>108</v>
      </c>
      <c r="J11" s="216">
        <v>412</v>
      </c>
      <c r="K11" s="216">
        <v>412</v>
      </c>
      <c r="L11" s="216" t="s">
        <v>119</v>
      </c>
      <c r="M11" s="216">
        <v>414</v>
      </c>
      <c r="N11" s="216">
        <v>414</v>
      </c>
      <c r="O11" s="216" t="s">
        <v>109</v>
      </c>
      <c r="P11" s="216">
        <v>415</v>
      </c>
      <c r="Q11" s="216">
        <v>415</v>
      </c>
      <c r="R11" s="216" t="s">
        <v>110</v>
      </c>
      <c r="S11" s="216">
        <v>460</v>
      </c>
      <c r="T11" s="216">
        <v>460</v>
      </c>
      <c r="U11" s="218" t="s">
        <v>111</v>
      </c>
      <c r="V11" s="219">
        <v>461</v>
      </c>
      <c r="W11" s="220">
        <v>461</v>
      </c>
      <c r="X11" s="216" t="s">
        <v>112</v>
      </c>
      <c r="Y11" s="216">
        <v>462</v>
      </c>
      <c r="Z11" s="216">
        <v>462</v>
      </c>
      <c r="AA11" s="216" t="s">
        <v>113</v>
      </c>
      <c r="AB11" s="216">
        <v>464</v>
      </c>
      <c r="AC11" s="216">
        <v>464</v>
      </c>
      <c r="AD11" s="216" t="s">
        <v>114</v>
      </c>
      <c r="AE11" s="216">
        <v>465</v>
      </c>
      <c r="AF11" s="216">
        <v>465</v>
      </c>
      <c r="AG11" s="216" t="s">
        <v>115</v>
      </c>
      <c r="AH11" s="216">
        <v>466</v>
      </c>
      <c r="AI11" s="216">
        <v>466</v>
      </c>
      <c r="AJ11" s="9"/>
    </row>
    <row r="12" spans="1:36" ht="60.6" customHeight="1" x14ac:dyDescent="0.2">
      <c r="A12" s="10"/>
      <c r="B12" s="226"/>
      <c r="C12" s="11" t="s">
        <v>9</v>
      </c>
      <c r="D12" s="11" t="s">
        <v>10</v>
      </c>
      <c r="E12" s="12" t="s">
        <v>11</v>
      </c>
      <c r="F12" s="11" t="s">
        <v>9</v>
      </c>
      <c r="G12" s="11" t="s">
        <v>10</v>
      </c>
      <c r="H12" s="12" t="s">
        <v>11</v>
      </c>
      <c r="I12" s="13" t="s">
        <v>9</v>
      </c>
      <c r="J12" s="13" t="s">
        <v>10</v>
      </c>
      <c r="K12" s="12" t="s">
        <v>11</v>
      </c>
      <c r="L12" s="11" t="s">
        <v>9</v>
      </c>
      <c r="M12" s="11" t="s">
        <v>10</v>
      </c>
      <c r="N12" s="12" t="s">
        <v>11</v>
      </c>
      <c r="O12" s="11" t="s">
        <v>9</v>
      </c>
      <c r="P12" s="11" t="s">
        <v>10</v>
      </c>
      <c r="Q12" s="12" t="s">
        <v>11</v>
      </c>
      <c r="R12" s="13" t="s">
        <v>9</v>
      </c>
      <c r="S12" s="13" t="s">
        <v>10</v>
      </c>
      <c r="T12" s="12" t="s">
        <v>11</v>
      </c>
      <c r="U12" s="11" t="s">
        <v>9</v>
      </c>
      <c r="V12" s="11" t="s">
        <v>10</v>
      </c>
      <c r="W12" s="12" t="s">
        <v>11</v>
      </c>
      <c r="X12" s="11" t="s">
        <v>9</v>
      </c>
      <c r="Y12" s="11" t="s">
        <v>10</v>
      </c>
      <c r="Z12" s="12" t="s">
        <v>11</v>
      </c>
      <c r="AA12" s="13" t="s">
        <v>9</v>
      </c>
      <c r="AB12" s="13" t="s">
        <v>10</v>
      </c>
      <c r="AC12" s="12" t="s">
        <v>11</v>
      </c>
      <c r="AD12" s="11" t="s">
        <v>9</v>
      </c>
      <c r="AE12" s="11" t="s">
        <v>10</v>
      </c>
      <c r="AF12" s="12" t="s">
        <v>11</v>
      </c>
      <c r="AG12" s="11" t="s">
        <v>9</v>
      </c>
      <c r="AH12" s="11" t="s">
        <v>10</v>
      </c>
      <c r="AI12" s="12" t="s">
        <v>11</v>
      </c>
      <c r="AJ12" s="9"/>
    </row>
    <row r="13" spans="1:36" ht="12.75" customHeight="1" x14ac:dyDescent="0.2">
      <c r="A13" s="10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4">
        <v>15</v>
      </c>
      <c r="Q13" s="14">
        <v>16</v>
      </c>
      <c r="R13" s="14">
        <v>17</v>
      </c>
      <c r="S13" s="14">
        <v>18</v>
      </c>
      <c r="T13" s="14">
        <v>19</v>
      </c>
      <c r="U13" s="14">
        <v>20</v>
      </c>
      <c r="V13" s="14">
        <v>21</v>
      </c>
      <c r="W13" s="14">
        <v>22</v>
      </c>
      <c r="X13" s="14">
        <v>23</v>
      </c>
      <c r="Y13" s="14">
        <v>24</v>
      </c>
      <c r="Z13" s="14">
        <v>25</v>
      </c>
      <c r="AA13" s="14">
        <v>26</v>
      </c>
      <c r="AB13" s="14">
        <v>27</v>
      </c>
      <c r="AC13" s="14">
        <v>28</v>
      </c>
      <c r="AD13" s="14">
        <v>29</v>
      </c>
      <c r="AE13" s="14">
        <v>30</v>
      </c>
      <c r="AF13" s="14">
        <v>31</v>
      </c>
      <c r="AG13" s="14">
        <v>32</v>
      </c>
      <c r="AH13" s="14">
        <v>33</v>
      </c>
      <c r="AI13" s="14">
        <v>34</v>
      </c>
      <c r="AJ13" s="9"/>
    </row>
    <row r="14" spans="1:36" ht="16.5" customHeight="1" x14ac:dyDescent="0.2">
      <c r="A14" s="10"/>
      <c r="B14" s="15" t="s">
        <v>12</v>
      </c>
      <c r="C14" s="16">
        <v>205670064.51732999</v>
      </c>
      <c r="D14" s="16">
        <v>174029423.15755001</v>
      </c>
      <c r="E14" s="16">
        <v>84.61582562633275</v>
      </c>
      <c r="F14" s="16">
        <v>193105896.08584002</v>
      </c>
      <c r="G14" s="16">
        <v>160916464.63982001</v>
      </c>
      <c r="H14" s="16">
        <v>83.330684304061293</v>
      </c>
      <c r="I14" s="16">
        <v>5146997.7046799995</v>
      </c>
      <c r="J14" s="16">
        <v>4758111.17325</v>
      </c>
      <c r="K14" s="16">
        <v>92.444400527390997</v>
      </c>
      <c r="L14" s="16">
        <v>180081383.24931997</v>
      </c>
      <c r="M14" s="16">
        <v>148537883.75769001</v>
      </c>
      <c r="N14" s="16">
        <v>82.483753221753929</v>
      </c>
      <c r="O14" s="16">
        <v>7877515.1318399999</v>
      </c>
      <c r="P14" s="16">
        <v>7620469.7088799989</v>
      </c>
      <c r="Q14" s="16">
        <v>96.736973288428814</v>
      </c>
      <c r="R14" s="16">
        <v>12564168.43149</v>
      </c>
      <c r="S14" s="16">
        <v>13112958.517730001</v>
      </c>
      <c r="T14" s="16">
        <v>104.36789819582926</v>
      </c>
      <c r="U14" s="16">
        <v>158776.31758</v>
      </c>
      <c r="V14" s="16">
        <v>145481.22941999999</v>
      </c>
      <c r="W14" s="16">
        <v>91.626529470743506</v>
      </c>
      <c r="X14" s="16">
        <v>137217</v>
      </c>
      <c r="Y14" s="16">
        <v>403607.93</v>
      </c>
      <c r="Z14" s="16">
        <v>294.13843036941489</v>
      </c>
      <c r="AA14" s="16">
        <v>4948358.7673800001</v>
      </c>
      <c r="AB14" s="16">
        <v>5330185.5799200004</v>
      </c>
      <c r="AC14" s="16">
        <v>107.71623139084083</v>
      </c>
      <c r="AD14" s="16">
        <v>3270014.14653</v>
      </c>
      <c r="AE14" s="16">
        <v>3236945.3738500001</v>
      </c>
      <c r="AF14" s="16">
        <v>98.988726922937289</v>
      </c>
      <c r="AG14" s="16">
        <v>4049802.2</v>
      </c>
      <c r="AH14" s="16">
        <v>3996738.40454</v>
      </c>
      <c r="AI14" s="16">
        <v>98.689718834663083</v>
      </c>
      <c r="AJ14" s="9"/>
    </row>
    <row r="15" spans="1:36" ht="26.65" customHeight="1" x14ac:dyDescent="0.2">
      <c r="A15" s="17"/>
      <c r="B15" s="15" t="s">
        <v>13</v>
      </c>
      <c r="C15" s="16">
        <v>44723970.703230001</v>
      </c>
      <c r="D15" s="16">
        <v>39129341.604800001</v>
      </c>
      <c r="E15" s="16">
        <v>87.490759406060619</v>
      </c>
      <c r="F15" s="16">
        <v>40435971.380730011</v>
      </c>
      <c r="G15" s="16">
        <v>34905232.723120004</v>
      </c>
      <c r="H15" s="16">
        <v>86.322231249165156</v>
      </c>
      <c r="I15" s="16">
        <v>1092239.774</v>
      </c>
      <c r="J15" s="16">
        <v>1092239.774</v>
      </c>
      <c r="K15" s="16">
        <v>100</v>
      </c>
      <c r="L15" s="16">
        <v>38890737.956730008</v>
      </c>
      <c r="M15" s="16">
        <v>33359999.30212</v>
      </c>
      <c r="N15" s="16">
        <v>85.778776785455875</v>
      </c>
      <c r="O15" s="16">
        <v>452993.65</v>
      </c>
      <c r="P15" s="16">
        <v>452993.647</v>
      </c>
      <c r="Q15" s="16">
        <v>99.999999337739055</v>
      </c>
      <c r="R15" s="16">
        <v>4287999.3225000016</v>
      </c>
      <c r="S15" s="16">
        <v>4224108.8816800006</v>
      </c>
      <c r="T15" s="16">
        <v>98.510017469341591</v>
      </c>
      <c r="U15" s="16">
        <v>142105.26316</v>
      </c>
      <c r="V15" s="16">
        <v>135000</v>
      </c>
      <c r="W15" s="16">
        <v>94.999999998592585</v>
      </c>
      <c r="X15" s="16"/>
      <c r="Y15" s="16"/>
      <c r="Z15" s="16"/>
      <c r="AA15" s="16">
        <v>96091.859339999995</v>
      </c>
      <c r="AB15" s="16">
        <v>92370.477140000003</v>
      </c>
      <c r="AC15" s="16">
        <v>96.12726590414627</v>
      </c>
      <c r="AD15" s="16"/>
      <c r="AE15" s="16"/>
      <c r="AF15" s="16"/>
      <c r="AG15" s="16">
        <v>4049802.2</v>
      </c>
      <c r="AH15" s="16">
        <v>3996738.40454</v>
      </c>
      <c r="AI15" s="16">
        <v>98.689718834663083</v>
      </c>
      <c r="AJ15" s="9"/>
    </row>
    <row r="16" spans="1:36" ht="16.5" customHeight="1" x14ac:dyDescent="0.2">
      <c r="A16" s="17"/>
      <c r="B16" s="15" t="s">
        <v>14</v>
      </c>
      <c r="C16" s="16">
        <v>1508340.7406199998</v>
      </c>
      <c r="D16" s="16">
        <v>1345073.1557399998</v>
      </c>
      <c r="E16" s="16">
        <v>89.17568288894131</v>
      </c>
      <c r="F16" s="16">
        <v>1508340.7406199998</v>
      </c>
      <c r="G16" s="16">
        <v>1345073.1557399998</v>
      </c>
      <c r="H16" s="16">
        <v>89.17568288894131</v>
      </c>
      <c r="I16" s="16"/>
      <c r="J16" s="16"/>
      <c r="K16" s="16"/>
      <c r="L16" s="16">
        <v>1191668.3406199999</v>
      </c>
      <c r="M16" s="16">
        <v>1028400.75874</v>
      </c>
      <c r="N16" s="16">
        <v>86.299243143855335</v>
      </c>
      <c r="O16" s="16">
        <v>316672.40000000002</v>
      </c>
      <c r="P16" s="16">
        <v>316672.397</v>
      </c>
      <c r="Q16" s="16">
        <v>99.999999052648718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9"/>
    </row>
    <row r="17" spans="1:36" ht="16.5" customHeight="1" x14ac:dyDescent="0.2">
      <c r="A17" s="17"/>
      <c r="B17" s="15" t="s">
        <v>15</v>
      </c>
      <c r="C17" s="16">
        <v>838571.29669999995</v>
      </c>
      <c r="D17" s="16">
        <v>769211.94533000002</v>
      </c>
      <c r="E17" s="16">
        <v>91.728866508674059</v>
      </c>
      <c r="F17" s="16">
        <v>838571.29669999995</v>
      </c>
      <c r="G17" s="16">
        <v>769211.94533000002</v>
      </c>
      <c r="H17" s="16">
        <v>91.728866508674059</v>
      </c>
      <c r="I17" s="16"/>
      <c r="J17" s="16"/>
      <c r="K17" s="16"/>
      <c r="L17" s="16">
        <v>838571.29669999995</v>
      </c>
      <c r="M17" s="16">
        <v>769211.94533000002</v>
      </c>
      <c r="N17" s="16">
        <v>91.728866508674059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9"/>
    </row>
    <row r="18" spans="1:36" ht="16.5" customHeight="1" x14ac:dyDescent="0.2">
      <c r="A18" s="17"/>
      <c r="B18" s="15" t="s">
        <v>16</v>
      </c>
      <c r="C18" s="16">
        <v>936666.91804999998</v>
      </c>
      <c r="D18" s="16">
        <v>663690.84444000002</v>
      </c>
      <c r="E18" s="16">
        <v>70.856654767065422</v>
      </c>
      <c r="F18" s="16">
        <v>925180.5773</v>
      </c>
      <c r="G18" s="16">
        <v>655855.10372000001</v>
      </c>
      <c r="H18" s="16">
        <v>70.889415516483737</v>
      </c>
      <c r="I18" s="16">
        <v>15987</v>
      </c>
      <c r="J18" s="16">
        <v>15987</v>
      </c>
      <c r="K18" s="16">
        <v>100</v>
      </c>
      <c r="L18" s="16">
        <v>909193.5773</v>
      </c>
      <c r="M18" s="16">
        <v>639868.10372000001</v>
      </c>
      <c r="N18" s="16">
        <v>70.377543319233922</v>
      </c>
      <c r="O18" s="16"/>
      <c r="P18" s="16"/>
      <c r="Q18" s="16"/>
      <c r="R18" s="16">
        <v>11486.340749999999</v>
      </c>
      <c r="S18" s="16">
        <v>7835.7407199999998</v>
      </c>
      <c r="T18" s="16">
        <v>68.217902381139098</v>
      </c>
      <c r="U18" s="16"/>
      <c r="V18" s="16"/>
      <c r="W18" s="16"/>
      <c r="X18" s="16"/>
      <c r="Y18" s="16"/>
      <c r="Z18" s="16"/>
      <c r="AA18" s="16">
        <v>11486.340749999999</v>
      </c>
      <c r="AB18" s="16">
        <v>7835.7407199999998</v>
      </c>
      <c r="AC18" s="16">
        <v>68.217902381139098</v>
      </c>
      <c r="AD18" s="16"/>
      <c r="AE18" s="16"/>
      <c r="AF18" s="16"/>
      <c r="AG18" s="16"/>
      <c r="AH18" s="16"/>
      <c r="AI18" s="16"/>
      <c r="AJ18" s="9"/>
    </row>
    <row r="19" spans="1:36" ht="16.5" customHeight="1" x14ac:dyDescent="0.2">
      <c r="A19" s="10"/>
      <c r="B19" s="15" t="s">
        <v>17</v>
      </c>
      <c r="C19" s="16">
        <v>897.59154999999998</v>
      </c>
      <c r="D19" s="16">
        <v>852</v>
      </c>
      <c r="E19" s="16">
        <v>94.920679678858392</v>
      </c>
      <c r="F19" s="16">
        <v>897.59154999999998</v>
      </c>
      <c r="G19" s="16">
        <v>852</v>
      </c>
      <c r="H19" s="16">
        <v>94.920679678858392</v>
      </c>
      <c r="I19" s="16"/>
      <c r="J19" s="16"/>
      <c r="K19" s="16"/>
      <c r="L19" s="16">
        <v>897.59154999999998</v>
      </c>
      <c r="M19" s="16">
        <v>852</v>
      </c>
      <c r="N19" s="16">
        <v>94.920679678858392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9"/>
    </row>
    <row r="20" spans="1:36" ht="16.5" customHeight="1" x14ac:dyDescent="0.2">
      <c r="A20" s="17"/>
      <c r="B20" s="15" t="s">
        <v>18</v>
      </c>
      <c r="C20" s="16">
        <v>718967.58828000003</v>
      </c>
      <c r="D20" s="16">
        <v>216886.7457</v>
      </c>
      <c r="E20" s="16">
        <v>30.166414903189491</v>
      </c>
      <c r="F20" s="16">
        <v>718967.58828000003</v>
      </c>
      <c r="G20" s="16">
        <v>216886.7457</v>
      </c>
      <c r="H20" s="16">
        <v>30.166414903189491</v>
      </c>
      <c r="I20" s="16"/>
      <c r="J20" s="16"/>
      <c r="K20" s="16"/>
      <c r="L20" s="16">
        <v>718967.58828000003</v>
      </c>
      <c r="M20" s="16">
        <v>216886.7457</v>
      </c>
      <c r="N20" s="16">
        <v>30.166414903189491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9"/>
    </row>
    <row r="21" spans="1:36" ht="16.5" customHeight="1" x14ac:dyDescent="0.2">
      <c r="A21" s="17"/>
      <c r="B21" s="15" t="s">
        <v>19</v>
      </c>
      <c r="C21" s="16">
        <v>847604.10005999997</v>
      </c>
      <c r="D21" s="16">
        <v>552162.40105999995</v>
      </c>
      <c r="E21" s="16">
        <v>65.14390397839199</v>
      </c>
      <c r="F21" s="16">
        <v>847604.10005999997</v>
      </c>
      <c r="G21" s="16">
        <v>552162.40105999995</v>
      </c>
      <c r="H21" s="16">
        <v>65.14390397839199</v>
      </c>
      <c r="I21" s="16"/>
      <c r="J21" s="16"/>
      <c r="K21" s="16"/>
      <c r="L21" s="16">
        <v>847604.10005999997</v>
      </c>
      <c r="M21" s="16">
        <v>552162.40105999995</v>
      </c>
      <c r="N21" s="16">
        <v>65.14390397839199</v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9"/>
    </row>
    <row r="22" spans="1:36" ht="16.5" customHeight="1" x14ac:dyDescent="0.2">
      <c r="A22" s="17"/>
      <c r="B22" s="15" t="s">
        <v>20</v>
      </c>
      <c r="C22" s="16">
        <v>1373316.41298</v>
      </c>
      <c r="D22" s="16">
        <v>1347780.1884099999</v>
      </c>
      <c r="E22" s="16">
        <v>98.140543262379836</v>
      </c>
      <c r="F22" s="16">
        <v>1231211.1498199999</v>
      </c>
      <c r="G22" s="16">
        <v>1212780.1884099999</v>
      </c>
      <c r="H22" s="16">
        <v>98.503021889243399</v>
      </c>
      <c r="I22" s="16">
        <v>1030979.774</v>
      </c>
      <c r="J22" s="16">
        <v>1030979.774</v>
      </c>
      <c r="K22" s="16">
        <v>100</v>
      </c>
      <c r="L22" s="16">
        <v>63910.125820000001</v>
      </c>
      <c r="M22" s="16">
        <v>45479.164409999998</v>
      </c>
      <c r="N22" s="16">
        <v>71.161124824085036</v>
      </c>
      <c r="O22" s="16">
        <v>136321.25</v>
      </c>
      <c r="P22" s="16">
        <v>136321.25</v>
      </c>
      <c r="Q22" s="16">
        <v>100</v>
      </c>
      <c r="R22" s="16">
        <v>142105.26316</v>
      </c>
      <c r="S22" s="16">
        <v>135000</v>
      </c>
      <c r="T22" s="16">
        <v>94.999999998592585</v>
      </c>
      <c r="U22" s="16">
        <v>142105.26316</v>
      </c>
      <c r="V22" s="16">
        <v>135000</v>
      </c>
      <c r="W22" s="16">
        <v>94.999999998592585</v>
      </c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9"/>
    </row>
    <row r="23" spans="1:36" ht="16.5" customHeight="1" x14ac:dyDescent="0.2">
      <c r="A23" s="17"/>
      <c r="B23" s="15" t="s">
        <v>21</v>
      </c>
      <c r="C23" s="16">
        <v>802576.70299999998</v>
      </c>
      <c r="D23" s="16">
        <v>485521.54277</v>
      </c>
      <c r="E23" s="16">
        <v>60.4953446761088</v>
      </c>
      <c r="F23" s="16">
        <v>750795.103</v>
      </c>
      <c r="G23" s="16">
        <v>433740.24277000001</v>
      </c>
      <c r="H23" s="16">
        <v>57.770787400833647</v>
      </c>
      <c r="I23" s="16">
        <v>20</v>
      </c>
      <c r="J23" s="16">
        <v>20</v>
      </c>
      <c r="K23" s="16">
        <v>100</v>
      </c>
      <c r="L23" s="16">
        <v>750775.103</v>
      </c>
      <c r="M23" s="16">
        <v>433720.24277000001</v>
      </c>
      <c r="N23" s="16">
        <v>57.769662451100224</v>
      </c>
      <c r="O23" s="16"/>
      <c r="P23" s="16"/>
      <c r="Q23" s="16"/>
      <c r="R23" s="16">
        <v>51781.599999999999</v>
      </c>
      <c r="S23" s="16">
        <v>51781.3</v>
      </c>
      <c r="T23" s="16">
        <v>99.999420643626308</v>
      </c>
      <c r="U23" s="16"/>
      <c r="V23" s="16"/>
      <c r="W23" s="16"/>
      <c r="X23" s="16"/>
      <c r="Y23" s="16"/>
      <c r="Z23" s="16"/>
      <c r="AA23" s="16">
        <v>51781.599999999999</v>
      </c>
      <c r="AB23" s="16">
        <v>51781.3</v>
      </c>
      <c r="AC23" s="16">
        <v>99.999420643626308</v>
      </c>
      <c r="AD23" s="16"/>
      <c r="AE23" s="16"/>
      <c r="AF23" s="16"/>
      <c r="AG23" s="16"/>
      <c r="AH23" s="16"/>
      <c r="AI23" s="16"/>
      <c r="AJ23" s="9"/>
    </row>
    <row r="24" spans="1:36" ht="16.5" customHeight="1" x14ac:dyDescent="0.2">
      <c r="A24" s="10"/>
      <c r="B24" s="15" t="s">
        <v>22</v>
      </c>
      <c r="C24" s="16">
        <v>1030132.26186</v>
      </c>
      <c r="D24" s="16">
        <v>887386.72753000003</v>
      </c>
      <c r="E24" s="16">
        <v>86.142989632005168</v>
      </c>
      <c r="F24" s="16">
        <v>1030132.26186</v>
      </c>
      <c r="G24" s="16">
        <v>887386.72753000003</v>
      </c>
      <c r="H24" s="16">
        <v>86.142989632005168</v>
      </c>
      <c r="I24" s="16"/>
      <c r="J24" s="16"/>
      <c r="K24" s="16"/>
      <c r="L24" s="16">
        <v>1030132.26186</v>
      </c>
      <c r="M24" s="16">
        <v>887386.72753000003</v>
      </c>
      <c r="N24" s="16">
        <v>86.142989632005168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9"/>
    </row>
    <row r="25" spans="1:36" ht="16.5" customHeight="1" x14ac:dyDescent="0.2">
      <c r="A25" s="17"/>
      <c r="B25" s="15" t="s">
        <v>23</v>
      </c>
      <c r="C25" s="16">
        <v>1028109.14521</v>
      </c>
      <c r="D25" s="16">
        <v>679378.02274000004</v>
      </c>
      <c r="E25" s="16">
        <v>66.080340390438934</v>
      </c>
      <c r="F25" s="16">
        <v>1028109.14521</v>
      </c>
      <c r="G25" s="16">
        <v>679378.02274000004</v>
      </c>
      <c r="H25" s="16">
        <v>66.080340390438934</v>
      </c>
      <c r="I25" s="16"/>
      <c r="J25" s="16"/>
      <c r="K25" s="16"/>
      <c r="L25" s="16">
        <v>1028109.14521</v>
      </c>
      <c r="M25" s="16">
        <v>679378.02274000004</v>
      </c>
      <c r="N25" s="16">
        <v>66.080340390438934</v>
      </c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9"/>
    </row>
    <row r="26" spans="1:36" ht="16.5" customHeight="1" x14ac:dyDescent="0.2">
      <c r="A26" s="17"/>
      <c r="B26" s="15" t="s">
        <v>24</v>
      </c>
      <c r="C26" s="16">
        <v>20199554.799450003</v>
      </c>
      <c r="D26" s="16">
        <v>18279206.986479998</v>
      </c>
      <c r="E26" s="16">
        <v>90.49311813039418</v>
      </c>
      <c r="F26" s="16">
        <v>20197506.879450001</v>
      </c>
      <c r="G26" s="16">
        <v>18277161.063379999</v>
      </c>
      <c r="H26" s="16">
        <v>90.492164069893889</v>
      </c>
      <c r="I26" s="16">
        <v>45253</v>
      </c>
      <c r="J26" s="16">
        <v>45253</v>
      </c>
      <c r="K26" s="16">
        <v>100</v>
      </c>
      <c r="L26" s="16">
        <v>20152253.879450001</v>
      </c>
      <c r="M26" s="16">
        <v>18231908.063379999</v>
      </c>
      <c r="N26" s="16">
        <v>90.470813698768211</v>
      </c>
      <c r="O26" s="16"/>
      <c r="P26" s="16"/>
      <c r="Q26" s="16"/>
      <c r="R26" s="16">
        <v>2047.92</v>
      </c>
      <c r="S26" s="16">
        <v>2045.9231000000002</v>
      </c>
      <c r="T26" s="16">
        <v>99.902491308254241</v>
      </c>
      <c r="U26" s="16"/>
      <c r="V26" s="16"/>
      <c r="W26" s="16"/>
      <c r="X26" s="16"/>
      <c r="Y26" s="16"/>
      <c r="Z26" s="16"/>
      <c r="AA26" s="16">
        <v>2047.92</v>
      </c>
      <c r="AB26" s="16">
        <v>2045.9231000000002</v>
      </c>
      <c r="AC26" s="16">
        <v>99.902491308254241</v>
      </c>
      <c r="AD26" s="16"/>
      <c r="AE26" s="16"/>
      <c r="AF26" s="16"/>
      <c r="AG26" s="16"/>
      <c r="AH26" s="16"/>
      <c r="AI26" s="16"/>
      <c r="AJ26" s="9"/>
    </row>
    <row r="27" spans="1:36" ht="16.5" customHeight="1" x14ac:dyDescent="0.2">
      <c r="A27" s="17"/>
      <c r="B27" s="15" t="s">
        <v>25</v>
      </c>
      <c r="C27" s="16">
        <v>436165.39299999998</v>
      </c>
      <c r="D27" s="16">
        <v>196312.70107000001</v>
      </c>
      <c r="E27" s="16">
        <v>45.008775162040429</v>
      </c>
      <c r="F27" s="16">
        <v>430270.83616000001</v>
      </c>
      <c r="G27" s="16">
        <v>190486.62950000001</v>
      </c>
      <c r="H27" s="16">
        <v>44.271331796507326</v>
      </c>
      <c r="I27" s="16"/>
      <c r="J27" s="16"/>
      <c r="K27" s="16"/>
      <c r="L27" s="16">
        <v>430270.83616000001</v>
      </c>
      <c r="M27" s="16">
        <v>190486.62950000001</v>
      </c>
      <c r="N27" s="16">
        <v>44.271331796507326</v>
      </c>
      <c r="O27" s="16"/>
      <c r="P27" s="16"/>
      <c r="Q27" s="16"/>
      <c r="R27" s="16">
        <v>5894.5568400000002</v>
      </c>
      <c r="S27" s="16">
        <v>5826.0715700000001</v>
      </c>
      <c r="T27" s="16">
        <v>98.83816083449625</v>
      </c>
      <c r="U27" s="16"/>
      <c r="V27" s="16"/>
      <c r="W27" s="16"/>
      <c r="X27" s="16"/>
      <c r="Y27" s="16"/>
      <c r="Z27" s="16"/>
      <c r="AA27" s="16">
        <v>5894.5568400000002</v>
      </c>
      <c r="AB27" s="16">
        <v>5826.0715700000001</v>
      </c>
      <c r="AC27" s="16">
        <v>98.83816083449625</v>
      </c>
      <c r="AD27" s="16"/>
      <c r="AE27" s="16"/>
      <c r="AF27" s="16"/>
      <c r="AG27" s="16"/>
      <c r="AH27" s="16"/>
      <c r="AI27" s="16"/>
      <c r="AJ27" s="9"/>
    </row>
    <row r="28" spans="1:36" ht="16.5" customHeight="1" x14ac:dyDescent="0.2">
      <c r="A28" s="17"/>
      <c r="B28" s="15" t="s">
        <v>26</v>
      </c>
      <c r="C28" s="16">
        <v>1735890.3256099999</v>
      </c>
      <c r="D28" s="16">
        <v>1613781.6133000001</v>
      </c>
      <c r="E28" s="16">
        <v>92.965643594615329</v>
      </c>
      <c r="F28" s="16">
        <v>1735589.59931</v>
      </c>
      <c r="G28" s="16">
        <v>1613480.8870000001</v>
      </c>
      <c r="H28" s="16">
        <v>92.964424748883872</v>
      </c>
      <c r="I28" s="16"/>
      <c r="J28" s="16"/>
      <c r="K28" s="16"/>
      <c r="L28" s="16">
        <v>1735589.59931</v>
      </c>
      <c r="M28" s="16">
        <v>1613480.8870000001</v>
      </c>
      <c r="N28" s="16">
        <v>92.964424748883872</v>
      </c>
      <c r="O28" s="16"/>
      <c r="P28" s="16"/>
      <c r="Q28" s="16"/>
      <c r="R28" s="16">
        <v>300.72630000000004</v>
      </c>
      <c r="S28" s="16">
        <v>300.72630000000004</v>
      </c>
      <c r="T28" s="16">
        <v>100</v>
      </c>
      <c r="U28" s="16"/>
      <c r="V28" s="16"/>
      <c r="W28" s="16"/>
      <c r="X28" s="16"/>
      <c r="Y28" s="16"/>
      <c r="Z28" s="16"/>
      <c r="AA28" s="16">
        <v>300.72630000000004</v>
      </c>
      <c r="AB28" s="16">
        <v>300.72630000000004</v>
      </c>
      <c r="AC28" s="16">
        <v>100</v>
      </c>
      <c r="AD28" s="16"/>
      <c r="AE28" s="16"/>
      <c r="AF28" s="16"/>
      <c r="AG28" s="16"/>
      <c r="AH28" s="16"/>
      <c r="AI28" s="16"/>
      <c r="AJ28" s="9"/>
    </row>
    <row r="29" spans="1:36" ht="16.5" customHeight="1" x14ac:dyDescent="0.2">
      <c r="A29" s="10"/>
      <c r="B29" s="15" t="s">
        <v>27</v>
      </c>
      <c r="C29" s="16">
        <v>948668.26717000001</v>
      </c>
      <c r="D29" s="16">
        <v>321990.76935999998</v>
      </c>
      <c r="E29" s="16">
        <v>33.941344988858965</v>
      </c>
      <c r="F29" s="16">
        <v>948668.26717000001</v>
      </c>
      <c r="G29" s="16">
        <v>321990.76935999998</v>
      </c>
      <c r="H29" s="16">
        <v>33.941344988858965</v>
      </c>
      <c r="I29" s="16"/>
      <c r="J29" s="16"/>
      <c r="K29" s="16"/>
      <c r="L29" s="16">
        <v>948668.26717000001</v>
      </c>
      <c r="M29" s="16">
        <v>321990.76935999998</v>
      </c>
      <c r="N29" s="16">
        <v>33.941344988858965</v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9"/>
    </row>
    <row r="30" spans="1:36" ht="16.5" customHeight="1" x14ac:dyDescent="0.2">
      <c r="A30" s="17"/>
      <c r="B30" s="15" t="s">
        <v>28</v>
      </c>
      <c r="C30" s="16">
        <v>1383453.3990500001</v>
      </c>
      <c r="D30" s="16">
        <v>1287576.3929100002</v>
      </c>
      <c r="E30" s="16">
        <v>93.069733595230787</v>
      </c>
      <c r="F30" s="16">
        <v>1366174.45374</v>
      </c>
      <c r="G30" s="16">
        <v>1270297.4476000001</v>
      </c>
      <c r="H30" s="16">
        <v>92.982081762872255</v>
      </c>
      <c r="I30" s="16"/>
      <c r="J30" s="16"/>
      <c r="K30" s="16"/>
      <c r="L30" s="16">
        <v>1366174.45374</v>
      </c>
      <c r="M30" s="16">
        <v>1270297.4476000001</v>
      </c>
      <c r="N30" s="16">
        <v>92.982081762872255</v>
      </c>
      <c r="O30" s="16"/>
      <c r="P30" s="16"/>
      <c r="Q30" s="16"/>
      <c r="R30" s="16">
        <v>17278.945309999999</v>
      </c>
      <c r="S30" s="16">
        <v>17278.945309999999</v>
      </c>
      <c r="T30" s="16">
        <v>100</v>
      </c>
      <c r="U30" s="16"/>
      <c r="V30" s="16"/>
      <c r="W30" s="16"/>
      <c r="X30" s="16"/>
      <c r="Y30" s="16"/>
      <c r="Z30" s="16"/>
      <c r="AA30" s="16">
        <v>17278.945309999999</v>
      </c>
      <c r="AB30" s="16">
        <v>17278.945309999999</v>
      </c>
      <c r="AC30" s="16">
        <v>100</v>
      </c>
      <c r="AD30" s="16"/>
      <c r="AE30" s="16"/>
      <c r="AF30" s="16"/>
      <c r="AG30" s="16"/>
      <c r="AH30" s="16"/>
      <c r="AI30" s="16"/>
      <c r="AJ30" s="9"/>
    </row>
    <row r="31" spans="1:36" ht="16.5" customHeight="1" x14ac:dyDescent="0.2">
      <c r="A31" s="17"/>
      <c r="B31" s="15" t="s">
        <v>29</v>
      </c>
      <c r="C31" s="16">
        <v>779120.86872999999</v>
      </c>
      <c r="D31" s="16">
        <v>575255.98253000004</v>
      </c>
      <c r="E31" s="16">
        <v>73.833984638056435</v>
      </c>
      <c r="F31" s="16">
        <v>779120.86872999999</v>
      </c>
      <c r="G31" s="16">
        <v>575255.98253000004</v>
      </c>
      <c r="H31" s="16">
        <v>73.833984638056435</v>
      </c>
      <c r="I31" s="16"/>
      <c r="J31" s="16"/>
      <c r="K31" s="16"/>
      <c r="L31" s="16">
        <v>779120.86872999999</v>
      </c>
      <c r="M31" s="16">
        <v>575255.98253000004</v>
      </c>
      <c r="N31" s="16">
        <v>73.833984638056435</v>
      </c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9"/>
    </row>
    <row r="32" spans="1:36" ht="16.5" customHeight="1" x14ac:dyDescent="0.2">
      <c r="A32" s="17"/>
      <c r="B32" s="15" t="s">
        <v>30</v>
      </c>
      <c r="C32" s="16">
        <v>349084.59190999996</v>
      </c>
      <c r="D32" s="16">
        <v>348766.21466999996</v>
      </c>
      <c r="E32" s="16">
        <v>99.908796536032142</v>
      </c>
      <c r="F32" s="16">
        <v>341782.82176999998</v>
      </c>
      <c r="G32" s="16">
        <v>341464.44452999998</v>
      </c>
      <c r="H32" s="16">
        <v>99.906848086059085</v>
      </c>
      <c r="I32" s="16"/>
      <c r="J32" s="16"/>
      <c r="K32" s="16"/>
      <c r="L32" s="16">
        <v>341782.82176999998</v>
      </c>
      <c r="M32" s="16">
        <v>341464.44452999998</v>
      </c>
      <c r="N32" s="16">
        <v>99.906848086059085</v>
      </c>
      <c r="O32" s="16"/>
      <c r="P32" s="16"/>
      <c r="Q32" s="16"/>
      <c r="R32" s="16">
        <v>7301.7701399999996</v>
      </c>
      <c r="S32" s="16">
        <v>7301.7701399999996</v>
      </c>
      <c r="T32" s="16">
        <v>100</v>
      </c>
      <c r="U32" s="16"/>
      <c r="V32" s="16"/>
      <c r="W32" s="16"/>
      <c r="X32" s="16"/>
      <c r="Y32" s="16"/>
      <c r="Z32" s="16"/>
      <c r="AA32" s="16">
        <v>7301.7701399999996</v>
      </c>
      <c r="AB32" s="16">
        <v>7301.7701399999996</v>
      </c>
      <c r="AC32" s="16">
        <v>100</v>
      </c>
      <c r="AD32" s="16"/>
      <c r="AE32" s="16"/>
      <c r="AF32" s="16"/>
      <c r="AG32" s="16"/>
      <c r="AH32" s="16"/>
      <c r="AI32" s="16"/>
      <c r="AJ32" s="9"/>
    </row>
    <row r="33" spans="1:36" ht="16.5" customHeight="1" x14ac:dyDescent="0.2">
      <c r="A33" s="17"/>
      <c r="B33" s="15" t="s">
        <v>31</v>
      </c>
      <c r="C33" s="16">
        <v>9806850.3000000007</v>
      </c>
      <c r="D33" s="16">
        <v>9558507.3707599994</v>
      </c>
      <c r="E33" s="16">
        <v>97.467658609614944</v>
      </c>
      <c r="F33" s="16">
        <v>5757048.0999999996</v>
      </c>
      <c r="G33" s="16">
        <v>5561768.9662199998</v>
      </c>
      <c r="H33" s="16">
        <v>96.607998919098833</v>
      </c>
      <c r="I33" s="16"/>
      <c r="J33" s="16"/>
      <c r="K33" s="16"/>
      <c r="L33" s="16">
        <v>5757048.0999999996</v>
      </c>
      <c r="M33" s="16">
        <v>5561768.9662199998</v>
      </c>
      <c r="N33" s="16">
        <v>96.607998919098833</v>
      </c>
      <c r="O33" s="16"/>
      <c r="P33" s="16"/>
      <c r="Q33" s="16"/>
      <c r="R33" s="16">
        <v>4049802.2</v>
      </c>
      <c r="S33" s="16">
        <v>3996738.40454</v>
      </c>
      <c r="T33" s="16">
        <v>98.689718834663083</v>
      </c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>
        <v>4049802.2</v>
      </c>
      <c r="AH33" s="16">
        <v>3996738.40454</v>
      </c>
      <c r="AI33" s="16">
        <v>98.689718834663083</v>
      </c>
      <c r="AJ33" s="9"/>
    </row>
    <row r="34" spans="1:36" ht="26.65" customHeight="1" x14ac:dyDescent="0.2">
      <c r="A34" s="10"/>
      <c r="B34" s="15" t="s">
        <v>32</v>
      </c>
      <c r="C34" s="16">
        <v>20877081.851850003</v>
      </c>
      <c r="D34" s="16">
        <v>18782439.229260001</v>
      </c>
      <c r="E34" s="16">
        <v>89.966784450747426</v>
      </c>
      <c r="F34" s="16">
        <v>18890080.804689996</v>
      </c>
      <c r="G34" s="16">
        <v>16848734.705629997</v>
      </c>
      <c r="H34" s="16">
        <v>89.19355549525666</v>
      </c>
      <c r="I34" s="16">
        <v>523573.7</v>
      </c>
      <c r="J34" s="16">
        <v>523573.41162999999</v>
      </c>
      <c r="K34" s="16">
        <v>99.999944922749179</v>
      </c>
      <c r="L34" s="16">
        <v>18366507.104689997</v>
      </c>
      <c r="M34" s="16">
        <v>16325161.294</v>
      </c>
      <c r="N34" s="16">
        <v>88.885497938969976</v>
      </c>
      <c r="O34" s="16"/>
      <c r="P34" s="16"/>
      <c r="Q34" s="16"/>
      <c r="R34" s="16">
        <v>1987001.0471600001</v>
      </c>
      <c r="S34" s="16">
        <v>1933704.52363</v>
      </c>
      <c r="T34" s="16">
        <v>97.317740541396475</v>
      </c>
      <c r="U34" s="16">
        <v>250</v>
      </c>
      <c r="V34" s="16">
        <v>250</v>
      </c>
      <c r="W34" s="16">
        <v>100</v>
      </c>
      <c r="X34" s="16"/>
      <c r="Y34" s="16"/>
      <c r="Z34" s="16"/>
      <c r="AA34" s="16">
        <v>427853.19215999998</v>
      </c>
      <c r="AB34" s="16">
        <v>375455.11172999995</v>
      </c>
      <c r="AC34" s="16">
        <v>87.753257100766177</v>
      </c>
      <c r="AD34" s="16">
        <v>1558897.855</v>
      </c>
      <c r="AE34" s="16">
        <v>1557999.4118999999</v>
      </c>
      <c r="AF34" s="16">
        <v>99.942366775531937</v>
      </c>
      <c r="AG34" s="16"/>
      <c r="AH34" s="16"/>
      <c r="AI34" s="16"/>
      <c r="AJ34" s="9"/>
    </row>
    <row r="35" spans="1:36" ht="16.5" customHeight="1" x14ac:dyDescent="0.2">
      <c r="A35" s="17"/>
      <c r="B35" s="15" t="s">
        <v>33</v>
      </c>
      <c r="C35" s="16">
        <v>1891543.76829</v>
      </c>
      <c r="D35" s="16">
        <v>1219920.6143199999</v>
      </c>
      <c r="E35" s="16">
        <v>64.493385496590278</v>
      </c>
      <c r="F35" s="16">
        <v>1891543.76829</v>
      </c>
      <c r="G35" s="16">
        <v>1219920.6143199999</v>
      </c>
      <c r="H35" s="16">
        <v>64.493385496590278</v>
      </c>
      <c r="I35" s="16"/>
      <c r="J35" s="16"/>
      <c r="K35" s="16"/>
      <c r="L35" s="16">
        <v>1891543.76829</v>
      </c>
      <c r="M35" s="16">
        <v>1219920.6143199999</v>
      </c>
      <c r="N35" s="16">
        <v>64.493385496590278</v>
      </c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9"/>
    </row>
    <row r="36" spans="1:36" ht="16.5" customHeight="1" x14ac:dyDescent="0.2">
      <c r="A36" s="17"/>
      <c r="B36" s="15" t="s">
        <v>34</v>
      </c>
      <c r="C36" s="16">
        <v>692791.14289000002</v>
      </c>
      <c r="D36" s="16">
        <v>506255.47693999996</v>
      </c>
      <c r="E36" s="16">
        <v>73.074761728064146</v>
      </c>
      <c r="F36" s="16">
        <v>678839.60984000005</v>
      </c>
      <c r="G36" s="16">
        <v>499592.80388999998</v>
      </c>
      <c r="H36" s="16">
        <v>73.595116821151933</v>
      </c>
      <c r="I36" s="16"/>
      <c r="J36" s="16"/>
      <c r="K36" s="16"/>
      <c r="L36" s="16">
        <v>678839.60984000005</v>
      </c>
      <c r="M36" s="16">
        <v>499592.80388999998</v>
      </c>
      <c r="N36" s="16">
        <v>73.595116821151933</v>
      </c>
      <c r="O36" s="16"/>
      <c r="P36" s="16"/>
      <c r="Q36" s="16"/>
      <c r="R36" s="16">
        <v>13951.53305</v>
      </c>
      <c r="S36" s="16">
        <v>6662.6730500000003</v>
      </c>
      <c r="T36" s="16">
        <v>47.755848953101257</v>
      </c>
      <c r="U36" s="16"/>
      <c r="V36" s="16"/>
      <c r="W36" s="16"/>
      <c r="X36" s="16"/>
      <c r="Y36" s="16"/>
      <c r="Z36" s="16"/>
      <c r="AA36" s="16">
        <v>8881.53305</v>
      </c>
      <c r="AB36" s="16">
        <v>1592.6730500000001</v>
      </c>
      <c r="AC36" s="16">
        <v>17.932411454574275</v>
      </c>
      <c r="AD36" s="16">
        <v>5070</v>
      </c>
      <c r="AE36" s="16">
        <v>5070</v>
      </c>
      <c r="AF36" s="16">
        <v>100</v>
      </c>
      <c r="AG36" s="16"/>
      <c r="AH36" s="16"/>
      <c r="AI36" s="16"/>
      <c r="AJ36" s="9"/>
    </row>
    <row r="37" spans="1:36" ht="16.5" customHeight="1" x14ac:dyDescent="0.2">
      <c r="A37" s="17"/>
      <c r="B37" s="15" t="s">
        <v>35</v>
      </c>
      <c r="C37" s="16">
        <v>2336205.76119</v>
      </c>
      <c r="D37" s="16">
        <v>2135477.8673800002</v>
      </c>
      <c r="E37" s="16">
        <v>91.407953137323204</v>
      </c>
      <c r="F37" s="16">
        <v>2314694.47119</v>
      </c>
      <c r="G37" s="16">
        <v>2114926.12219</v>
      </c>
      <c r="H37" s="16">
        <v>91.369558639966087</v>
      </c>
      <c r="I37" s="16"/>
      <c r="J37" s="16"/>
      <c r="K37" s="16"/>
      <c r="L37" s="16">
        <v>2314694.47119</v>
      </c>
      <c r="M37" s="16">
        <v>2114926.12219</v>
      </c>
      <c r="N37" s="16">
        <v>91.369558639966087</v>
      </c>
      <c r="O37" s="16"/>
      <c r="P37" s="16"/>
      <c r="Q37" s="16"/>
      <c r="R37" s="16">
        <v>21511.29</v>
      </c>
      <c r="S37" s="16">
        <v>20551.745190000001</v>
      </c>
      <c r="T37" s="16">
        <v>95.539343247197166</v>
      </c>
      <c r="U37" s="16">
        <v>250</v>
      </c>
      <c r="V37" s="16">
        <v>250</v>
      </c>
      <c r="W37" s="16">
        <v>100</v>
      </c>
      <c r="X37" s="16"/>
      <c r="Y37" s="16"/>
      <c r="Z37" s="16"/>
      <c r="AA37" s="16">
        <v>21261.29</v>
      </c>
      <c r="AB37" s="16">
        <v>20301.745190000001</v>
      </c>
      <c r="AC37" s="16">
        <v>95.486892799072876</v>
      </c>
      <c r="AD37" s="16"/>
      <c r="AE37" s="16"/>
      <c r="AF37" s="16"/>
      <c r="AG37" s="16"/>
      <c r="AH37" s="16"/>
      <c r="AI37" s="16"/>
      <c r="AJ37" s="9"/>
    </row>
    <row r="38" spans="1:36" ht="16.5" customHeight="1" x14ac:dyDescent="0.2">
      <c r="A38" s="17"/>
      <c r="B38" s="15" t="s">
        <v>36</v>
      </c>
      <c r="C38" s="16">
        <v>385440.67648999998</v>
      </c>
      <c r="D38" s="16">
        <v>373479.56393999996</v>
      </c>
      <c r="E38" s="16">
        <v>96.89676952133766</v>
      </c>
      <c r="F38" s="16">
        <v>381540.69299000001</v>
      </c>
      <c r="G38" s="16">
        <v>369579.58043999999</v>
      </c>
      <c r="H38" s="16">
        <v>96.865049319834014</v>
      </c>
      <c r="I38" s="16"/>
      <c r="J38" s="16"/>
      <c r="K38" s="16"/>
      <c r="L38" s="16">
        <v>381540.69299000001</v>
      </c>
      <c r="M38" s="16">
        <v>369579.58043999999</v>
      </c>
      <c r="N38" s="16">
        <v>96.865049319834014</v>
      </c>
      <c r="O38" s="16"/>
      <c r="P38" s="16"/>
      <c r="Q38" s="16"/>
      <c r="R38" s="16">
        <v>3899.9835000000003</v>
      </c>
      <c r="S38" s="16">
        <v>3899.9835000000003</v>
      </c>
      <c r="T38" s="16">
        <v>100</v>
      </c>
      <c r="U38" s="16"/>
      <c r="V38" s="16"/>
      <c r="W38" s="16"/>
      <c r="X38" s="16"/>
      <c r="Y38" s="16"/>
      <c r="Z38" s="16"/>
      <c r="AA38" s="16">
        <v>3899.9835000000003</v>
      </c>
      <c r="AB38" s="16">
        <v>3899.9835000000003</v>
      </c>
      <c r="AC38" s="16">
        <v>100</v>
      </c>
      <c r="AD38" s="16"/>
      <c r="AE38" s="16"/>
      <c r="AF38" s="16"/>
      <c r="AG38" s="16"/>
      <c r="AH38" s="16"/>
      <c r="AI38" s="16"/>
      <c r="AJ38" s="9"/>
    </row>
    <row r="39" spans="1:36" ht="16.5" customHeight="1" x14ac:dyDescent="0.2">
      <c r="A39" s="10"/>
      <c r="B39" s="15" t="s">
        <v>37</v>
      </c>
      <c r="C39" s="16">
        <v>1436610.1575999998</v>
      </c>
      <c r="D39" s="16">
        <v>1419358.5134699999</v>
      </c>
      <c r="E39" s="16">
        <v>98.799142269826319</v>
      </c>
      <c r="F39" s="16">
        <v>36694.740850000002</v>
      </c>
      <c r="G39" s="16">
        <v>20341.539820000002</v>
      </c>
      <c r="H39" s="16">
        <v>55.434482840883724</v>
      </c>
      <c r="I39" s="16"/>
      <c r="J39" s="16"/>
      <c r="K39" s="16"/>
      <c r="L39" s="16">
        <v>36694.740850000002</v>
      </c>
      <c r="M39" s="16">
        <v>20341.539820000002</v>
      </c>
      <c r="N39" s="16">
        <v>55.434482840883724</v>
      </c>
      <c r="O39" s="16"/>
      <c r="P39" s="16"/>
      <c r="Q39" s="16"/>
      <c r="R39" s="16">
        <v>1399915.4167499999</v>
      </c>
      <c r="S39" s="16">
        <v>1399016.9736499998</v>
      </c>
      <c r="T39" s="16">
        <v>99.935821615416884</v>
      </c>
      <c r="U39" s="16"/>
      <c r="V39" s="16"/>
      <c r="W39" s="16"/>
      <c r="X39" s="16"/>
      <c r="Y39" s="16"/>
      <c r="Z39" s="16"/>
      <c r="AA39" s="16">
        <v>329.98674999999997</v>
      </c>
      <c r="AB39" s="16">
        <v>329.98674999999997</v>
      </c>
      <c r="AC39" s="16">
        <v>100</v>
      </c>
      <c r="AD39" s="16">
        <v>1399585.43</v>
      </c>
      <c r="AE39" s="16">
        <v>1398686.9868999999</v>
      </c>
      <c r="AF39" s="16">
        <v>99.935806483781406</v>
      </c>
      <c r="AG39" s="16"/>
      <c r="AH39" s="16"/>
      <c r="AI39" s="16"/>
      <c r="AJ39" s="9"/>
    </row>
    <row r="40" spans="1:36" ht="16.5" customHeight="1" x14ac:dyDescent="0.2">
      <c r="A40" s="17"/>
      <c r="B40" s="15" t="s">
        <v>38</v>
      </c>
      <c r="C40" s="16">
        <v>4166628.80326</v>
      </c>
      <c r="D40" s="16">
        <v>3988729.6809</v>
      </c>
      <c r="E40" s="16">
        <v>95.730382264414573</v>
      </c>
      <c r="F40" s="16">
        <v>3773148.4043999999</v>
      </c>
      <c r="G40" s="16">
        <v>3639398.9576599998</v>
      </c>
      <c r="H40" s="16">
        <v>96.455229627755159</v>
      </c>
      <c r="I40" s="16">
        <v>353700</v>
      </c>
      <c r="J40" s="16">
        <v>353700</v>
      </c>
      <c r="K40" s="16">
        <v>100</v>
      </c>
      <c r="L40" s="16">
        <v>3419448.4043999999</v>
      </c>
      <c r="M40" s="16">
        <v>3285698.9576599998</v>
      </c>
      <c r="N40" s="16">
        <v>96.088566607178606</v>
      </c>
      <c r="O40" s="16"/>
      <c r="P40" s="16"/>
      <c r="Q40" s="16"/>
      <c r="R40" s="16">
        <v>393480.39886000002</v>
      </c>
      <c r="S40" s="16">
        <v>349330.72324000002</v>
      </c>
      <c r="T40" s="16">
        <v>88.779701416408187</v>
      </c>
      <c r="U40" s="16"/>
      <c r="V40" s="16"/>
      <c r="W40" s="16"/>
      <c r="X40" s="16"/>
      <c r="Y40" s="16"/>
      <c r="Z40" s="16"/>
      <c r="AA40" s="16">
        <v>393480.39886000002</v>
      </c>
      <c r="AB40" s="16">
        <v>349330.72324000002</v>
      </c>
      <c r="AC40" s="16">
        <v>88.779701416408187</v>
      </c>
      <c r="AD40" s="16"/>
      <c r="AE40" s="16"/>
      <c r="AF40" s="16"/>
      <c r="AG40" s="16"/>
      <c r="AH40" s="16"/>
      <c r="AI40" s="16"/>
      <c r="AJ40" s="9"/>
    </row>
    <row r="41" spans="1:36" ht="16.5" customHeight="1" x14ac:dyDescent="0.2">
      <c r="A41" s="17"/>
      <c r="B41" s="15" t="s">
        <v>39</v>
      </c>
      <c r="C41" s="16">
        <v>869548.77648999996</v>
      </c>
      <c r="D41" s="16">
        <v>301639.38465000002</v>
      </c>
      <c r="E41" s="16">
        <v>34.689185104438927</v>
      </c>
      <c r="F41" s="16">
        <v>869548.77648999996</v>
      </c>
      <c r="G41" s="16">
        <v>301639.38465000002</v>
      </c>
      <c r="H41" s="16">
        <v>34.689185104438927</v>
      </c>
      <c r="I41" s="16"/>
      <c r="J41" s="16"/>
      <c r="K41" s="16"/>
      <c r="L41" s="16">
        <v>869548.77648999996</v>
      </c>
      <c r="M41" s="16">
        <v>301639.38465000002</v>
      </c>
      <c r="N41" s="16">
        <v>34.689185104438927</v>
      </c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9"/>
    </row>
    <row r="42" spans="1:36" ht="16.5" customHeight="1" x14ac:dyDescent="0.2">
      <c r="A42" s="17"/>
      <c r="B42" s="15" t="s">
        <v>40</v>
      </c>
      <c r="C42" s="16">
        <v>154242.42499999999</v>
      </c>
      <c r="D42" s="16">
        <v>154242.42499999999</v>
      </c>
      <c r="E42" s="16">
        <v>100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>
        <v>154242.42499999999</v>
      </c>
      <c r="S42" s="16">
        <v>154242.42499999999</v>
      </c>
      <c r="T42" s="16">
        <v>100</v>
      </c>
      <c r="U42" s="16"/>
      <c r="V42" s="16"/>
      <c r="W42" s="16"/>
      <c r="X42" s="16"/>
      <c r="Y42" s="16"/>
      <c r="Z42" s="16"/>
      <c r="AA42" s="16"/>
      <c r="AB42" s="16"/>
      <c r="AC42" s="16"/>
      <c r="AD42" s="16">
        <v>154242.42499999999</v>
      </c>
      <c r="AE42" s="16">
        <v>154242.42499999999</v>
      </c>
      <c r="AF42" s="16">
        <v>100</v>
      </c>
      <c r="AG42" s="16"/>
      <c r="AH42" s="16"/>
      <c r="AI42" s="16"/>
      <c r="AJ42" s="9"/>
    </row>
    <row r="43" spans="1:36" ht="16.5" customHeight="1" x14ac:dyDescent="0.2">
      <c r="A43" s="17"/>
      <c r="B43" s="15" t="s">
        <v>41</v>
      </c>
      <c r="C43" s="16">
        <v>720717.04064000002</v>
      </c>
      <c r="D43" s="16">
        <v>697398.0551</v>
      </c>
      <c r="E43" s="16">
        <v>96.764474235368056</v>
      </c>
      <c r="F43" s="16">
        <v>720717.04064000002</v>
      </c>
      <c r="G43" s="16">
        <v>697398.0551</v>
      </c>
      <c r="H43" s="16">
        <v>96.764474235368056</v>
      </c>
      <c r="I43" s="16"/>
      <c r="J43" s="16"/>
      <c r="K43" s="16"/>
      <c r="L43" s="16">
        <v>720717.04064000002</v>
      </c>
      <c r="M43" s="16">
        <v>697398.0551</v>
      </c>
      <c r="N43" s="16">
        <v>96.764474235368056</v>
      </c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9"/>
    </row>
    <row r="44" spans="1:36" ht="16.5" customHeight="1" x14ac:dyDescent="0.2">
      <c r="A44" s="10"/>
      <c r="B44" s="15" t="s">
        <v>42</v>
      </c>
      <c r="C44" s="16">
        <v>7673085.1000000006</v>
      </c>
      <c r="D44" s="16">
        <v>7531780.3509999998</v>
      </c>
      <c r="E44" s="16">
        <v>98.158436311360603</v>
      </c>
      <c r="F44" s="16">
        <v>7673085.1000000006</v>
      </c>
      <c r="G44" s="16">
        <v>7531780.3509999998</v>
      </c>
      <c r="H44" s="16">
        <v>98.158436311360603</v>
      </c>
      <c r="I44" s="16">
        <v>169873.7</v>
      </c>
      <c r="J44" s="16">
        <v>169873.41162999999</v>
      </c>
      <c r="K44" s="16">
        <v>99.999830244469848</v>
      </c>
      <c r="L44" s="16">
        <v>7503211.4000000004</v>
      </c>
      <c r="M44" s="16">
        <v>7361906.9393699998</v>
      </c>
      <c r="N44" s="16">
        <v>98.116746908796941</v>
      </c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9"/>
    </row>
    <row r="45" spans="1:36" ht="16.5" customHeight="1" x14ac:dyDescent="0.2">
      <c r="A45" s="17"/>
      <c r="B45" s="15" t="s">
        <v>43</v>
      </c>
      <c r="C45" s="16">
        <v>550268.19999999995</v>
      </c>
      <c r="D45" s="16">
        <v>454157.29655999999</v>
      </c>
      <c r="E45" s="16">
        <v>82.533807434265697</v>
      </c>
      <c r="F45" s="16">
        <v>550268.19999999995</v>
      </c>
      <c r="G45" s="16">
        <v>454157.29655999999</v>
      </c>
      <c r="H45" s="16">
        <v>82.533807434265697</v>
      </c>
      <c r="I45" s="16"/>
      <c r="J45" s="16"/>
      <c r="K45" s="16"/>
      <c r="L45" s="16">
        <v>550268.19999999995</v>
      </c>
      <c r="M45" s="16">
        <v>454157.29655999999</v>
      </c>
      <c r="N45" s="16">
        <v>82.533807434265697</v>
      </c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9"/>
    </row>
    <row r="46" spans="1:36" ht="16.5" customHeight="1" x14ac:dyDescent="0.2">
      <c r="A46" s="17"/>
      <c r="B46" s="15" t="s">
        <v>44</v>
      </c>
      <c r="C46" s="16">
        <v>17654642.740110002</v>
      </c>
      <c r="D46" s="16">
        <v>14961762.789649999</v>
      </c>
      <c r="E46" s="16">
        <v>84.746902046666818</v>
      </c>
      <c r="F46" s="16">
        <v>15632218.22964</v>
      </c>
      <c r="G46" s="16">
        <v>12996975.553160001</v>
      </c>
      <c r="H46" s="16">
        <v>83.14223459672948</v>
      </c>
      <c r="I46" s="16">
        <v>1029</v>
      </c>
      <c r="J46" s="16">
        <v>1029</v>
      </c>
      <c r="K46" s="16">
        <v>100</v>
      </c>
      <c r="L46" s="16">
        <v>15631189.229639998</v>
      </c>
      <c r="M46" s="16">
        <v>12995946.553160001</v>
      </c>
      <c r="N46" s="16">
        <v>83.141124851313123</v>
      </c>
      <c r="O46" s="16"/>
      <c r="P46" s="16"/>
      <c r="Q46" s="16"/>
      <c r="R46" s="16">
        <v>2022424.5104699999</v>
      </c>
      <c r="S46" s="16">
        <v>1964787.23649</v>
      </c>
      <c r="T46" s="16">
        <v>97.150090216885019</v>
      </c>
      <c r="U46" s="16"/>
      <c r="V46" s="16"/>
      <c r="W46" s="16"/>
      <c r="X46" s="16"/>
      <c r="Y46" s="16"/>
      <c r="Z46" s="16"/>
      <c r="AA46" s="16">
        <v>1779472.2189600002</v>
      </c>
      <c r="AB46" s="16">
        <v>1726736.2972199998</v>
      </c>
      <c r="AC46" s="16">
        <v>97.036429050248302</v>
      </c>
      <c r="AD46" s="16">
        <v>242952.29151000001</v>
      </c>
      <c r="AE46" s="16">
        <v>238050.93927</v>
      </c>
      <c r="AF46" s="16">
        <v>97.982586536007929</v>
      </c>
      <c r="AG46" s="16"/>
      <c r="AH46" s="16"/>
      <c r="AI46" s="16"/>
      <c r="AJ46" s="9"/>
    </row>
    <row r="47" spans="1:36" ht="16.5" customHeight="1" x14ac:dyDescent="0.2">
      <c r="A47" s="17"/>
      <c r="B47" s="15" t="s">
        <v>45</v>
      </c>
      <c r="C47" s="16">
        <v>368818.89017999999</v>
      </c>
      <c r="D47" s="16">
        <v>354837.56714</v>
      </c>
      <c r="E47" s="16">
        <v>96.209162976121831</v>
      </c>
      <c r="F47" s="16">
        <v>72413.090179999999</v>
      </c>
      <c r="G47" s="16">
        <v>62534.884740000001</v>
      </c>
      <c r="H47" s="16">
        <v>86.358536259887046</v>
      </c>
      <c r="I47" s="16"/>
      <c r="J47" s="16"/>
      <c r="K47" s="16"/>
      <c r="L47" s="16">
        <v>72413.090179999999</v>
      </c>
      <c r="M47" s="16">
        <v>62534.884740000001</v>
      </c>
      <c r="N47" s="16">
        <v>86.358536259887046</v>
      </c>
      <c r="O47" s="16"/>
      <c r="P47" s="16"/>
      <c r="Q47" s="16"/>
      <c r="R47" s="16">
        <v>296405.8</v>
      </c>
      <c r="S47" s="16">
        <v>292302.68239999999</v>
      </c>
      <c r="T47" s="16">
        <v>98.615709409195091</v>
      </c>
      <c r="U47" s="16"/>
      <c r="V47" s="16"/>
      <c r="W47" s="16"/>
      <c r="X47" s="16"/>
      <c r="Y47" s="16"/>
      <c r="Z47" s="16"/>
      <c r="AA47" s="16">
        <v>296405.8</v>
      </c>
      <c r="AB47" s="16">
        <v>292302.68239999999</v>
      </c>
      <c r="AC47" s="16">
        <v>98.615709409195091</v>
      </c>
      <c r="AD47" s="16"/>
      <c r="AE47" s="16"/>
      <c r="AF47" s="16"/>
      <c r="AG47" s="16"/>
      <c r="AH47" s="16"/>
      <c r="AI47" s="16"/>
      <c r="AJ47" s="9"/>
    </row>
    <row r="48" spans="1:36" ht="16.5" customHeight="1" x14ac:dyDescent="0.2">
      <c r="A48" s="17"/>
      <c r="B48" s="15" t="s">
        <v>46</v>
      </c>
      <c r="C48" s="16">
        <v>7868844.9097000007</v>
      </c>
      <c r="D48" s="16">
        <v>7209778.6366900001</v>
      </c>
      <c r="E48" s="16">
        <v>91.624358078304951</v>
      </c>
      <c r="F48" s="16">
        <v>7357973.1502200002</v>
      </c>
      <c r="G48" s="16">
        <v>6712386.8798599998</v>
      </c>
      <c r="H48" s="16">
        <v>91.22603117489362</v>
      </c>
      <c r="I48" s="16">
        <v>1029</v>
      </c>
      <c r="J48" s="16">
        <v>1029</v>
      </c>
      <c r="K48" s="16">
        <v>100</v>
      </c>
      <c r="L48" s="16">
        <v>7356944.1502200002</v>
      </c>
      <c r="M48" s="16">
        <v>6711357.8798599998</v>
      </c>
      <c r="N48" s="16">
        <v>91.224803978691412</v>
      </c>
      <c r="O48" s="16"/>
      <c r="P48" s="16"/>
      <c r="Q48" s="16"/>
      <c r="R48" s="16">
        <v>510871.75948000001</v>
      </c>
      <c r="S48" s="16">
        <v>497391.75682999997</v>
      </c>
      <c r="T48" s="16">
        <v>97.361372516711256</v>
      </c>
      <c r="U48" s="16"/>
      <c r="V48" s="16"/>
      <c r="W48" s="16"/>
      <c r="X48" s="16"/>
      <c r="Y48" s="16"/>
      <c r="Z48" s="16"/>
      <c r="AA48" s="16">
        <v>267919.46797</v>
      </c>
      <c r="AB48" s="16">
        <v>259340.81756</v>
      </c>
      <c r="AC48" s="16">
        <v>96.798048878269427</v>
      </c>
      <c r="AD48" s="16">
        <v>242952.29151000001</v>
      </c>
      <c r="AE48" s="16">
        <v>238050.93927</v>
      </c>
      <c r="AF48" s="16">
        <v>97.982586536007929</v>
      </c>
      <c r="AG48" s="16"/>
      <c r="AH48" s="16"/>
      <c r="AI48" s="16"/>
      <c r="AJ48" s="9"/>
    </row>
    <row r="49" spans="1:36" ht="16.5" customHeight="1" x14ac:dyDescent="0.2">
      <c r="A49" s="10"/>
      <c r="B49" s="15" t="s">
        <v>47</v>
      </c>
      <c r="C49" s="16">
        <v>1248590.7831299999</v>
      </c>
      <c r="D49" s="16">
        <v>580980.40265000006</v>
      </c>
      <c r="E49" s="16">
        <v>46.530889904023098</v>
      </c>
      <c r="F49" s="16">
        <v>1248392.83879</v>
      </c>
      <c r="G49" s="16">
        <v>580782.45831000002</v>
      </c>
      <c r="H49" s="16">
        <v>46.522411877412019</v>
      </c>
      <c r="I49" s="16"/>
      <c r="J49" s="16"/>
      <c r="K49" s="16"/>
      <c r="L49" s="16">
        <v>1248392.83879</v>
      </c>
      <c r="M49" s="16">
        <v>580782.45831000002</v>
      </c>
      <c r="N49" s="16">
        <v>46.522411877412019</v>
      </c>
      <c r="O49" s="16"/>
      <c r="P49" s="16"/>
      <c r="Q49" s="16"/>
      <c r="R49" s="16">
        <v>197.94433999999998</v>
      </c>
      <c r="S49" s="16">
        <v>197.94433999999998</v>
      </c>
      <c r="T49" s="16">
        <v>100</v>
      </c>
      <c r="U49" s="16"/>
      <c r="V49" s="16"/>
      <c r="W49" s="16"/>
      <c r="X49" s="16"/>
      <c r="Y49" s="16"/>
      <c r="Z49" s="16"/>
      <c r="AA49" s="16">
        <v>197.94433999999998</v>
      </c>
      <c r="AB49" s="16">
        <v>197.94433999999998</v>
      </c>
      <c r="AC49" s="16">
        <v>100</v>
      </c>
      <c r="AD49" s="16"/>
      <c r="AE49" s="16"/>
      <c r="AF49" s="16"/>
      <c r="AG49" s="16"/>
      <c r="AH49" s="16"/>
      <c r="AI49" s="16"/>
      <c r="AJ49" s="9"/>
    </row>
    <row r="50" spans="1:36" ht="16.5" customHeight="1" x14ac:dyDescent="0.2">
      <c r="A50" s="17"/>
      <c r="B50" s="15" t="s">
        <v>48</v>
      </c>
      <c r="C50" s="16">
        <v>1539894.7427000001</v>
      </c>
      <c r="D50" s="16">
        <v>1539830.15717</v>
      </c>
      <c r="E50" s="16">
        <v>99.995805847749907</v>
      </c>
      <c r="F50" s="16">
        <v>1539894.7427000001</v>
      </c>
      <c r="G50" s="16">
        <v>1539830.15717</v>
      </c>
      <c r="H50" s="16">
        <v>99.995805847749907</v>
      </c>
      <c r="I50" s="16"/>
      <c r="J50" s="16"/>
      <c r="K50" s="16"/>
      <c r="L50" s="16">
        <v>1539894.7427000001</v>
      </c>
      <c r="M50" s="16">
        <v>1539830.15717</v>
      </c>
      <c r="N50" s="16">
        <v>99.995805847749907</v>
      </c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9"/>
    </row>
    <row r="51" spans="1:36" ht="16.5" customHeight="1" x14ac:dyDescent="0.2">
      <c r="A51" s="17"/>
      <c r="B51" s="15" t="s">
        <v>49</v>
      </c>
      <c r="C51" s="16">
        <v>3540333.4785100003</v>
      </c>
      <c r="D51" s="16">
        <v>2729787.7907099999</v>
      </c>
      <c r="E51" s="16">
        <v>77.105385898812841</v>
      </c>
      <c r="F51" s="16">
        <v>2880076.3417000002</v>
      </c>
      <c r="G51" s="16">
        <v>2109468.88533</v>
      </c>
      <c r="H51" s="16">
        <v>73.243505902515764</v>
      </c>
      <c r="I51" s="16"/>
      <c r="J51" s="16"/>
      <c r="K51" s="16"/>
      <c r="L51" s="16">
        <v>2880076.3417000002</v>
      </c>
      <c r="M51" s="16">
        <v>2109468.88533</v>
      </c>
      <c r="N51" s="16">
        <v>73.243505902515764</v>
      </c>
      <c r="O51" s="16"/>
      <c r="P51" s="16"/>
      <c r="Q51" s="16"/>
      <c r="R51" s="16">
        <v>660257.13681000005</v>
      </c>
      <c r="S51" s="16">
        <v>620318.90538000001</v>
      </c>
      <c r="T51" s="16">
        <v>93.951109468810941</v>
      </c>
      <c r="U51" s="16"/>
      <c r="V51" s="16"/>
      <c r="W51" s="16"/>
      <c r="X51" s="16"/>
      <c r="Y51" s="16"/>
      <c r="Z51" s="16"/>
      <c r="AA51" s="16">
        <v>660257.13681000005</v>
      </c>
      <c r="AB51" s="16">
        <v>620318.90538000001</v>
      </c>
      <c r="AC51" s="16">
        <v>93.951109468810941</v>
      </c>
      <c r="AD51" s="16"/>
      <c r="AE51" s="16"/>
      <c r="AF51" s="16"/>
      <c r="AG51" s="16"/>
      <c r="AH51" s="16"/>
      <c r="AI51" s="16"/>
      <c r="AJ51" s="9"/>
    </row>
    <row r="52" spans="1:36" ht="16.5" customHeight="1" x14ac:dyDescent="0.2">
      <c r="A52" s="17"/>
      <c r="B52" s="15" t="s">
        <v>50</v>
      </c>
      <c r="C52" s="16">
        <v>1431968.9657099999</v>
      </c>
      <c r="D52" s="16">
        <v>1047835.84925</v>
      </c>
      <c r="E52" s="16">
        <v>73.174480337320801</v>
      </c>
      <c r="F52" s="16">
        <v>1431968.9657099999</v>
      </c>
      <c r="G52" s="16">
        <v>1047835.84925</v>
      </c>
      <c r="H52" s="16">
        <v>73.174480337320801</v>
      </c>
      <c r="I52" s="16"/>
      <c r="J52" s="16"/>
      <c r="K52" s="16"/>
      <c r="L52" s="16">
        <v>1431968.9657099999</v>
      </c>
      <c r="M52" s="16">
        <v>1047835.84925</v>
      </c>
      <c r="N52" s="16">
        <v>73.174480337320801</v>
      </c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9"/>
    </row>
    <row r="53" spans="1:36" ht="16.5" customHeight="1" x14ac:dyDescent="0.2">
      <c r="A53" s="17"/>
      <c r="B53" s="15" t="s">
        <v>51</v>
      </c>
      <c r="C53" s="16">
        <v>1286516.9559200001</v>
      </c>
      <c r="D53" s="16">
        <v>1129453.5784</v>
      </c>
      <c r="E53" s="16">
        <v>87.791581230448486</v>
      </c>
      <c r="F53" s="16">
        <v>1099250.01657</v>
      </c>
      <c r="G53" s="16">
        <v>942187.35473000002</v>
      </c>
      <c r="H53" s="16">
        <v>85.711834480559389</v>
      </c>
      <c r="I53" s="16"/>
      <c r="J53" s="16"/>
      <c r="K53" s="16"/>
      <c r="L53" s="16">
        <v>1099250.01657</v>
      </c>
      <c r="M53" s="16">
        <v>942187.35473000002</v>
      </c>
      <c r="N53" s="16">
        <v>85.711834480559389</v>
      </c>
      <c r="O53" s="16"/>
      <c r="P53" s="16"/>
      <c r="Q53" s="16"/>
      <c r="R53" s="16">
        <v>187266.93935</v>
      </c>
      <c r="S53" s="16">
        <v>187266.22367000001</v>
      </c>
      <c r="T53" s="16">
        <v>99.999617828965185</v>
      </c>
      <c r="U53" s="16"/>
      <c r="V53" s="16"/>
      <c r="W53" s="16"/>
      <c r="X53" s="16"/>
      <c r="Y53" s="16"/>
      <c r="Z53" s="16"/>
      <c r="AA53" s="16">
        <v>187266.93935</v>
      </c>
      <c r="AB53" s="16">
        <v>187266.22367000001</v>
      </c>
      <c r="AC53" s="16">
        <v>99.999617828965185</v>
      </c>
      <c r="AD53" s="16"/>
      <c r="AE53" s="16"/>
      <c r="AF53" s="16"/>
      <c r="AG53" s="16"/>
      <c r="AH53" s="16"/>
      <c r="AI53" s="16"/>
      <c r="AJ53" s="9"/>
    </row>
    <row r="54" spans="1:36" ht="16.5" customHeight="1" x14ac:dyDescent="0.2">
      <c r="A54" s="10"/>
      <c r="B54" s="15" t="s">
        <v>52</v>
      </c>
      <c r="C54" s="16">
        <v>369674.01426000003</v>
      </c>
      <c r="D54" s="16">
        <v>369258.80764000001</v>
      </c>
      <c r="E54" s="16">
        <v>99.887683038573556</v>
      </c>
      <c r="F54" s="16">
        <v>2249.0837700000002</v>
      </c>
      <c r="G54" s="16">
        <v>1949.08377</v>
      </c>
      <c r="H54" s="16">
        <v>86.661234943685528</v>
      </c>
      <c r="I54" s="16"/>
      <c r="J54" s="16"/>
      <c r="K54" s="16"/>
      <c r="L54" s="16">
        <v>2249.0837700000002</v>
      </c>
      <c r="M54" s="16">
        <v>1949.08377</v>
      </c>
      <c r="N54" s="16">
        <v>86.661234943685528</v>
      </c>
      <c r="O54" s="16"/>
      <c r="P54" s="16"/>
      <c r="Q54" s="16"/>
      <c r="R54" s="16">
        <v>367424.93049</v>
      </c>
      <c r="S54" s="16">
        <v>367309.72386999999</v>
      </c>
      <c r="T54" s="16">
        <v>99.968644854924136</v>
      </c>
      <c r="U54" s="16"/>
      <c r="V54" s="16"/>
      <c r="W54" s="16"/>
      <c r="X54" s="16"/>
      <c r="Y54" s="16"/>
      <c r="Z54" s="16"/>
      <c r="AA54" s="16">
        <v>367424.93049</v>
      </c>
      <c r="AB54" s="16">
        <v>367309.72386999999</v>
      </c>
      <c r="AC54" s="16">
        <v>99.968644854924136</v>
      </c>
      <c r="AD54" s="16"/>
      <c r="AE54" s="16"/>
      <c r="AF54" s="16"/>
      <c r="AG54" s="16"/>
      <c r="AH54" s="16"/>
      <c r="AI54" s="16"/>
      <c r="AJ54" s="9"/>
    </row>
    <row r="55" spans="1:36" ht="26.65" customHeight="1" x14ac:dyDescent="0.2">
      <c r="A55" s="17"/>
      <c r="B55" s="15" t="s">
        <v>53</v>
      </c>
      <c r="C55" s="16">
        <v>33131949.106189996</v>
      </c>
      <c r="D55" s="16">
        <v>23897840.512019999</v>
      </c>
      <c r="E55" s="16">
        <v>72.129292591347109</v>
      </c>
      <c r="F55" s="16">
        <v>33020954.525299996</v>
      </c>
      <c r="G55" s="16">
        <v>23832933.748099998</v>
      </c>
      <c r="H55" s="16">
        <v>72.175181156073734</v>
      </c>
      <c r="I55" s="16">
        <v>607885.45499999996</v>
      </c>
      <c r="J55" s="16">
        <v>597200</v>
      </c>
      <c r="K55" s="16">
        <v>98.242192684146403</v>
      </c>
      <c r="L55" s="16">
        <v>32413069.070299998</v>
      </c>
      <c r="M55" s="16">
        <v>23235733.748100001</v>
      </c>
      <c r="N55" s="16">
        <v>71.686311770429782</v>
      </c>
      <c r="O55" s="16"/>
      <c r="P55" s="16"/>
      <c r="Q55" s="16"/>
      <c r="R55" s="16">
        <v>110994.58089</v>
      </c>
      <c r="S55" s="16">
        <v>64906.763919999998</v>
      </c>
      <c r="T55" s="16">
        <v>58.477417005002394</v>
      </c>
      <c r="U55" s="16"/>
      <c r="V55" s="16"/>
      <c r="W55" s="16"/>
      <c r="X55" s="16"/>
      <c r="Y55" s="16"/>
      <c r="Z55" s="16"/>
      <c r="AA55" s="16">
        <v>110994.58089</v>
      </c>
      <c r="AB55" s="16">
        <v>64906.763919999998</v>
      </c>
      <c r="AC55" s="16">
        <v>58.477417005002394</v>
      </c>
      <c r="AD55" s="16"/>
      <c r="AE55" s="16"/>
      <c r="AF55" s="16"/>
      <c r="AG55" s="16"/>
      <c r="AH55" s="16"/>
      <c r="AI55" s="16"/>
      <c r="AJ55" s="9"/>
    </row>
    <row r="56" spans="1:36" ht="16.5" customHeight="1" x14ac:dyDescent="0.2">
      <c r="A56" s="17"/>
      <c r="B56" s="15" t="s">
        <v>54</v>
      </c>
      <c r="C56" s="16">
        <v>9102351.5962499995</v>
      </c>
      <c r="D56" s="16">
        <v>4065928.7908000001</v>
      </c>
      <c r="E56" s="16">
        <v>44.668992927883465</v>
      </c>
      <c r="F56" s="16">
        <v>9102351.5962499995</v>
      </c>
      <c r="G56" s="16">
        <v>4065928.7908000001</v>
      </c>
      <c r="H56" s="16">
        <v>44.668992927883465</v>
      </c>
      <c r="I56" s="16"/>
      <c r="J56" s="16"/>
      <c r="K56" s="16"/>
      <c r="L56" s="16">
        <v>9102351.5962499995</v>
      </c>
      <c r="M56" s="16">
        <v>4065928.7908000001</v>
      </c>
      <c r="N56" s="16">
        <v>44.668992927883465</v>
      </c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9"/>
    </row>
    <row r="57" spans="1:36" ht="16.5" customHeight="1" x14ac:dyDescent="0.2">
      <c r="A57" s="17"/>
      <c r="B57" s="15" t="s">
        <v>55</v>
      </c>
      <c r="C57" s="16">
        <v>725400.85575999995</v>
      </c>
      <c r="D57" s="16">
        <v>650785.12895000004</v>
      </c>
      <c r="E57" s="16">
        <v>89.713862863888508</v>
      </c>
      <c r="F57" s="16">
        <v>725400.85575999995</v>
      </c>
      <c r="G57" s="16">
        <v>650785.12895000004</v>
      </c>
      <c r="H57" s="16">
        <v>89.713862863888508</v>
      </c>
      <c r="I57" s="16"/>
      <c r="J57" s="16"/>
      <c r="K57" s="16"/>
      <c r="L57" s="16">
        <v>725400.85575999995</v>
      </c>
      <c r="M57" s="16">
        <v>650785.12895000004</v>
      </c>
      <c r="N57" s="16">
        <v>89.713862863888508</v>
      </c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9"/>
    </row>
    <row r="58" spans="1:36" ht="26.65" customHeight="1" x14ac:dyDescent="0.2">
      <c r="A58" s="17"/>
      <c r="B58" s="15" t="s">
        <v>56</v>
      </c>
      <c r="C58" s="16">
        <v>1182499.1881200001</v>
      </c>
      <c r="D58" s="16">
        <v>1071134.0403400001</v>
      </c>
      <c r="E58" s="16">
        <v>90.582222051496359</v>
      </c>
      <c r="F58" s="16">
        <v>1182499.1881200001</v>
      </c>
      <c r="G58" s="16">
        <v>1071134.0403400001</v>
      </c>
      <c r="H58" s="16">
        <v>90.582222051496359</v>
      </c>
      <c r="I58" s="16"/>
      <c r="J58" s="16"/>
      <c r="K58" s="16"/>
      <c r="L58" s="16">
        <v>1182499.1881200001</v>
      </c>
      <c r="M58" s="16">
        <v>1071134.0403400001</v>
      </c>
      <c r="N58" s="16">
        <v>90.582222051496359</v>
      </c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9"/>
    </row>
    <row r="59" spans="1:36" ht="16.5" customHeight="1" x14ac:dyDescent="0.2">
      <c r="A59" s="10"/>
      <c r="B59" s="15" t="s">
        <v>57</v>
      </c>
      <c r="C59" s="16">
        <v>7988127.3758500004</v>
      </c>
      <c r="D59" s="16">
        <v>5506728.9618199999</v>
      </c>
      <c r="E59" s="16">
        <v>68.936419046948913</v>
      </c>
      <c r="F59" s="16">
        <v>7988127.3758500004</v>
      </c>
      <c r="G59" s="16">
        <v>5506728.9618199999</v>
      </c>
      <c r="H59" s="16">
        <v>68.936419046948913</v>
      </c>
      <c r="I59" s="16">
        <v>607885.45499999996</v>
      </c>
      <c r="J59" s="16">
        <v>597200</v>
      </c>
      <c r="K59" s="16">
        <v>98.242192684146403</v>
      </c>
      <c r="L59" s="16">
        <v>7380241.9208500003</v>
      </c>
      <c r="M59" s="16">
        <v>4909528.9618199999</v>
      </c>
      <c r="N59" s="16">
        <v>66.522602029481405</v>
      </c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9"/>
    </row>
    <row r="60" spans="1:36" ht="16.5" customHeight="1" x14ac:dyDescent="0.2">
      <c r="A60" s="17"/>
      <c r="B60" s="15" t="s">
        <v>58</v>
      </c>
      <c r="C60" s="16">
        <v>3742039.9248099998</v>
      </c>
      <c r="D60" s="16">
        <v>2212176.7562299999</v>
      </c>
      <c r="E60" s="16">
        <v>59.116866753962341</v>
      </c>
      <c r="F60" s="16">
        <v>3631045.3439199999</v>
      </c>
      <c r="G60" s="16">
        <v>2147269.9923100001</v>
      </c>
      <c r="H60" s="16">
        <v>59.136413592451945</v>
      </c>
      <c r="I60" s="16"/>
      <c r="J60" s="16"/>
      <c r="K60" s="16"/>
      <c r="L60" s="16">
        <v>3631045.3439199999</v>
      </c>
      <c r="M60" s="16">
        <v>2147269.9923100001</v>
      </c>
      <c r="N60" s="16">
        <v>59.136413592451945</v>
      </c>
      <c r="O60" s="16"/>
      <c r="P60" s="16"/>
      <c r="Q60" s="16"/>
      <c r="R60" s="16">
        <v>110994.58089</v>
      </c>
      <c r="S60" s="16">
        <v>64906.763919999998</v>
      </c>
      <c r="T60" s="16">
        <v>58.477417005002394</v>
      </c>
      <c r="U60" s="16"/>
      <c r="V60" s="16"/>
      <c r="W60" s="16"/>
      <c r="X60" s="16"/>
      <c r="Y60" s="16"/>
      <c r="Z60" s="16"/>
      <c r="AA60" s="16">
        <v>110994.58089</v>
      </c>
      <c r="AB60" s="16">
        <v>64906.763919999998</v>
      </c>
      <c r="AC60" s="16">
        <v>58.477417005002394</v>
      </c>
      <c r="AD60" s="16"/>
      <c r="AE60" s="16"/>
      <c r="AF60" s="16"/>
      <c r="AG60" s="16"/>
      <c r="AH60" s="16"/>
      <c r="AI60" s="16"/>
      <c r="AJ60" s="9"/>
    </row>
    <row r="61" spans="1:36" ht="16.5" customHeight="1" x14ac:dyDescent="0.2">
      <c r="A61" s="17"/>
      <c r="B61" s="15" t="s">
        <v>59</v>
      </c>
      <c r="C61" s="16">
        <v>443903.44297999999</v>
      </c>
      <c r="D61" s="16">
        <v>443485.11196000001</v>
      </c>
      <c r="E61" s="16">
        <v>99.905760807532445</v>
      </c>
      <c r="F61" s="16">
        <v>443903.44297999999</v>
      </c>
      <c r="G61" s="16">
        <v>443485.11196000001</v>
      </c>
      <c r="H61" s="16">
        <v>99.905760807532445</v>
      </c>
      <c r="I61" s="16"/>
      <c r="J61" s="16"/>
      <c r="K61" s="16"/>
      <c r="L61" s="16">
        <v>443903.44297999999</v>
      </c>
      <c r="M61" s="16">
        <v>443485.11196000001</v>
      </c>
      <c r="N61" s="16">
        <v>99.905760807532445</v>
      </c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9"/>
    </row>
    <row r="62" spans="1:36" ht="16.5" customHeight="1" x14ac:dyDescent="0.2">
      <c r="A62" s="17"/>
      <c r="B62" s="15" t="s">
        <v>60</v>
      </c>
      <c r="C62" s="16">
        <v>9947626.7224199995</v>
      </c>
      <c r="D62" s="16">
        <v>9947601.7219200004</v>
      </c>
      <c r="E62" s="16">
        <v>99.999748678748247</v>
      </c>
      <c r="F62" s="16">
        <v>9947626.7224199995</v>
      </c>
      <c r="G62" s="16">
        <v>9947601.7219200004</v>
      </c>
      <c r="H62" s="16">
        <v>99.999748678748247</v>
      </c>
      <c r="I62" s="16"/>
      <c r="J62" s="16"/>
      <c r="K62" s="16"/>
      <c r="L62" s="16">
        <v>9947626.7224199995</v>
      </c>
      <c r="M62" s="16">
        <v>9947601.7219200004</v>
      </c>
      <c r="N62" s="16">
        <v>99.999748678748247</v>
      </c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9"/>
    </row>
    <row r="63" spans="1:36" ht="26.65" customHeight="1" x14ac:dyDescent="0.2">
      <c r="A63" s="17"/>
      <c r="B63" s="15" t="s">
        <v>61</v>
      </c>
      <c r="C63" s="16">
        <v>34017735.625409998</v>
      </c>
      <c r="D63" s="16">
        <v>27930834.371479999</v>
      </c>
      <c r="E63" s="16">
        <v>82.106683052168506</v>
      </c>
      <c r="F63" s="16">
        <v>31918796.19554</v>
      </c>
      <c r="G63" s="16">
        <v>26206213.29679</v>
      </c>
      <c r="H63" s="16">
        <v>82.102762072373466</v>
      </c>
      <c r="I63" s="16">
        <v>1663970.2588800001</v>
      </c>
      <c r="J63" s="16">
        <v>1338970.1208200001</v>
      </c>
      <c r="K63" s="16">
        <v>80.468392609447605</v>
      </c>
      <c r="L63" s="16">
        <v>25750887.485009998</v>
      </c>
      <c r="M63" s="16">
        <v>20363329.5755</v>
      </c>
      <c r="N63" s="16">
        <v>79.078166091766036</v>
      </c>
      <c r="O63" s="16">
        <v>4503938.4516500002</v>
      </c>
      <c r="P63" s="16">
        <v>4503913.600469999</v>
      </c>
      <c r="Q63" s="16">
        <v>99.999448234467053</v>
      </c>
      <c r="R63" s="16">
        <v>2098939.4298700001</v>
      </c>
      <c r="S63" s="16">
        <v>1724621.0746899999</v>
      </c>
      <c r="T63" s="16">
        <v>82.166309810894163</v>
      </c>
      <c r="U63" s="16">
        <v>15371.05442</v>
      </c>
      <c r="V63" s="16">
        <v>9181.2294199999997</v>
      </c>
      <c r="W63" s="16">
        <v>59.730641562584488</v>
      </c>
      <c r="X63" s="16"/>
      <c r="Y63" s="16"/>
      <c r="Z63" s="16"/>
      <c r="AA63" s="16">
        <v>1527436.31433</v>
      </c>
      <c r="AB63" s="16">
        <v>1172042.56171</v>
      </c>
      <c r="AC63" s="16">
        <v>76.732663137193313</v>
      </c>
      <c r="AD63" s="16">
        <v>556132.06111999997</v>
      </c>
      <c r="AE63" s="16">
        <v>543397.28356000001</v>
      </c>
      <c r="AF63" s="16">
        <v>97.710116274477457</v>
      </c>
      <c r="AG63" s="16"/>
      <c r="AH63" s="16"/>
      <c r="AI63" s="16"/>
      <c r="AJ63" s="9"/>
    </row>
    <row r="64" spans="1:36" ht="16.5" customHeight="1" x14ac:dyDescent="0.2">
      <c r="A64" s="10"/>
      <c r="B64" s="15" t="s">
        <v>62</v>
      </c>
      <c r="C64" s="16">
        <v>4955729.3846200006</v>
      </c>
      <c r="D64" s="16">
        <v>4038708.4095899998</v>
      </c>
      <c r="E64" s="16">
        <v>81.495741517364621</v>
      </c>
      <c r="F64" s="16">
        <v>4951251.9446200002</v>
      </c>
      <c r="G64" s="16">
        <v>4034230.97059</v>
      </c>
      <c r="H64" s="16">
        <v>81.479008051157052</v>
      </c>
      <c r="I64" s="16"/>
      <c r="J64" s="16"/>
      <c r="K64" s="16"/>
      <c r="L64" s="16">
        <v>4518040.3119700002</v>
      </c>
      <c r="M64" s="16">
        <v>3601019.33794</v>
      </c>
      <c r="N64" s="16">
        <v>79.70312545462545</v>
      </c>
      <c r="O64" s="16">
        <v>433211.63264999999</v>
      </c>
      <c r="P64" s="16">
        <v>433211.63264999999</v>
      </c>
      <c r="Q64" s="16">
        <v>100</v>
      </c>
      <c r="R64" s="16">
        <v>4477.4400000000005</v>
      </c>
      <c r="S64" s="16">
        <v>4477.4390000000003</v>
      </c>
      <c r="T64" s="16">
        <v>99.999977665809027</v>
      </c>
      <c r="U64" s="16"/>
      <c r="V64" s="16"/>
      <c r="W64" s="16"/>
      <c r="X64" s="16"/>
      <c r="Y64" s="16"/>
      <c r="Z64" s="16"/>
      <c r="AA64" s="16">
        <v>1477.44</v>
      </c>
      <c r="AB64" s="16">
        <v>1477.44</v>
      </c>
      <c r="AC64" s="16">
        <v>100</v>
      </c>
      <c r="AD64" s="16">
        <v>3000</v>
      </c>
      <c r="AE64" s="16">
        <v>2999.9990000000003</v>
      </c>
      <c r="AF64" s="16">
        <v>99.99996666666668</v>
      </c>
      <c r="AG64" s="16"/>
      <c r="AH64" s="16"/>
      <c r="AI64" s="16"/>
      <c r="AJ64" s="9"/>
    </row>
    <row r="65" spans="1:36" ht="16.5" customHeight="1" x14ac:dyDescent="0.2">
      <c r="A65" s="17"/>
      <c r="B65" s="15" t="s">
        <v>63</v>
      </c>
      <c r="C65" s="16">
        <v>1127071.6849799999</v>
      </c>
      <c r="D65" s="16">
        <v>1023555.90012</v>
      </c>
      <c r="E65" s="16">
        <v>90.815510118876176</v>
      </c>
      <c r="F65" s="16">
        <v>1127071.6849799999</v>
      </c>
      <c r="G65" s="16">
        <v>1023555.90012</v>
      </c>
      <c r="H65" s="16">
        <v>90.815510118876176</v>
      </c>
      <c r="I65" s="16">
        <v>1126.508</v>
      </c>
      <c r="J65" s="16">
        <v>1126.5075000000002</v>
      </c>
      <c r="K65" s="16">
        <v>99.999955615051135</v>
      </c>
      <c r="L65" s="16">
        <v>793515.17697999999</v>
      </c>
      <c r="M65" s="16">
        <v>689999.39262000006</v>
      </c>
      <c r="N65" s="16">
        <v>86.954782042863314</v>
      </c>
      <c r="O65" s="16">
        <v>332430</v>
      </c>
      <c r="P65" s="16">
        <v>332430</v>
      </c>
      <c r="Q65" s="16">
        <v>100</v>
      </c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9"/>
    </row>
    <row r="66" spans="1:36" ht="16.5" customHeight="1" x14ac:dyDescent="0.2">
      <c r="A66" s="17"/>
      <c r="B66" s="15" t="s">
        <v>64</v>
      </c>
      <c r="C66" s="16">
        <v>505792.00806000002</v>
      </c>
      <c r="D66" s="16">
        <v>505602.12906000001</v>
      </c>
      <c r="E66" s="16">
        <v>99.96245907468402</v>
      </c>
      <c r="F66" s="16">
        <v>436794.59706</v>
      </c>
      <c r="G66" s="16">
        <v>436604.71805999998</v>
      </c>
      <c r="H66" s="16">
        <v>99.956528995258168</v>
      </c>
      <c r="I66" s="16"/>
      <c r="J66" s="16"/>
      <c r="K66" s="16"/>
      <c r="L66" s="16">
        <v>436794.59706</v>
      </c>
      <c r="M66" s="16">
        <v>436604.71805999998</v>
      </c>
      <c r="N66" s="16">
        <v>99.956528995258168</v>
      </c>
      <c r="O66" s="16"/>
      <c r="P66" s="16"/>
      <c r="Q66" s="16"/>
      <c r="R66" s="16">
        <v>68997.411000000007</v>
      </c>
      <c r="S66" s="16">
        <v>68997.411000000007</v>
      </c>
      <c r="T66" s="16">
        <v>100</v>
      </c>
      <c r="U66" s="16"/>
      <c r="V66" s="16"/>
      <c r="W66" s="16"/>
      <c r="X66" s="16"/>
      <c r="Y66" s="16"/>
      <c r="Z66" s="16"/>
      <c r="AA66" s="16">
        <v>1400</v>
      </c>
      <c r="AB66" s="16">
        <v>1400</v>
      </c>
      <c r="AC66" s="16">
        <v>100</v>
      </c>
      <c r="AD66" s="16">
        <v>67597.411000000007</v>
      </c>
      <c r="AE66" s="16">
        <v>67597.411000000007</v>
      </c>
      <c r="AF66" s="16">
        <v>100</v>
      </c>
      <c r="AG66" s="16"/>
      <c r="AH66" s="16"/>
      <c r="AI66" s="16"/>
      <c r="AJ66" s="9"/>
    </row>
    <row r="67" spans="1:36" ht="16.5" customHeight="1" x14ac:dyDescent="0.2">
      <c r="A67" s="17"/>
      <c r="B67" s="15" t="s">
        <v>65</v>
      </c>
      <c r="C67" s="16">
        <v>5083931.5926599996</v>
      </c>
      <c r="D67" s="16">
        <v>5066155.0927100005</v>
      </c>
      <c r="E67" s="16">
        <v>99.650339513307685</v>
      </c>
      <c r="F67" s="16">
        <v>5083931.5926599996</v>
      </c>
      <c r="G67" s="16">
        <v>5066155.0927100005</v>
      </c>
      <c r="H67" s="16">
        <v>99.650339513307685</v>
      </c>
      <c r="I67" s="16"/>
      <c r="J67" s="16"/>
      <c r="K67" s="16"/>
      <c r="L67" s="16">
        <v>5083931.5926599996</v>
      </c>
      <c r="M67" s="16">
        <v>5066155.0927100005</v>
      </c>
      <c r="N67" s="16">
        <v>99.650339513307685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9"/>
    </row>
    <row r="68" spans="1:36" ht="16.5" customHeight="1" x14ac:dyDescent="0.2">
      <c r="A68" s="17"/>
      <c r="B68" s="15" t="s">
        <v>66</v>
      </c>
      <c r="C68" s="16">
        <v>1785268.2986000001</v>
      </c>
      <c r="D68" s="16">
        <v>1560932.9874199999</v>
      </c>
      <c r="E68" s="16">
        <v>87.434084201465794</v>
      </c>
      <c r="F68" s="16">
        <v>1490071.9932500001</v>
      </c>
      <c r="G68" s="16">
        <v>1265777.0891199999</v>
      </c>
      <c r="H68" s="16">
        <v>84.947378036359851</v>
      </c>
      <c r="I68" s="16">
        <v>2306.5508799999998</v>
      </c>
      <c r="J68" s="16">
        <v>2306.5508799999998</v>
      </c>
      <c r="K68" s="16">
        <v>100</v>
      </c>
      <c r="L68" s="16">
        <v>1487765.4423700001</v>
      </c>
      <c r="M68" s="16">
        <v>1263470.5382399999</v>
      </c>
      <c r="N68" s="16">
        <v>84.924041267372104</v>
      </c>
      <c r="O68" s="16"/>
      <c r="P68" s="16"/>
      <c r="Q68" s="16"/>
      <c r="R68" s="16">
        <v>295196.30534999998</v>
      </c>
      <c r="S68" s="16">
        <v>295155.8983</v>
      </c>
      <c r="T68" s="16">
        <v>99.986311803614186</v>
      </c>
      <c r="U68" s="16"/>
      <c r="V68" s="16"/>
      <c r="W68" s="16"/>
      <c r="X68" s="16"/>
      <c r="Y68" s="16"/>
      <c r="Z68" s="16"/>
      <c r="AA68" s="16">
        <v>295196.30534999998</v>
      </c>
      <c r="AB68" s="16">
        <v>295155.8983</v>
      </c>
      <c r="AC68" s="16">
        <v>99.986311803614186</v>
      </c>
      <c r="AD68" s="16"/>
      <c r="AE68" s="16"/>
      <c r="AF68" s="16"/>
      <c r="AG68" s="16"/>
      <c r="AH68" s="16"/>
      <c r="AI68" s="16"/>
      <c r="AJ68" s="9"/>
    </row>
    <row r="69" spans="1:36" ht="16.5" customHeight="1" x14ac:dyDescent="0.2">
      <c r="A69" s="10"/>
      <c r="B69" s="15" t="s">
        <v>67</v>
      </c>
      <c r="C69" s="16">
        <v>788065.26063999999</v>
      </c>
      <c r="D69" s="16">
        <v>583593.09921999997</v>
      </c>
      <c r="E69" s="16">
        <v>74.053904970516655</v>
      </c>
      <c r="F69" s="16">
        <v>718220.94420999999</v>
      </c>
      <c r="G69" s="16">
        <v>515002.47678999999</v>
      </c>
      <c r="H69" s="16">
        <v>71.705299175934201</v>
      </c>
      <c r="I69" s="16"/>
      <c r="J69" s="16"/>
      <c r="K69" s="16"/>
      <c r="L69" s="16">
        <v>718220.94420999999</v>
      </c>
      <c r="M69" s="16">
        <v>515002.47678999999</v>
      </c>
      <c r="N69" s="16">
        <v>71.705299175934201</v>
      </c>
      <c r="O69" s="16"/>
      <c r="P69" s="16"/>
      <c r="Q69" s="16"/>
      <c r="R69" s="16">
        <v>69844.316430000006</v>
      </c>
      <c r="S69" s="16">
        <v>68590.622430000003</v>
      </c>
      <c r="T69" s="16">
        <v>98.205016436439038</v>
      </c>
      <c r="U69" s="16"/>
      <c r="V69" s="16"/>
      <c r="W69" s="16"/>
      <c r="X69" s="16"/>
      <c r="Y69" s="16"/>
      <c r="Z69" s="16"/>
      <c r="AA69" s="16">
        <v>69844.316430000006</v>
      </c>
      <c r="AB69" s="16">
        <v>68590.622430000003</v>
      </c>
      <c r="AC69" s="16">
        <v>98.205016436439038</v>
      </c>
      <c r="AD69" s="16"/>
      <c r="AE69" s="16"/>
      <c r="AF69" s="16"/>
      <c r="AG69" s="16"/>
      <c r="AH69" s="16"/>
      <c r="AI69" s="16"/>
      <c r="AJ69" s="9"/>
    </row>
    <row r="70" spans="1:36" ht="16.5" customHeight="1" x14ac:dyDescent="0.2">
      <c r="A70" s="17"/>
      <c r="B70" s="15" t="s">
        <v>68</v>
      </c>
      <c r="C70" s="16">
        <v>5226469.6900399998</v>
      </c>
      <c r="D70" s="16">
        <v>4829580.4816899989</v>
      </c>
      <c r="E70" s="16">
        <v>92.406170285339144</v>
      </c>
      <c r="F70" s="16">
        <v>5223554.1900399998</v>
      </c>
      <c r="G70" s="16">
        <v>4826780.9461499993</v>
      </c>
      <c r="H70" s="16">
        <v>92.404151858009868</v>
      </c>
      <c r="I70" s="16"/>
      <c r="J70" s="16"/>
      <c r="K70" s="16"/>
      <c r="L70" s="16">
        <v>2591434.0980400001</v>
      </c>
      <c r="M70" s="16">
        <v>2194660.97015</v>
      </c>
      <c r="N70" s="16">
        <v>84.689051973573442</v>
      </c>
      <c r="O70" s="16">
        <v>2632120.0920000002</v>
      </c>
      <c r="P70" s="16">
        <v>2632119.9759999998</v>
      </c>
      <c r="Q70" s="16">
        <v>99.999995592906231</v>
      </c>
      <c r="R70" s="16">
        <v>2915.5</v>
      </c>
      <c r="S70" s="16">
        <v>2799.5355399999999</v>
      </c>
      <c r="T70" s="16">
        <v>96.022484651003253</v>
      </c>
      <c r="U70" s="16"/>
      <c r="V70" s="16"/>
      <c r="W70" s="16"/>
      <c r="X70" s="16"/>
      <c r="Y70" s="16"/>
      <c r="Z70" s="16"/>
      <c r="AA70" s="16">
        <v>2915.5</v>
      </c>
      <c r="AB70" s="16">
        <v>2799.5355399999999</v>
      </c>
      <c r="AC70" s="16">
        <v>96.022484651003253</v>
      </c>
      <c r="AD70" s="16"/>
      <c r="AE70" s="16"/>
      <c r="AF70" s="16"/>
      <c r="AG70" s="16"/>
      <c r="AH70" s="16"/>
      <c r="AI70" s="16"/>
      <c r="AJ70" s="9"/>
    </row>
    <row r="71" spans="1:36" ht="16.5" customHeight="1" x14ac:dyDescent="0.2">
      <c r="A71" s="17"/>
      <c r="B71" s="15" t="s">
        <v>69</v>
      </c>
      <c r="C71" s="16">
        <v>2635357.5096</v>
      </c>
      <c r="D71" s="16">
        <v>401490.98053</v>
      </c>
      <c r="E71" s="16">
        <v>15.234782342337269</v>
      </c>
      <c r="F71" s="16">
        <v>2629832.3095999998</v>
      </c>
      <c r="G71" s="16">
        <v>401490.98053</v>
      </c>
      <c r="H71" s="16">
        <v>15.266790170019137</v>
      </c>
      <c r="I71" s="16"/>
      <c r="J71" s="16"/>
      <c r="K71" s="16"/>
      <c r="L71" s="16">
        <v>2629832.3095999998</v>
      </c>
      <c r="M71" s="16">
        <v>401490.98053</v>
      </c>
      <c r="N71" s="16">
        <v>15.266790170019137</v>
      </c>
      <c r="O71" s="16"/>
      <c r="P71" s="16"/>
      <c r="Q71" s="16"/>
      <c r="R71" s="16">
        <v>5525.2</v>
      </c>
      <c r="S71" s="16">
        <v>0</v>
      </c>
      <c r="T71" s="16">
        <v>0</v>
      </c>
      <c r="U71" s="16">
        <v>5525.2</v>
      </c>
      <c r="V71" s="16">
        <v>0</v>
      </c>
      <c r="W71" s="16">
        <v>0</v>
      </c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9"/>
    </row>
    <row r="72" spans="1:36" ht="16.5" customHeight="1" x14ac:dyDescent="0.2">
      <c r="A72" s="17"/>
      <c r="B72" s="15" t="s">
        <v>70</v>
      </c>
      <c r="C72" s="16">
        <v>1960064.1508299999</v>
      </c>
      <c r="D72" s="16">
        <v>1733096.1746499999</v>
      </c>
      <c r="E72" s="16">
        <v>88.420380216438872</v>
      </c>
      <c r="F72" s="16">
        <v>1959721.18175</v>
      </c>
      <c r="G72" s="16">
        <v>1732753.20557</v>
      </c>
      <c r="H72" s="16">
        <v>88.418353677367463</v>
      </c>
      <c r="I72" s="16"/>
      <c r="J72" s="16"/>
      <c r="K72" s="16"/>
      <c r="L72" s="16">
        <v>1699671.2977499999</v>
      </c>
      <c r="M72" s="16">
        <v>1472703.3215699999</v>
      </c>
      <c r="N72" s="16">
        <v>86.646360594518669</v>
      </c>
      <c r="O72" s="16">
        <v>260049.88399999999</v>
      </c>
      <c r="P72" s="16">
        <v>260049.88399999999</v>
      </c>
      <c r="Q72" s="16">
        <v>100</v>
      </c>
      <c r="R72" s="16">
        <v>342.96908000000002</v>
      </c>
      <c r="S72" s="16">
        <v>342.96908000000002</v>
      </c>
      <c r="T72" s="16">
        <v>100</v>
      </c>
      <c r="U72" s="16"/>
      <c r="V72" s="16"/>
      <c r="W72" s="16"/>
      <c r="X72" s="16"/>
      <c r="Y72" s="16"/>
      <c r="Z72" s="16"/>
      <c r="AA72" s="16">
        <v>342.96908000000002</v>
      </c>
      <c r="AB72" s="16">
        <v>342.96908000000002</v>
      </c>
      <c r="AC72" s="16">
        <v>100</v>
      </c>
      <c r="AD72" s="16"/>
      <c r="AE72" s="16"/>
      <c r="AF72" s="16"/>
      <c r="AG72" s="16"/>
      <c r="AH72" s="16"/>
      <c r="AI72" s="16"/>
      <c r="AJ72" s="9"/>
    </row>
    <row r="73" spans="1:36" ht="16.5" customHeight="1" x14ac:dyDescent="0.2">
      <c r="A73" s="17"/>
      <c r="B73" s="15" t="s">
        <v>71</v>
      </c>
      <c r="C73" s="16">
        <v>1970674.7707100001</v>
      </c>
      <c r="D73" s="16">
        <v>1957400.0721200001</v>
      </c>
      <c r="E73" s="16">
        <v>99.326388159664859</v>
      </c>
      <c r="F73" s="16">
        <v>1954428.99771</v>
      </c>
      <c r="G73" s="16">
        <v>1945300.30168</v>
      </c>
      <c r="H73" s="16">
        <v>99.532922606004306</v>
      </c>
      <c r="I73" s="16">
        <v>1180761</v>
      </c>
      <c r="J73" s="16">
        <v>1180760.90964</v>
      </c>
      <c r="K73" s="16">
        <v>99.999992347308222</v>
      </c>
      <c r="L73" s="16">
        <v>773667.99771000003</v>
      </c>
      <c r="M73" s="16">
        <v>764539.39203999995</v>
      </c>
      <c r="N73" s="16">
        <v>98.82008746684366</v>
      </c>
      <c r="O73" s="16"/>
      <c r="P73" s="16"/>
      <c r="Q73" s="16"/>
      <c r="R73" s="16">
        <v>16245.772999999999</v>
      </c>
      <c r="S73" s="16">
        <v>12099.77044</v>
      </c>
      <c r="T73" s="16">
        <v>74.479499621224548</v>
      </c>
      <c r="U73" s="16"/>
      <c r="V73" s="16"/>
      <c r="W73" s="16"/>
      <c r="X73" s="16"/>
      <c r="Y73" s="16"/>
      <c r="Z73" s="16"/>
      <c r="AA73" s="16">
        <v>2599.5405500000002</v>
      </c>
      <c r="AB73" s="16">
        <v>2599.5405500000002</v>
      </c>
      <c r="AC73" s="16">
        <v>100</v>
      </c>
      <c r="AD73" s="16">
        <v>13646.23245</v>
      </c>
      <c r="AE73" s="16">
        <v>9500.2298900000005</v>
      </c>
      <c r="AF73" s="16">
        <v>69.617969097397292</v>
      </c>
      <c r="AG73" s="16"/>
      <c r="AH73" s="16"/>
      <c r="AI73" s="16"/>
      <c r="AJ73" s="9"/>
    </row>
    <row r="74" spans="1:36" ht="16.5" customHeight="1" x14ac:dyDescent="0.2">
      <c r="A74" s="10"/>
      <c r="B74" s="15" t="s">
        <v>72</v>
      </c>
      <c r="C74" s="16">
        <v>712751.98925999994</v>
      </c>
      <c r="D74" s="16">
        <v>532362.32918</v>
      </c>
      <c r="E74" s="16">
        <v>74.69110394664969</v>
      </c>
      <c r="F74" s="16">
        <v>389081.02665999997</v>
      </c>
      <c r="G74" s="16">
        <v>212134.05582000001</v>
      </c>
      <c r="H74" s="16">
        <v>54.521819694223794</v>
      </c>
      <c r="I74" s="16"/>
      <c r="J74" s="16"/>
      <c r="K74" s="16"/>
      <c r="L74" s="16">
        <v>389081.02665999997</v>
      </c>
      <c r="M74" s="16">
        <v>212134.05582000001</v>
      </c>
      <c r="N74" s="16">
        <v>54.521819694223794</v>
      </c>
      <c r="O74" s="16"/>
      <c r="P74" s="16"/>
      <c r="Q74" s="16"/>
      <c r="R74" s="16">
        <v>323670.96260000003</v>
      </c>
      <c r="S74" s="16">
        <v>320228.27335999999</v>
      </c>
      <c r="T74" s="16">
        <v>98.936361417055934</v>
      </c>
      <c r="U74" s="16"/>
      <c r="V74" s="16"/>
      <c r="W74" s="16"/>
      <c r="X74" s="16"/>
      <c r="Y74" s="16"/>
      <c r="Z74" s="16"/>
      <c r="AA74" s="16">
        <v>323670.96260000003</v>
      </c>
      <c r="AB74" s="16">
        <v>320228.27335999999</v>
      </c>
      <c r="AC74" s="16">
        <v>98.936361417055934</v>
      </c>
      <c r="AD74" s="16"/>
      <c r="AE74" s="16"/>
      <c r="AF74" s="16"/>
      <c r="AG74" s="16"/>
      <c r="AH74" s="16"/>
      <c r="AI74" s="16"/>
      <c r="AJ74" s="9"/>
    </row>
    <row r="75" spans="1:36" ht="16.5" customHeight="1" x14ac:dyDescent="0.2">
      <c r="A75" s="17"/>
      <c r="B75" s="15" t="s">
        <v>73</v>
      </c>
      <c r="C75" s="16">
        <v>5883053.7352399994</v>
      </c>
      <c r="D75" s="16">
        <v>4455007.9988099998</v>
      </c>
      <c r="E75" s="16">
        <v>75.726114349833622</v>
      </c>
      <c r="F75" s="16">
        <v>4642139.5508399997</v>
      </c>
      <c r="G75" s="16">
        <v>3569958.0490899999</v>
      </c>
      <c r="H75" s="16">
        <v>76.903290174549198</v>
      </c>
      <c r="I75" s="16">
        <v>325000</v>
      </c>
      <c r="J75" s="16">
        <v>0</v>
      </c>
      <c r="K75" s="16">
        <v>0</v>
      </c>
      <c r="L75" s="16">
        <v>3471012.7078399998</v>
      </c>
      <c r="M75" s="16">
        <v>2723855.9412699998</v>
      </c>
      <c r="N75" s="16">
        <v>78.474386887654092</v>
      </c>
      <c r="O75" s="16">
        <v>846126.84299999999</v>
      </c>
      <c r="P75" s="16">
        <v>846102.10782000003</v>
      </c>
      <c r="Q75" s="16">
        <v>99.99707665816247</v>
      </c>
      <c r="R75" s="16">
        <v>1240914.1843999999</v>
      </c>
      <c r="S75" s="16">
        <v>885049.94971999992</v>
      </c>
      <c r="T75" s="16">
        <v>71.322413817675439</v>
      </c>
      <c r="U75" s="16">
        <v>9845.8544199999997</v>
      </c>
      <c r="V75" s="16">
        <v>9181.2294199999997</v>
      </c>
      <c r="W75" s="16">
        <v>93.249697063873498</v>
      </c>
      <c r="X75" s="16"/>
      <c r="Y75" s="16"/>
      <c r="Z75" s="16"/>
      <c r="AA75" s="16">
        <v>823889.28032000002</v>
      </c>
      <c r="AB75" s="16">
        <v>476224.22794999997</v>
      </c>
      <c r="AC75" s="16">
        <v>57.801969187538603</v>
      </c>
      <c r="AD75" s="16">
        <v>407179.04966000002</v>
      </c>
      <c r="AE75" s="16">
        <v>399644.49235000001</v>
      </c>
      <c r="AF75" s="16">
        <v>98.149571468303336</v>
      </c>
      <c r="AG75" s="16"/>
      <c r="AH75" s="16"/>
      <c r="AI75" s="16"/>
      <c r="AJ75" s="9"/>
    </row>
    <row r="76" spans="1:36" ht="16.5" customHeight="1" x14ac:dyDescent="0.2">
      <c r="A76" s="17"/>
      <c r="B76" s="15" t="s">
        <v>74</v>
      </c>
      <c r="C76" s="16">
        <v>770043.42542999994</v>
      </c>
      <c r="D76" s="16">
        <v>629886.63884000003</v>
      </c>
      <c r="E76" s="16">
        <v>81.798846407689922</v>
      </c>
      <c r="F76" s="16">
        <v>699234.05741999997</v>
      </c>
      <c r="G76" s="16">
        <v>563007.43302</v>
      </c>
      <c r="H76" s="16">
        <v>80.51773609216886</v>
      </c>
      <c r="I76" s="16"/>
      <c r="J76" s="16"/>
      <c r="K76" s="16"/>
      <c r="L76" s="16">
        <v>699234.05741999997</v>
      </c>
      <c r="M76" s="16">
        <v>563007.43302</v>
      </c>
      <c r="N76" s="16">
        <v>80.51773609216886</v>
      </c>
      <c r="O76" s="16"/>
      <c r="P76" s="16"/>
      <c r="Q76" s="16"/>
      <c r="R76" s="16">
        <v>70809.368010000006</v>
      </c>
      <c r="S76" s="16">
        <v>66879.205820000003</v>
      </c>
      <c r="T76" s="16">
        <v>94.449657862438528</v>
      </c>
      <c r="U76" s="16"/>
      <c r="V76" s="16"/>
      <c r="W76" s="16"/>
      <c r="X76" s="16"/>
      <c r="Y76" s="16"/>
      <c r="Z76" s="16"/>
      <c r="AA76" s="16">
        <v>6100</v>
      </c>
      <c r="AB76" s="16">
        <v>3224.0545000000002</v>
      </c>
      <c r="AC76" s="16">
        <v>52.853352459016399</v>
      </c>
      <c r="AD76" s="16">
        <v>64709.368009999998</v>
      </c>
      <c r="AE76" s="16">
        <v>63655.151319999997</v>
      </c>
      <c r="AF76" s="16">
        <v>98.370843785961426</v>
      </c>
      <c r="AG76" s="16"/>
      <c r="AH76" s="16"/>
      <c r="AI76" s="16"/>
      <c r="AJ76" s="9"/>
    </row>
    <row r="77" spans="1:36" ht="16.5" customHeight="1" x14ac:dyDescent="0.2">
      <c r="A77" s="17"/>
      <c r="B77" s="15" t="s">
        <v>75</v>
      </c>
      <c r="C77" s="16">
        <v>613462.12474</v>
      </c>
      <c r="D77" s="16">
        <v>613462.07753999997</v>
      </c>
      <c r="E77" s="16">
        <v>99.99999230596346</v>
      </c>
      <c r="F77" s="16">
        <v>613462.12474</v>
      </c>
      <c r="G77" s="16">
        <v>613462.07753999997</v>
      </c>
      <c r="H77" s="16">
        <v>99.99999230596346</v>
      </c>
      <c r="I77" s="16">
        <v>154776.20000000001</v>
      </c>
      <c r="J77" s="16">
        <v>154776.15280000001</v>
      </c>
      <c r="K77" s="16">
        <v>99.99996950435532</v>
      </c>
      <c r="L77" s="16">
        <v>458685.92473999999</v>
      </c>
      <c r="M77" s="16">
        <v>458685.92473999999</v>
      </c>
      <c r="N77" s="16">
        <v>100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9"/>
    </row>
    <row r="78" spans="1:36" ht="26.65" customHeight="1" x14ac:dyDescent="0.2">
      <c r="A78" s="17"/>
      <c r="B78" s="15" t="s">
        <v>76</v>
      </c>
      <c r="C78" s="16">
        <v>17434139.154319998</v>
      </c>
      <c r="D78" s="16">
        <v>14661859.344279999</v>
      </c>
      <c r="E78" s="16">
        <v>84.098556369770307</v>
      </c>
      <c r="F78" s="16">
        <v>17287094.550319999</v>
      </c>
      <c r="G78" s="16">
        <v>14514814.740279999</v>
      </c>
      <c r="H78" s="16">
        <v>83.963298158806666</v>
      </c>
      <c r="I78" s="16">
        <v>53033.25</v>
      </c>
      <c r="J78" s="16">
        <v>34500</v>
      </c>
      <c r="K78" s="16">
        <v>65.053527739672759</v>
      </c>
      <c r="L78" s="16">
        <v>16117398.33213</v>
      </c>
      <c r="M78" s="16">
        <v>13831987.13342</v>
      </c>
      <c r="N78" s="16">
        <v>85.820222646268917</v>
      </c>
      <c r="O78" s="16">
        <v>1116662.9681899999</v>
      </c>
      <c r="P78" s="16">
        <v>648327.60686000006</v>
      </c>
      <c r="Q78" s="16">
        <v>58.059380970685801</v>
      </c>
      <c r="R78" s="16">
        <v>147044.60399999999</v>
      </c>
      <c r="S78" s="16">
        <v>147044.60399999999</v>
      </c>
      <c r="T78" s="16">
        <v>100</v>
      </c>
      <c r="U78" s="16"/>
      <c r="V78" s="16"/>
      <c r="W78" s="16"/>
      <c r="X78" s="16"/>
      <c r="Y78" s="16"/>
      <c r="Z78" s="16"/>
      <c r="AA78" s="16">
        <v>118692.93287</v>
      </c>
      <c r="AB78" s="16">
        <v>118692.93287</v>
      </c>
      <c r="AC78" s="16">
        <v>100</v>
      </c>
      <c r="AD78" s="16">
        <v>28351.671129999999</v>
      </c>
      <c r="AE78" s="16">
        <v>28351.671129999999</v>
      </c>
      <c r="AF78" s="16">
        <v>100</v>
      </c>
      <c r="AG78" s="16"/>
      <c r="AH78" s="16"/>
      <c r="AI78" s="16"/>
      <c r="AJ78" s="9"/>
    </row>
    <row r="79" spans="1:36" ht="16.5" customHeight="1" x14ac:dyDescent="0.2">
      <c r="A79" s="10"/>
      <c r="B79" s="15" t="s">
        <v>77</v>
      </c>
      <c r="C79" s="16">
        <v>642585.73184000002</v>
      </c>
      <c r="D79" s="16">
        <v>469962.75429000001</v>
      </c>
      <c r="E79" s="16">
        <v>73.136195063698977</v>
      </c>
      <c r="F79" s="16">
        <v>642585.73184000002</v>
      </c>
      <c r="G79" s="16">
        <v>469962.75429000001</v>
      </c>
      <c r="H79" s="16">
        <v>73.136195063698977</v>
      </c>
      <c r="I79" s="16"/>
      <c r="J79" s="16"/>
      <c r="K79" s="16"/>
      <c r="L79" s="16">
        <v>642585.73184000002</v>
      </c>
      <c r="M79" s="16">
        <v>469962.75429000001</v>
      </c>
      <c r="N79" s="16">
        <v>73.136195063698977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9"/>
    </row>
    <row r="80" spans="1:36" ht="16.5" customHeight="1" x14ac:dyDescent="0.2">
      <c r="A80" s="17"/>
      <c r="B80" s="15" t="s">
        <v>78</v>
      </c>
      <c r="C80" s="16">
        <v>4480224.7302200003</v>
      </c>
      <c r="D80" s="16">
        <v>4511707.4992899997</v>
      </c>
      <c r="E80" s="16">
        <v>100.70270513123241</v>
      </c>
      <c r="F80" s="16">
        <v>4351900.5708100004</v>
      </c>
      <c r="G80" s="16">
        <v>4383383.3398799999</v>
      </c>
      <c r="H80" s="16">
        <v>100.72342574371224</v>
      </c>
      <c r="I80" s="16">
        <v>34500</v>
      </c>
      <c r="J80" s="16">
        <v>34500</v>
      </c>
      <c r="K80" s="16">
        <v>100</v>
      </c>
      <c r="L80" s="16">
        <v>4317400.5708100004</v>
      </c>
      <c r="M80" s="16">
        <v>4348883.3398799999</v>
      </c>
      <c r="N80" s="16">
        <v>100.72920658052567</v>
      </c>
      <c r="O80" s="16"/>
      <c r="P80" s="16"/>
      <c r="Q80" s="16"/>
      <c r="R80" s="16">
        <v>128324.15941000001</v>
      </c>
      <c r="S80" s="16">
        <v>128324.15941000001</v>
      </c>
      <c r="T80" s="16">
        <v>100</v>
      </c>
      <c r="U80" s="16"/>
      <c r="V80" s="16"/>
      <c r="W80" s="16"/>
      <c r="X80" s="16"/>
      <c r="Y80" s="16"/>
      <c r="Z80" s="16"/>
      <c r="AA80" s="16">
        <v>99972.488280000005</v>
      </c>
      <c r="AB80" s="16">
        <v>99972.488280000005</v>
      </c>
      <c r="AC80" s="16">
        <v>100</v>
      </c>
      <c r="AD80" s="16">
        <v>28351.671129999999</v>
      </c>
      <c r="AE80" s="16">
        <v>28351.671129999999</v>
      </c>
      <c r="AF80" s="16">
        <v>100</v>
      </c>
      <c r="AG80" s="16"/>
      <c r="AH80" s="16"/>
      <c r="AI80" s="16"/>
      <c r="AJ80" s="9"/>
    </row>
    <row r="81" spans="1:36" ht="16.5" customHeight="1" x14ac:dyDescent="0.2">
      <c r="A81" s="17"/>
      <c r="B81" s="15" t="s">
        <v>79</v>
      </c>
      <c r="C81" s="16">
        <v>3249074.1234200001</v>
      </c>
      <c r="D81" s="16">
        <v>3033778.8190299999</v>
      </c>
      <c r="E81" s="16">
        <v>93.373641344833985</v>
      </c>
      <c r="F81" s="16">
        <v>3249074.1234200001</v>
      </c>
      <c r="G81" s="16">
        <v>3033778.8190299999</v>
      </c>
      <c r="H81" s="16">
        <v>93.373641344833985</v>
      </c>
      <c r="I81" s="16"/>
      <c r="J81" s="16"/>
      <c r="K81" s="16"/>
      <c r="L81" s="16">
        <v>3249074.1234200001</v>
      </c>
      <c r="M81" s="16">
        <v>3033778.8190299999</v>
      </c>
      <c r="N81" s="16">
        <v>93.373641344833985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9"/>
    </row>
    <row r="82" spans="1:36" ht="16.5" customHeight="1" x14ac:dyDescent="0.2">
      <c r="A82" s="17"/>
      <c r="B82" s="15" t="s">
        <v>80</v>
      </c>
      <c r="C82" s="16">
        <v>1390651.0256999999</v>
      </c>
      <c r="D82" s="16">
        <v>1295142.5922999999</v>
      </c>
      <c r="E82" s="16">
        <v>93.132106356307133</v>
      </c>
      <c r="F82" s="16">
        <v>1371930.5811099999</v>
      </c>
      <c r="G82" s="16">
        <v>1276422.1477099999</v>
      </c>
      <c r="H82" s="16">
        <v>93.038391685771288</v>
      </c>
      <c r="I82" s="16"/>
      <c r="J82" s="16"/>
      <c r="K82" s="16"/>
      <c r="L82" s="16">
        <v>1371930.5811099999</v>
      </c>
      <c r="M82" s="16">
        <v>1276422.1477099999</v>
      </c>
      <c r="N82" s="16">
        <v>93.038391685771288</v>
      </c>
      <c r="O82" s="16"/>
      <c r="P82" s="16"/>
      <c r="Q82" s="16"/>
      <c r="R82" s="16">
        <v>18720.444589999999</v>
      </c>
      <c r="S82" s="16">
        <v>18720.444589999999</v>
      </c>
      <c r="T82" s="16">
        <v>100</v>
      </c>
      <c r="U82" s="16"/>
      <c r="V82" s="16"/>
      <c r="W82" s="16"/>
      <c r="X82" s="16"/>
      <c r="Y82" s="16"/>
      <c r="Z82" s="16"/>
      <c r="AA82" s="16">
        <v>18720.444589999999</v>
      </c>
      <c r="AB82" s="16">
        <v>18720.444589999999</v>
      </c>
      <c r="AC82" s="16">
        <v>100</v>
      </c>
      <c r="AD82" s="16"/>
      <c r="AE82" s="16"/>
      <c r="AF82" s="16"/>
      <c r="AG82" s="16"/>
      <c r="AH82" s="16"/>
      <c r="AI82" s="16"/>
      <c r="AJ82" s="9"/>
    </row>
    <row r="83" spans="1:36" ht="26.65" customHeight="1" x14ac:dyDescent="0.2">
      <c r="A83" s="17"/>
      <c r="B83" s="15" t="s">
        <v>81</v>
      </c>
      <c r="C83" s="16">
        <v>3461910.4685299997</v>
      </c>
      <c r="D83" s="16">
        <v>2509037.5278699999</v>
      </c>
      <c r="E83" s="16">
        <v>72.475517512022492</v>
      </c>
      <c r="F83" s="16">
        <v>3461910.4685299997</v>
      </c>
      <c r="G83" s="16">
        <v>2509037.5278699999</v>
      </c>
      <c r="H83" s="16">
        <v>72.475517512022492</v>
      </c>
      <c r="I83" s="16">
        <v>18533.25</v>
      </c>
      <c r="J83" s="16">
        <v>0</v>
      </c>
      <c r="K83" s="16">
        <v>0</v>
      </c>
      <c r="L83" s="16">
        <v>2326714.2503399998</v>
      </c>
      <c r="M83" s="16">
        <v>1860709.9210099999</v>
      </c>
      <c r="N83" s="16">
        <v>79.971570240655751</v>
      </c>
      <c r="O83" s="16">
        <v>1116662.9681899999</v>
      </c>
      <c r="P83" s="16">
        <v>648327.60686000006</v>
      </c>
      <c r="Q83" s="16">
        <v>58.059380970685801</v>
      </c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9"/>
    </row>
    <row r="84" spans="1:36" ht="16.5" customHeight="1" x14ac:dyDescent="0.2">
      <c r="A84" s="10"/>
      <c r="B84" s="15" t="s">
        <v>82</v>
      </c>
      <c r="C84" s="16">
        <v>4209693.0746099995</v>
      </c>
      <c r="D84" s="16">
        <v>2842230.1515000002</v>
      </c>
      <c r="E84" s="16">
        <v>67.516327226856419</v>
      </c>
      <c r="F84" s="16">
        <v>4209693.0746099995</v>
      </c>
      <c r="G84" s="16">
        <v>2842230.1515000002</v>
      </c>
      <c r="H84" s="16">
        <v>67.516327226856419</v>
      </c>
      <c r="I84" s="16"/>
      <c r="J84" s="16"/>
      <c r="K84" s="16"/>
      <c r="L84" s="16">
        <v>4209693.0746099995</v>
      </c>
      <c r="M84" s="16">
        <v>2842230.1515000002</v>
      </c>
      <c r="N84" s="16">
        <v>67.516327226856419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9"/>
    </row>
    <row r="85" spans="1:36" ht="26.65" customHeight="1" x14ac:dyDescent="0.2">
      <c r="A85" s="17"/>
      <c r="B85" s="15" t="s">
        <v>83</v>
      </c>
      <c r="C85" s="16">
        <v>19856831.694850001</v>
      </c>
      <c r="D85" s="16">
        <v>16625152.904750001</v>
      </c>
      <c r="E85" s="16">
        <v>83.725103582671963</v>
      </c>
      <c r="F85" s="16">
        <v>19247179.10819</v>
      </c>
      <c r="G85" s="16">
        <v>15081689.517170001</v>
      </c>
      <c r="H85" s="16">
        <v>78.357921607081053</v>
      </c>
      <c r="I85" s="16">
        <v>1125266.2667999999</v>
      </c>
      <c r="J85" s="16">
        <v>1090598.8668</v>
      </c>
      <c r="K85" s="16">
        <v>96.919182506147095</v>
      </c>
      <c r="L85" s="16">
        <v>18121912.841389999</v>
      </c>
      <c r="M85" s="16">
        <v>13991090.650370002</v>
      </c>
      <c r="N85" s="16">
        <v>77.205374359900347</v>
      </c>
      <c r="O85" s="16"/>
      <c r="P85" s="16"/>
      <c r="Q85" s="16"/>
      <c r="R85" s="16">
        <v>609652.58666000015</v>
      </c>
      <c r="S85" s="16">
        <v>1543463.3875800001</v>
      </c>
      <c r="T85" s="16">
        <v>253.17097333022241</v>
      </c>
      <c r="U85" s="16"/>
      <c r="V85" s="16"/>
      <c r="W85" s="16"/>
      <c r="X85" s="16">
        <v>137217</v>
      </c>
      <c r="Y85" s="16">
        <v>137217</v>
      </c>
      <c r="Z85" s="16">
        <v>100</v>
      </c>
      <c r="AA85" s="16">
        <v>472435.58666000003</v>
      </c>
      <c r="AB85" s="16">
        <v>1406246.3875800001</v>
      </c>
      <c r="AC85" s="16">
        <v>297.65886128981219</v>
      </c>
      <c r="AD85" s="16"/>
      <c r="AE85" s="16"/>
      <c r="AF85" s="16"/>
      <c r="AG85" s="16"/>
      <c r="AH85" s="16"/>
      <c r="AI85" s="16"/>
      <c r="AJ85" s="9"/>
    </row>
    <row r="86" spans="1:36" ht="16.5" customHeight="1" x14ac:dyDescent="0.2">
      <c r="A86" s="17"/>
      <c r="B86" s="15" t="s">
        <v>84</v>
      </c>
      <c r="C86" s="16">
        <v>380200.93300000002</v>
      </c>
      <c r="D86" s="16">
        <v>165260.96614</v>
      </c>
      <c r="E86" s="16">
        <v>43.466743975612495</v>
      </c>
      <c r="F86" s="16">
        <v>380200.93300000002</v>
      </c>
      <c r="G86" s="16">
        <v>165260.96614</v>
      </c>
      <c r="H86" s="16">
        <v>43.466743975612495</v>
      </c>
      <c r="I86" s="16"/>
      <c r="J86" s="16"/>
      <c r="K86" s="16"/>
      <c r="L86" s="16">
        <v>380200.93300000002</v>
      </c>
      <c r="M86" s="16">
        <v>165260.96614</v>
      </c>
      <c r="N86" s="16">
        <v>43.466743975612495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9"/>
    </row>
    <row r="87" spans="1:36" ht="16.5" customHeight="1" x14ac:dyDescent="0.2">
      <c r="A87" s="17"/>
      <c r="B87" s="15" t="s">
        <v>85</v>
      </c>
      <c r="C87" s="16">
        <v>1892361.4596799999</v>
      </c>
      <c r="D87" s="16">
        <v>1023034.6261700001</v>
      </c>
      <c r="E87" s="16">
        <v>54.061269369911827</v>
      </c>
      <c r="F87" s="16">
        <v>1846373.3755699999</v>
      </c>
      <c r="G87" s="16">
        <v>997523.63664000004</v>
      </c>
      <c r="H87" s="16">
        <v>54.026105978269499</v>
      </c>
      <c r="I87" s="16">
        <v>32367.4</v>
      </c>
      <c r="J87" s="16">
        <v>0</v>
      </c>
      <c r="K87" s="16">
        <v>0</v>
      </c>
      <c r="L87" s="16">
        <v>1814005.97557</v>
      </c>
      <c r="M87" s="16">
        <v>997523.63664000004</v>
      </c>
      <c r="N87" s="16">
        <v>54.990096508726026</v>
      </c>
      <c r="O87" s="16"/>
      <c r="P87" s="16"/>
      <c r="Q87" s="16"/>
      <c r="R87" s="16">
        <v>45988.084110000003</v>
      </c>
      <c r="S87" s="16">
        <v>25510.989529999999</v>
      </c>
      <c r="T87" s="16">
        <v>55.473042688579177</v>
      </c>
      <c r="U87" s="16"/>
      <c r="V87" s="16"/>
      <c r="W87" s="16"/>
      <c r="X87" s="16"/>
      <c r="Y87" s="16"/>
      <c r="Z87" s="16"/>
      <c r="AA87" s="16">
        <v>45988.084110000003</v>
      </c>
      <c r="AB87" s="16">
        <v>25510.989529999999</v>
      </c>
      <c r="AC87" s="16">
        <v>55.473042688579177</v>
      </c>
      <c r="AD87" s="16"/>
      <c r="AE87" s="16"/>
      <c r="AF87" s="16"/>
      <c r="AG87" s="16"/>
      <c r="AH87" s="16"/>
      <c r="AI87" s="16"/>
      <c r="AJ87" s="9"/>
    </row>
    <row r="88" spans="1:36" ht="16.5" customHeight="1" x14ac:dyDescent="0.2">
      <c r="A88" s="17"/>
      <c r="B88" s="15" t="s">
        <v>86</v>
      </c>
      <c r="C88" s="16">
        <v>2773670.8438200001</v>
      </c>
      <c r="D88" s="16">
        <v>2598283.6669600001</v>
      </c>
      <c r="E88" s="16">
        <v>93.676712676604041</v>
      </c>
      <c r="F88" s="16">
        <v>2741332.05168</v>
      </c>
      <c r="G88" s="16">
        <v>2566247.4298200002</v>
      </c>
      <c r="H88" s="16">
        <v>93.613155263234134</v>
      </c>
      <c r="I88" s="16"/>
      <c r="J88" s="16"/>
      <c r="K88" s="16"/>
      <c r="L88" s="16">
        <v>2741332.05168</v>
      </c>
      <c r="M88" s="16">
        <v>2566247.4298200002</v>
      </c>
      <c r="N88" s="16">
        <v>93.613155263234134</v>
      </c>
      <c r="O88" s="16"/>
      <c r="P88" s="16"/>
      <c r="Q88" s="16"/>
      <c r="R88" s="16">
        <v>32338.792140000001</v>
      </c>
      <c r="S88" s="16">
        <v>32036.237140000001</v>
      </c>
      <c r="T88" s="16">
        <v>99.064420839559531</v>
      </c>
      <c r="U88" s="16"/>
      <c r="V88" s="16"/>
      <c r="W88" s="16"/>
      <c r="X88" s="16"/>
      <c r="Y88" s="16"/>
      <c r="Z88" s="16"/>
      <c r="AA88" s="16">
        <v>32338.792140000001</v>
      </c>
      <c r="AB88" s="16">
        <v>32036.237140000001</v>
      </c>
      <c r="AC88" s="16">
        <v>99.064420839559531</v>
      </c>
      <c r="AD88" s="16"/>
      <c r="AE88" s="16"/>
      <c r="AF88" s="16"/>
      <c r="AG88" s="16"/>
      <c r="AH88" s="16"/>
      <c r="AI88" s="16"/>
      <c r="AJ88" s="9"/>
    </row>
    <row r="89" spans="1:36" ht="16.5" customHeight="1" x14ac:dyDescent="0.2">
      <c r="A89" s="10"/>
      <c r="B89" s="15" t="s">
        <v>87</v>
      </c>
      <c r="C89" s="16">
        <v>5371340.1204599999</v>
      </c>
      <c r="D89" s="16">
        <v>3708537.7417899999</v>
      </c>
      <c r="E89" s="16">
        <v>69.043062971636999</v>
      </c>
      <c r="F89" s="16">
        <v>5033553.9381400002</v>
      </c>
      <c r="G89" s="16">
        <v>3476427.8750299998</v>
      </c>
      <c r="H89" s="16">
        <v>69.065076440098906</v>
      </c>
      <c r="I89" s="16">
        <v>6261.5418</v>
      </c>
      <c r="J89" s="16">
        <v>3961.5418</v>
      </c>
      <c r="K89" s="16">
        <v>63.267832852285679</v>
      </c>
      <c r="L89" s="16">
        <v>5027292.3963400004</v>
      </c>
      <c r="M89" s="16">
        <v>3472466.33323</v>
      </c>
      <c r="N89" s="16">
        <v>69.072296963630876</v>
      </c>
      <c r="O89" s="16"/>
      <c r="P89" s="16"/>
      <c r="Q89" s="16"/>
      <c r="R89" s="16">
        <v>337786.18232000002</v>
      </c>
      <c r="S89" s="16">
        <v>232109.86676</v>
      </c>
      <c r="T89" s="16">
        <v>68.715027111473702</v>
      </c>
      <c r="U89" s="16"/>
      <c r="V89" s="16"/>
      <c r="W89" s="16"/>
      <c r="X89" s="16"/>
      <c r="Y89" s="16"/>
      <c r="Z89" s="16"/>
      <c r="AA89" s="16">
        <v>337786.18232000002</v>
      </c>
      <c r="AB89" s="16">
        <v>232109.86676</v>
      </c>
      <c r="AC89" s="16">
        <v>68.715027111473702</v>
      </c>
      <c r="AD89" s="16"/>
      <c r="AE89" s="16"/>
      <c r="AF89" s="16"/>
      <c r="AG89" s="16"/>
      <c r="AH89" s="16"/>
      <c r="AI89" s="16"/>
      <c r="AJ89" s="9"/>
    </row>
    <row r="90" spans="1:36" ht="16.5" customHeight="1" x14ac:dyDescent="0.2">
      <c r="A90" s="17"/>
      <c r="B90" s="15" t="s">
        <v>125</v>
      </c>
      <c r="C90" s="16">
        <v>2771791.8164599999</v>
      </c>
      <c r="D90" s="16">
        <v>2343839.25685</v>
      </c>
      <c r="E90" s="16">
        <v>84.560436427128195</v>
      </c>
      <c r="F90" s="16">
        <v>2724995.7684599999</v>
      </c>
      <c r="G90" s="16">
        <v>2297043.2088500001</v>
      </c>
      <c r="H90" s="16">
        <v>84.295294526205737</v>
      </c>
      <c r="I90" s="16"/>
      <c r="J90" s="16"/>
      <c r="K90" s="16"/>
      <c r="L90" s="16">
        <v>2724995.7684599999</v>
      </c>
      <c r="M90" s="16">
        <v>2297043.2088500001</v>
      </c>
      <c r="N90" s="16">
        <v>84.295294526205737</v>
      </c>
      <c r="O90" s="16"/>
      <c r="P90" s="16"/>
      <c r="Q90" s="16"/>
      <c r="R90" s="16">
        <v>46796.048000000003</v>
      </c>
      <c r="S90" s="16">
        <v>46796.048000000003</v>
      </c>
      <c r="T90" s="16">
        <v>100</v>
      </c>
      <c r="U90" s="16"/>
      <c r="V90" s="16"/>
      <c r="W90" s="16"/>
      <c r="X90" s="16"/>
      <c r="Y90" s="16"/>
      <c r="Z90" s="16"/>
      <c r="AA90" s="16">
        <v>46796.048000000003</v>
      </c>
      <c r="AB90" s="16">
        <v>46796.048000000003</v>
      </c>
      <c r="AC90" s="16">
        <v>100</v>
      </c>
      <c r="AD90" s="16"/>
      <c r="AE90" s="16"/>
      <c r="AF90" s="16"/>
      <c r="AG90" s="16"/>
      <c r="AH90" s="16"/>
      <c r="AI90" s="16"/>
      <c r="AJ90" s="9"/>
    </row>
    <row r="91" spans="1:36" ht="16.5" customHeight="1" x14ac:dyDescent="0.2">
      <c r="A91" s="17"/>
      <c r="B91" s="15" t="s">
        <v>89</v>
      </c>
      <c r="C91" s="16">
        <v>3662349.3861700003</v>
      </c>
      <c r="D91" s="16">
        <v>2896085.4161400003</v>
      </c>
      <c r="E91" s="16">
        <v>79.077256448453142</v>
      </c>
      <c r="F91" s="16">
        <v>3659389.4096300001</v>
      </c>
      <c r="G91" s="16">
        <v>2895895.7262300001</v>
      </c>
      <c r="H91" s="16">
        <v>79.136036154261134</v>
      </c>
      <c r="I91" s="16"/>
      <c r="J91" s="16"/>
      <c r="K91" s="16"/>
      <c r="L91" s="16">
        <v>3659389.4096300001</v>
      </c>
      <c r="M91" s="16">
        <v>2895895.7262300001</v>
      </c>
      <c r="N91" s="16">
        <v>79.136036154261134</v>
      </c>
      <c r="O91" s="16"/>
      <c r="P91" s="16"/>
      <c r="Q91" s="16"/>
      <c r="R91" s="16">
        <v>2959.9765400000001</v>
      </c>
      <c r="S91" s="16">
        <v>189.68991</v>
      </c>
      <c r="T91" s="16">
        <v>6.4084936970480175</v>
      </c>
      <c r="U91" s="16"/>
      <c r="V91" s="16"/>
      <c r="W91" s="16"/>
      <c r="X91" s="16"/>
      <c r="Y91" s="16"/>
      <c r="Z91" s="16"/>
      <c r="AA91" s="16">
        <v>2959.9765400000001</v>
      </c>
      <c r="AB91" s="16">
        <v>189.68991</v>
      </c>
      <c r="AC91" s="16">
        <v>6.4084936970480175</v>
      </c>
      <c r="AD91" s="16"/>
      <c r="AE91" s="16"/>
      <c r="AF91" s="16"/>
      <c r="AG91" s="16"/>
      <c r="AH91" s="16"/>
      <c r="AI91" s="16"/>
      <c r="AJ91" s="9"/>
    </row>
    <row r="92" spans="1:36" ht="16.5" customHeight="1" x14ac:dyDescent="0.2">
      <c r="A92" s="17"/>
      <c r="B92" s="15" t="s">
        <v>90</v>
      </c>
      <c r="C92" s="16">
        <v>0</v>
      </c>
      <c r="D92" s="16">
        <v>1537833.5141</v>
      </c>
      <c r="E92" s="16"/>
      <c r="F92" s="16">
        <v>0</v>
      </c>
      <c r="G92" s="16">
        <v>472996.46140999999</v>
      </c>
      <c r="H92" s="16"/>
      <c r="I92" s="16"/>
      <c r="J92" s="16"/>
      <c r="K92" s="16"/>
      <c r="L92" s="16">
        <v>0</v>
      </c>
      <c r="M92" s="16">
        <v>472996.46140999999</v>
      </c>
      <c r="N92" s="16"/>
      <c r="O92" s="16"/>
      <c r="P92" s="16"/>
      <c r="Q92" s="16"/>
      <c r="R92" s="16">
        <v>0</v>
      </c>
      <c r="S92" s="16">
        <v>1064837.05269</v>
      </c>
      <c r="T92" s="16"/>
      <c r="U92" s="16"/>
      <c r="V92" s="16"/>
      <c r="W92" s="16"/>
      <c r="X92" s="16"/>
      <c r="Y92" s="16"/>
      <c r="Z92" s="16"/>
      <c r="AA92" s="16">
        <v>0</v>
      </c>
      <c r="AB92" s="16">
        <v>1064837.05269</v>
      </c>
      <c r="AC92" s="16"/>
      <c r="AD92" s="16"/>
      <c r="AE92" s="16"/>
      <c r="AF92" s="16"/>
      <c r="AG92" s="16"/>
      <c r="AH92" s="16"/>
      <c r="AI92" s="16"/>
      <c r="AJ92" s="9"/>
    </row>
    <row r="93" spans="1:36" ht="16.5" customHeight="1" x14ac:dyDescent="0.2">
      <c r="A93" s="17"/>
      <c r="B93" s="15" t="s">
        <v>91</v>
      </c>
      <c r="C93" s="16">
        <v>2038969.1853</v>
      </c>
      <c r="D93" s="16">
        <v>1817606.55785</v>
      </c>
      <c r="E93" s="16">
        <v>89.143404959431479</v>
      </c>
      <c r="F93" s="16">
        <v>1901752.1853</v>
      </c>
      <c r="G93" s="16">
        <v>1680389.55785</v>
      </c>
      <c r="H93" s="16">
        <v>88.360069773492583</v>
      </c>
      <c r="I93" s="16">
        <v>1086637.325</v>
      </c>
      <c r="J93" s="16">
        <v>1086637.325</v>
      </c>
      <c r="K93" s="16">
        <v>100</v>
      </c>
      <c r="L93" s="16">
        <v>815114.86029999994</v>
      </c>
      <c r="M93" s="16">
        <v>593752.23285000003</v>
      </c>
      <c r="N93" s="16">
        <v>72.842768764082138</v>
      </c>
      <c r="O93" s="16"/>
      <c r="P93" s="16"/>
      <c r="Q93" s="16"/>
      <c r="R93" s="16">
        <v>137217</v>
      </c>
      <c r="S93" s="16">
        <v>137217</v>
      </c>
      <c r="T93" s="16">
        <v>100</v>
      </c>
      <c r="U93" s="16"/>
      <c r="V93" s="16"/>
      <c r="W93" s="16"/>
      <c r="X93" s="16">
        <v>137217</v>
      </c>
      <c r="Y93" s="16">
        <v>137217</v>
      </c>
      <c r="Z93" s="16">
        <v>100</v>
      </c>
      <c r="AA93" s="16"/>
      <c r="AB93" s="16"/>
      <c r="AC93" s="16"/>
      <c r="AD93" s="16"/>
      <c r="AE93" s="16"/>
      <c r="AF93" s="16"/>
      <c r="AG93" s="16"/>
      <c r="AH93" s="16"/>
      <c r="AI93" s="16"/>
      <c r="AJ93" s="9"/>
    </row>
    <row r="94" spans="1:36" ht="16.5" customHeight="1" x14ac:dyDescent="0.2">
      <c r="A94" s="10"/>
      <c r="B94" s="15" t="s">
        <v>92</v>
      </c>
      <c r="C94" s="16">
        <v>649113.42154999997</v>
      </c>
      <c r="D94" s="16">
        <v>320675.52078000002</v>
      </c>
      <c r="E94" s="16">
        <v>49.4020783015498</v>
      </c>
      <c r="F94" s="16">
        <v>642546.91799999995</v>
      </c>
      <c r="G94" s="16">
        <v>315909.01723</v>
      </c>
      <c r="H94" s="16">
        <v>49.165128394561847</v>
      </c>
      <c r="I94" s="16"/>
      <c r="J94" s="16"/>
      <c r="K94" s="16"/>
      <c r="L94" s="16">
        <v>642546.91799999995</v>
      </c>
      <c r="M94" s="16">
        <v>315909.01723</v>
      </c>
      <c r="N94" s="16">
        <v>49.165128394561847</v>
      </c>
      <c r="O94" s="16"/>
      <c r="P94" s="16"/>
      <c r="Q94" s="16"/>
      <c r="R94" s="16">
        <v>6566.5035500000004</v>
      </c>
      <c r="S94" s="16">
        <v>4766.5035500000004</v>
      </c>
      <c r="T94" s="16">
        <v>72.588151574211821</v>
      </c>
      <c r="U94" s="16"/>
      <c r="V94" s="16"/>
      <c r="W94" s="16"/>
      <c r="X94" s="16"/>
      <c r="Y94" s="16"/>
      <c r="Z94" s="16"/>
      <c r="AA94" s="16">
        <v>6566.5035500000004</v>
      </c>
      <c r="AB94" s="16">
        <v>4766.5035500000004</v>
      </c>
      <c r="AC94" s="16">
        <v>72.588151574211821</v>
      </c>
      <c r="AD94" s="16"/>
      <c r="AE94" s="16"/>
      <c r="AF94" s="16"/>
      <c r="AG94" s="16"/>
      <c r="AH94" s="16"/>
      <c r="AI94" s="16"/>
      <c r="AJ94" s="9"/>
    </row>
    <row r="95" spans="1:36" ht="16.5" customHeight="1" x14ac:dyDescent="0.2">
      <c r="A95" s="17"/>
      <c r="B95" s="15" t="s">
        <v>93</v>
      </c>
      <c r="C95" s="16">
        <v>317034.52841000003</v>
      </c>
      <c r="D95" s="16">
        <v>213995.63797000001</v>
      </c>
      <c r="E95" s="16">
        <v>67.499158228359732</v>
      </c>
      <c r="F95" s="16">
        <v>317034.52841000003</v>
      </c>
      <c r="G95" s="16">
        <v>213995.63797000001</v>
      </c>
      <c r="H95" s="16">
        <v>67.499158228359732</v>
      </c>
      <c r="I95" s="16"/>
      <c r="J95" s="16"/>
      <c r="K95" s="16"/>
      <c r="L95" s="16">
        <v>317034.52841000003</v>
      </c>
      <c r="M95" s="16">
        <v>213995.63797000001</v>
      </c>
      <c r="N95" s="16">
        <v>67.499158228359732</v>
      </c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9"/>
    </row>
    <row r="96" spans="1:36" ht="26.65" customHeight="1" x14ac:dyDescent="0.2">
      <c r="A96" s="17"/>
      <c r="B96" s="15" t="s">
        <v>94</v>
      </c>
      <c r="C96" s="16">
        <v>17973713.641370002</v>
      </c>
      <c r="D96" s="16">
        <v>18040192.401309997</v>
      </c>
      <c r="E96" s="16">
        <v>100.36986657997589</v>
      </c>
      <c r="F96" s="16">
        <v>16673601.29143</v>
      </c>
      <c r="G96" s="16">
        <v>16529870.355569998</v>
      </c>
      <c r="H96" s="16">
        <v>99.137973054844025</v>
      </c>
      <c r="I96" s="16">
        <v>80000</v>
      </c>
      <c r="J96" s="16">
        <v>80000</v>
      </c>
      <c r="K96" s="16">
        <v>100</v>
      </c>
      <c r="L96" s="16">
        <v>14789681.229430001</v>
      </c>
      <c r="M96" s="16">
        <v>14434635.501020001</v>
      </c>
      <c r="N96" s="16">
        <v>97.59936862125538</v>
      </c>
      <c r="O96" s="16">
        <v>1803920.0619999999</v>
      </c>
      <c r="P96" s="16">
        <v>2015234.8545499998</v>
      </c>
      <c r="Q96" s="16">
        <v>111.71419937065924</v>
      </c>
      <c r="R96" s="16">
        <v>1300112.3499400001</v>
      </c>
      <c r="S96" s="16">
        <v>1510322.04574</v>
      </c>
      <c r="T96" s="16">
        <v>116.16857926237689</v>
      </c>
      <c r="U96" s="16">
        <v>1050</v>
      </c>
      <c r="V96" s="16">
        <v>1050</v>
      </c>
      <c r="W96" s="16">
        <v>100</v>
      </c>
      <c r="X96" s="16">
        <v>0</v>
      </c>
      <c r="Y96" s="16">
        <v>266390.93</v>
      </c>
      <c r="Z96" s="16"/>
      <c r="AA96" s="16">
        <v>415382.08216999995</v>
      </c>
      <c r="AB96" s="16">
        <v>373735.04775000003</v>
      </c>
      <c r="AC96" s="16">
        <v>89.973800939503363</v>
      </c>
      <c r="AD96" s="16">
        <v>883680.26777000003</v>
      </c>
      <c r="AE96" s="16">
        <v>869146.06799000001</v>
      </c>
      <c r="AF96" s="16">
        <v>98.355264872364117</v>
      </c>
      <c r="AG96" s="16"/>
      <c r="AH96" s="16"/>
      <c r="AI96" s="16"/>
      <c r="AJ96" s="9"/>
    </row>
    <row r="97" spans="1:36" ht="16.5" customHeight="1" x14ac:dyDescent="0.2">
      <c r="A97" s="17"/>
      <c r="B97" s="15" t="s">
        <v>95</v>
      </c>
      <c r="C97" s="16">
        <v>3489584.03871</v>
      </c>
      <c r="D97" s="16">
        <v>3432813.2674299995</v>
      </c>
      <c r="E97" s="16">
        <v>98.373136435453574</v>
      </c>
      <c r="F97" s="16">
        <v>3485963.3920399998</v>
      </c>
      <c r="G97" s="16">
        <v>3431553.1360299997</v>
      </c>
      <c r="H97" s="16">
        <v>98.439161577707821</v>
      </c>
      <c r="I97" s="16"/>
      <c r="J97" s="16"/>
      <c r="K97" s="16"/>
      <c r="L97" s="16">
        <v>2196661.3920399998</v>
      </c>
      <c r="M97" s="16">
        <v>2142251.3950299998</v>
      </c>
      <c r="N97" s="16">
        <v>97.523059438875535</v>
      </c>
      <c r="O97" s="16">
        <v>1289302</v>
      </c>
      <c r="P97" s="16">
        <v>1289301.7409999999</v>
      </c>
      <c r="Q97" s="16">
        <v>99.999979911611078</v>
      </c>
      <c r="R97" s="16">
        <v>3620.6466700000001</v>
      </c>
      <c r="S97" s="16">
        <v>1260.1314</v>
      </c>
      <c r="T97" s="16">
        <v>34.804042339762468</v>
      </c>
      <c r="U97" s="16"/>
      <c r="V97" s="16"/>
      <c r="W97" s="16"/>
      <c r="X97" s="16"/>
      <c r="Y97" s="16"/>
      <c r="Z97" s="16"/>
      <c r="AA97" s="16">
        <v>3620.6466700000001</v>
      </c>
      <c r="AB97" s="16">
        <v>1260.1314</v>
      </c>
      <c r="AC97" s="16">
        <v>34.804042339762468</v>
      </c>
      <c r="AD97" s="16"/>
      <c r="AE97" s="16"/>
      <c r="AF97" s="16"/>
      <c r="AG97" s="16"/>
      <c r="AH97" s="16"/>
      <c r="AI97" s="16"/>
      <c r="AJ97" s="9"/>
    </row>
    <row r="98" spans="1:36" ht="16.5" customHeight="1" x14ac:dyDescent="0.2">
      <c r="A98" s="17"/>
      <c r="B98" s="15" t="s">
        <v>96</v>
      </c>
      <c r="C98" s="16">
        <v>3912558.6968400003</v>
      </c>
      <c r="D98" s="16">
        <v>3349849.2628700002</v>
      </c>
      <c r="E98" s="16">
        <v>85.617866016311126</v>
      </c>
      <c r="F98" s="16">
        <v>3908947.6544300001</v>
      </c>
      <c r="G98" s="16">
        <v>3346238.22046</v>
      </c>
      <c r="H98" s="16">
        <v>85.604579960739997</v>
      </c>
      <c r="I98" s="16">
        <v>80000</v>
      </c>
      <c r="J98" s="16">
        <v>80000</v>
      </c>
      <c r="K98" s="16">
        <v>100</v>
      </c>
      <c r="L98" s="16">
        <v>3828947.6544300001</v>
      </c>
      <c r="M98" s="16">
        <v>3266238.22046</v>
      </c>
      <c r="N98" s="16">
        <v>85.303809695100981</v>
      </c>
      <c r="O98" s="16"/>
      <c r="P98" s="16"/>
      <c r="Q98" s="16"/>
      <c r="R98" s="16">
        <v>3611.04241</v>
      </c>
      <c r="S98" s="16">
        <v>3611.04241</v>
      </c>
      <c r="T98" s="16">
        <v>100</v>
      </c>
      <c r="U98" s="16"/>
      <c r="V98" s="16"/>
      <c r="W98" s="16"/>
      <c r="X98" s="16"/>
      <c r="Y98" s="16"/>
      <c r="Z98" s="16"/>
      <c r="AA98" s="16">
        <v>3611.04241</v>
      </c>
      <c r="AB98" s="16">
        <v>3611.04241</v>
      </c>
      <c r="AC98" s="16">
        <v>100</v>
      </c>
      <c r="AD98" s="16"/>
      <c r="AE98" s="16"/>
      <c r="AF98" s="16"/>
      <c r="AG98" s="16"/>
      <c r="AH98" s="16"/>
      <c r="AI98" s="16"/>
      <c r="AJ98" s="9"/>
    </row>
    <row r="99" spans="1:36" ht="16.5" customHeight="1" x14ac:dyDescent="0.2">
      <c r="A99" s="10"/>
      <c r="B99" s="15" t="s">
        <v>97</v>
      </c>
      <c r="C99" s="16">
        <v>1849037.2299200001</v>
      </c>
      <c r="D99" s="16">
        <v>1621038.2076299998</v>
      </c>
      <c r="E99" s="16">
        <v>87.669311434044801</v>
      </c>
      <c r="F99" s="16">
        <v>1808580.4719400001</v>
      </c>
      <c r="G99" s="16">
        <v>1618762.4687999999</v>
      </c>
      <c r="H99" s="16">
        <v>89.504586271663698</v>
      </c>
      <c r="I99" s="16"/>
      <c r="J99" s="16"/>
      <c r="K99" s="16"/>
      <c r="L99" s="16">
        <v>1808580.4719400001</v>
      </c>
      <c r="M99" s="16">
        <v>1618762.4687999999</v>
      </c>
      <c r="N99" s="16">
        <v>89.504586271663698</v>
      </c>
      <c r="O99" s="16"/>
      <c r="P99" s="16"/>
      <c r="Q99" s="16"/>
      <c r="R99" s="16">
        <v>40456.757980000002</v>
      </c>
      <c r="S99" s="16">
        <v>2275.7388299999998</v>
      </c>
      <c r="T99" s="16">
        <v>5.6251141802440587</v>
      </c>
      <c r="U99" s="16"/>
      <c r="V99" s="16"/>
      <c r="W99" s="16"/>
      <c r="X99" s="16"/>
      <c r="Y99" s="16"/>
      <c r="Z99" s="16"/>
      <c r="AA99" s="16">
        <v>40456.757980000002</v>
      </c>
      <c r="AB99" s="16">
        <v>2275.7388299999998</v>
      </c>
      <c r="AC99" s="16">
        <v>5.6251141802440587</v>
      </c>
      <c r="AD99" s="16"/>
      <c r="AE99" s="16"/>
      <c r="AF99" s="16"/>
      <c r="AG99" s="16"/>
      <c r="AH99" s="16"/>
      <c r="AI99" s="16"/>
      <c r="AJ99" s="9"/>
    </row>
    <row r="100" spans="1:36" ht="16.5" customHeight="1" x14ac:dyDescent="0.2">
      <c r="A100" s="17"/>
      <c r="B100" s="15" t="s">
        <v>98</v>
      </c>
      <c r="C100" s="16">
        <v>50142.443599999999</v>
      </c>
      <c r="D100" s="16">
        <v>1333106.8330099999</v>
      </c>
      <c r="E100" s="16">
        <v>2658.6395422699343</v>
      </c>
      <c r="F100" s="16">
        <v>48886.943599999999</v>
      </c>
      <c r="G100" s="16">
        <v>1066565.90301</v>
      </c>
      <c r="H100" s="16">
        <v>2181.6988841372363</v>
      </c>
      <c r="I100" s="16"/>
      <c r="J100" s="16"/>
      <c r="K100" s="16"/>
      <c r="L100" s="16">
        <v>48886.943599999999</v>
      </c>
      <c r="M100" s="16">
        <v>855250.85146000003</v>
      </c>
      <c r="N100" s="16">
        <v>1749.4463520930772</v>
      </c>
      <c r="O100" s="16">
        <v>0</v>
      </c>
      <c r="P100" s="16">
        <v>211315.05155</v>
      </c>
      <c r="Q100" s="16"/>
      <c r="R100" s="16">
        <v>1255.5</v>
      </c>
      <c r="S100" s="16">
        <v>266540.93</v>
      </c>
      <c r="T100" s="16">
        <v>21229.863002787733</v>
      </c>
      <c r="U100" s="16"/>
      <c r="V100" s="16"/>
      <c r="W100" s="16"/>
      <c r="X100" s="16">
        <v>0</v>
      </c>
      <c r="Y100" s="16">
        <v>266390.93</v>
      </c>
      <c r="Z100" s="16"/>
      <c r="AA100" s="16">
        <v>1255.5</v>
      </c>
      <c r="AB100" s="16">
        <v>150</v>
      </c>
      <c r="AC100" s="16">
        <v>11.947431302270012</v>
      </c>
      <c r="AD100" s="16"/>
      <c r="AE100" s="16"/>
      <c r="AF100" s="16"/>
      <c r="AG100" s="16"/>
      <c r="AH100" s="16"/>
      <c r="AI100" s="16"/>
      <c r="AJ100" s="9"/>
    </row>
    <row r="101" spans="1:36" ht="16.5" customHeight="1" x14ac:dyDescent="0.2">
      <c r="A101" s="17"/>
      <c r="B101" s="15" t="s">
        <v>99</v>
      </c>
      <c r="C101" s="16">
        <v>1326583.5850900002</v>
      </c>
      <c r="D101" s="16">
        <v>1315015.3706499999</v>
      </c>
      <c r="E101" s="16">
        <v>99.127969426878181</v>
      </c>
      <c r="F101" s="16">
        <v>171495.77221</v>
      </c>
      <c r="G101" s="16">
        <v>170960.33395</v>
      </c>
      <c r="H101" s="16">
        <v>99.687783405328304</v>
      </c>
      <c r="I101" s="16"/>
      <c r="J101" s="16"/>
      <c r="K101" s="16"/>
      <c r="L101" s="16">
        <v>171495.77221</v>
      </c>
      <c r="M101" s="16">
        <v>170960.33395</v>
      </c>
      <c r="N101" s="16">
        <v>99.687783405328304</v>
      </c>
      <c r="O101" s="16"/>
      <c r="P101" s="16"/>
      <c r="Q101" s="16"/>
      <c r="R101" s="16">
        <v>1155087.8128800001</v>
      </c>
      <c r="S101" s="16">
        <v>1144055.0367000001</v>
      </c>
      <c r="T101" s="16">
        <v>99.044853901411017</v>
      </c>
      <c r="U101" s="16"/>
      <c r="V101" s="16"/>
      <c r="W101" s="16"/>
      <c r="X101" s="16"/>
      <c r="Y101" s="16"/>
      <c r="Z101" s="16"/>
      <c r="AA101" s="16">
        <v>315941.27510999999</v>
      </c>
      <c r="AB101" s="16">
        <v>315941.27510999999</v>
      </c>
      <c r="AC101" s="16">
        <v>100</v>
      </c>
      <c r="AD101" s="16">
        <v>839146.53777000005</v>
      </c>
      <c r="AE101" s="16">
        <v>828113.76159000001</v>
      </c>
      <c r="AF101" s="16">
        <v>98.685238431738128</v>
      </c>
      <c r="AG101" s="16"/>
      <c r="AH101" s="16"/>
      <c r="AI101" s="16"/>
      <c r="AJ101" s="9"/>
    </row>
    <row r="102" spans="1:36" ht="16.5" customHeight="1" x14ac:dyDescent="0.2">
      <c r="A102" s="17"/>
      <c r="B102" s="15" t="s">
        <v>100</v>
      </c>
      <c r="C102" s="16">
        <v>567484.21359000006</v>
      </c>
      <c r="D102" s="16">
        <v>541993.26949999994</v>
      </c>
      <c r="E102" s="16">
        <v>95.508078730729778</v>
      </c>
      <c r="F102" s="16">
        <v>531800.07359000004</v>
      </c>
      <c r="G102" s="16">
        <v>506309.12949999998</v>
      </c>
      <c r="H102" s="16">
        <v>95.206667814481591</v>
      </c>
      <c r="I102" s="16"/>
      <c r="J102" s="16"/>
      <c r="K102" s="16"/>
      <c r="L102" s="16">
        <v>531800.07359000004</v>
      </c>
      <c r="M102" s="16">
        <v>506309.12949999998</v>
      </c>
      <c r="N102" s="16">
        <v>95.206667814481591</v>
      </c>
      <c r="O102" s="16"/>
      <c r="P102" s="16"/>
      <c r="Q102" s="16"/>
      <c r="R102" s="16">
        <v>35684.14</v>
      </c>
      <c r="S102" s="16">
        <v>35684.14</v>
      </c>
      <c r="T102" s="16">
        <v>100</v>
      </c>
      <c r="U102" s="16">
        <v>1050</v>
      </c>
      <c r="V102" s="16">
        <v>1050</v>
      </c>
      <c r="W102" s="16">
        <v>100</v>
      </c>
      <c r="X102" s="16"/>
      <c r="Y102" s="16"/>
      <c r="Z102" s="16"/>
      <c r="AA102" s="16">
        <v>34634.14</v>
      </c>
      <c r="AB102" s="16">
        <v>34634.14</v>
      </c>
      <c r="AC102" s="16">
        <v>100</v>
      </c>
      <c r="AD102" s="16"/>
      <c r="AE102" s="16"/>
      <c r="AF102" s="16"/>
      <c r="AG102" s="16"/>
      <c r="AH102" s="16"/>
      <c r="AI102" s="16"/>
      <c r="AJ102" s="9"/>
    </row>
    <row r="103" spans="1:36" ht="16.5" customHeight="1" x14ac:dyDescent="0.2">
      <c r="A103" s="17"/>
      <c r="B103" s="15" t="s">
        <v>101</v>
      </c>
      <c r="C103" s="16">
        <v>1669633.63</v>
      </c>
      <c r="D103" s="16">
        <v>1554957.2039899998</v>
      </c>
      <c r="E103" s="16">
        <v>93.131641340381961</v>
      </c>
      <c r="F103" s="16">
        <v>1625099.9</v>
      </c>
      <c r="G103" s="16">
        <v>1513924.8975899999</v>
      </c>
      <c r="H103" s="16">
        <v>93.158881961041288</v>
      </c>
      <c r="I103" s="16"/>
      <c r="J103" s="16"/>
      <c r="K103" s="16"/>
      <c r="L103" s="16">
        <v>1625099.9</v>
      </c>
      <c r="M103" s="16">
        <v>1513924.8975899999</v>
      </c>
      <c r="N103" s="16">
        <v>93.158881961041288</v>
      </c>
      <c r="O103" s="16"/>
      <c r="P103" s="16"/>
      <c r="Q103" s="16"/>
      <c r="R103" s="16">
        <v>44533.73</v>
      </c>
      <c r="S103" s="16">
        <v>41032.306400000001</v>
      </c>
      <c r="T103" s="16">
        <v>92.137591888215965</v>
      </c>
      <c r="U103" s="16"/>
      <c r="V103" s="16"/>
      <c r="W103" s="16"/>
      <c r="X103" s="16"/>
      <c r="Y103" s="16"/>
      <c r="Z103" s="16"/>
      <c r="AA103" s="16"/>
      <c r="AB103" s="16"/>
      <c r="AC103" s="16"/>
      <c r="AD103" s="16">
        <v>44533.73</v>
      </c>
      <c r="AE103" s="16">
        <v>41032.306400000001</v>
      </c>
      <c r="AF103" s="16">
        <v>92.137591888215965</v>
      </c>
      <c r="AG103" s="16"/>
      <c r="AH103" s="16"/>
      <c r="AI103" s="16"/>
      <c r="AJ103" s="9"/>
    </row>
    <row r="104" spans="1:36" ht="16.5" customHeight="1" x14ac:dyDescent="0.2">
      <c r="A104" s="10"/>
      <c r="B104" s="15" t="s">
        <v>102</v>
      </c>
      <c r="C104" s="16">
        <v>2297560.0298899999</v>
      </c>
      <c r="D104" s="16">
        <v>2290412.9226000002</v>
      </c>
      <c r="E104" s="16">
        <v>99.688926200098365</v>
      </c>
      <c r="F104" s="16">
        <v>2297560.0298899999</v>
      </c>
      <c r="G104" s="16">
        <v>2290412.9226000002</v>
      </c>
      <c r="H104" s="16">
        <v>99.688926200098365</v>
      </c>
      <c r="I104" s="16"/>
      <c r="J104" s="16"/>
      <c r="K104" s="16"/>
      <c r="L104" s="16">
        <v>2297560.0298899999</v>
      </c>
      <c r="M104" s="16">
        <v>2290412.9226000002</v>
      </c>
      <c r="N104" s="16">
        <v>99.688926200098365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9"/>
    </row>
    <row r="105" spans="1:36" ht="16.5" customHeight="1" x14ac:dyDescent="0.2">
      <c r="A105" s="17"/>
      <c r="B105" s="15" t="s">
        <v>126</v>
      </c>
      <c r="C105" s="16">
        <v>15862.720000000001</v>
      </c>
      <c r="D105" s="16">
        <v>15862.720000000001</v>
      </c>
      <c r="E105" s="16">
        <v>100</v>
      </c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>
        <v>15862.720000000001</v>
      </c>
      <c r="S105" s="16">
        <v>15862.720000000001</v>
      </c>
      <c r="T105" s="16">
        <v>100</v>
      </c>
      <c r="U105" s="16"/>
      <c r="V105" s="16"/>
      <c r="W105" s="16"/>
      <c r="X105" s="16"/>
      <c r="Y105" s="16"/>
      <c r="Z105" s="16"/>
      <c r="AA105" s="16">
        <v>15862.720000000001</v>
      </c>
      <c r="AB105" s="16">
        <v>15862.720000000001</v>
      </c>
      <c r="AC105" s="16">
        <v>100</v>
      </c>
      <c r="AD105" s="16"/>
      <c r="AE105" s="16"/>
      <c r="AF105" s="16"/>
      <c r="AG105" s="16"/>
      <c r="AH105" s="16"/>
      <c r="AI105" s="16"/>
      <c r="AJ105" s="9"/>
    </row>
    <row r="106" spans="1:36" ht="16.5" customHeight="1" x14ac:dyDescent="0.2">
      <c r="A106" s="17"/>
      <c r="B106" s="15" t="s">
        <v>103</v>
      </c>
      <c r="C106" s="16">
        <v>520928.9</v>
      </c>
      <c r="D106" s="16">
        <v>446805.46792000002</v>
      </c>
      <c r="E106" s="16">
        <v>85.770911907555899</v>
      </c>
      <c r="F106" s="16">
        <v>520928.9</v>
      </c>
      <c r="G106" s="16">
        <v>446805.46792000002</v>
      </c>
      <c r="H106" s="16">
        <v>85.770911907555899</v>
      </c>
      <c r="I106" s="16"/>
      <c r="J106" s="16"/>
      <c r="K106" s="16"/>
      <c r="L106" s="16">
        <v>520928.9</v>
      </c>
      <c r="M106" s="16">
        <v>446805.46792000002</v>
      </c>
      <c r="N106" s="16">
        <v>85.770911907555899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9"/>
    </row>
    <row r="107" spans="1:36" ht="16.5" customHeight="1" thickBot="1" x14ac:dyDescent="0.25">
      <c r="A107" s="17"/>
      <c r="B107" s="15" t="s">
        <v>104</v>
      </c>
      <c r="C107" s="16">
        <v>2274338.1537299999</v>
      </c>
      <c r="D107" s="16">
        <v>2138337.8757099998</v>
      </c>
      <c r="E107" s="16">
        <v>94.020226156917147</v>
      </c>
      <c r="F107" s="16">
        <v>2274338.1537299999</v>
      </c>
      <c r="G107" s="16">
        <v>2138337.8757099998</v>
      </c>
      <c r="H107" s="16">
        <v>94.020226156917147</v>
      </c>
      <c r="I107" s="16"/>
      <c r="J107" s="16"/>
      <c r="K107" s="16"/>
      <c r="L107" s="16">
        <v>1759720.09173</v>
      </c>
      <c r="M107" s="16">
        <v>1623719.8137099999</v>
      </c>
      <c r="N107" s="16">
        <v>92.271482342041296</v>
      </c>
      <c r="O107" s="16">
        <v>514618.06199999998</v>
      </c>
      <c r="P107" s="16">
        <v>514618.06199999998</v>
      </c>
      <c r="Q107" s="16">
        <v>100</v>
      </c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9"/>
    </row>
    <row r="108" spans="1:36" ht="13.35" customHeight="1" thickTop="1" x14ac:dyDescent="0.2">
      <c r="A108" s="1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"/>
    </row>
    <row r="109" spans="1:36" ht="13.3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9" t="s">
        <v>105</v>
      </c>
    </row>
  </sheetData>
  <mergeCells count="27">
    <mergeCell ref="AD11:AF11"/>
    <mergeCell ref="AG11:AI11"/>
    <mergeCell ref="AG10:AI10"/>
    <mergeCell ref="C11:E11"/>
    <mergeCell ref="F11:H11"/>
    <mergeCell ref="I11:K11"/>
    <mergeCell ref="L11:N11"/>
    <mergeCell ref="O11:Q11"/>
    <mergeCell ref="R11:T11"/>
    <mergeCell ref="U11:W11"/>
    <mergeCell ref="AD10:AF10"/>
    <mergeCell ref="L2:N2"/>
    <mergeCell ref="B3:N3"/>
    <mergeCell ref="C6:E6"/>
    <mergeCell ref="C9:AJ9"/>
    <mergeCell ref="B10:B12"/>
    <mergeCell ref="C10:E10"/>
    <mergeCell ref="F10:H10"/>
    <mergeCell ref="I10:K10"/>
    <mergeCell ref="L10:N10"/>
    <mergeCell ref="X11:Z11"/>
    <mergeCell ref="AA11:AC11"/>
    <mergeCell ref="O10:Q10"/>
    <mergeCell ref="R10:T10"/>
    <mergeCell ref="U10:W10"/>
    <mergeCell ref="X10:Z10"/>
    <mergeCell ref="AA10:AC10"/>
  </mergeCells>
  <pageMargins left="0.19685039370078741" right="0.19685039370078741" top="0.59055118110236215" bottom="0.59055118110236215" header="0.5" footer="0.5"/>
  <pageSetup paperSize="9" scale="75" orientation="landscape" horizontalDpi="2048" verticalDpi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J109"/>
  <sheetViews>
    <sheetView showGridLines="0" topLeftCell="A7" zoomScale="90" zoomScaleNormal="90" workbookViewId="0">
      <pane xSplit="2" ySplit="7" topLeftCell="R14" activePane="bottomRight" state="frozen"/>
      <selection activeCell="B10" sqref="B10:B12"/>
      <selection pane="topRight" activeCell="B10" sqref="B10:B12"/>
      <selection pane="bottomLeft" activeCell="B10" sqref="B10:B12"/>
      <selection pane="bottomRight" activeCell="B10" sqref="B10:B12"/>
    </sheetView>
  </sheetViews>
  <sheetFormatPr defaultRowHeight="12.75" x14ac:dyDescent="0.2"/>
  <cols>
    <col min="1" max="1" width="3.42578125" customWidth="1"/>
    <col min="2" max="2" width="28.5703125" customWidth="1"/>
    <col min="3" max="3" width="11.28515625" customWidth="1"/>
    <col min="4" max="4" width="11.28515625" style="27" customWidth="1"/>
    <col min="5" max="5" width="8.42578125" customWidth="1"/>
    <col min="6" max="6" width="11.28515625" customWidth="1"/>
    <col min="7" max="7" width="11.28515625" style="27" customWidth="1"/>
    <col min="8" max="8" width="8.42578125" customWidth="1"/>
    <col min="9" max="9" width="11.28515625" customWidth="1"/>
    <col min="10" max="10" width="11.28515625" style="27" customWidth="1"/>
    <col min="11" max="11" width="8.42578125" customWidth="1"/>
    <col min="12" max="12" width="11.28515625" customWidth="1"/>
    <col min="13" max="13" width="11.28515625" style="27" customWidth="1"/>
    <col min="14" max="14" width="8.42578125" customWidth="1"/>
    <col min="15" max="15" width="11.28515625" customWidth="1"/>
    <col min="16" max="16" width="11.28515625" style="27" customWidth="1"/>
    <col min="17" max="17" width="8.42578125" customWidth="1"/>
    <col min="18" max="18" width="16" customWidth="1"/>
    <col min="19" max="19" width="13.7109375" style="27" customWidth="1"/>
    <col min="20" max="20" width="12" customWidth="1"/>
    <col min="21" max="21" width="11.28515625" customWidth="1"/>
    <col min="22" max="22" width="11.28515625" style="27" customWidth="1"/>
    <col min="23" max="23" width="8.42578125" customWidth="1"/>
    <col min="24" max="24" width="11.28515625" customWidth="1"/>
    <col min="25" max="25" width="11.28515625" style="27" customWidth="1"/>
    <col min="26" max="26" width="8.42578125" customWidth="1"/>
    <col min="27" max="27" width="11.28515625" customWidth="1"/>
    <col min="28" max="28" width="11.28515625" style="27" customWidth="1"/>
    <col min="29" max="29" width="8.42578125" customWidth="1"/>
    <col min="30" max="30" width="11.28515625" customWidth="1"/>
    <col min="31" max="31" width="11.28515625" style="27" customWidth="1"/>
    <col min="32" max="32" width="8.42578125" customWidth="1"/>
    <col min="33" max="33" width="11.28515625" customWidth="1"/>
    <col min="34" max="34" width="11.28515625" style="27" customWidth="1"/>
    <col min="35" max="35" width="8.42578125" customWidth="1"/>
    <col min="36" max="36" width="1.140625" customWidth="1"/>
  </cols>
  <sheetData>
    <row r="1" spans="1:36" ht="12.75" customHeight="1" x14ac:dyDescent="0.2">
      <c r="A1" s="1"/>
      <c r="B1" s="2" t="s">
        <v>0</v>
      </c>
      <c r="C1" s="3"/>
      <c r="D1" s="25"/>
      <c r="E1" s="3"/>
      <c r="F1" s="3"/>
      <c r="G1" s="25"/>
      <c r="H1" s="3"/>
      <c r="I1" s="3"/>
      <c r="J1" s="25"/>
      <c r="K1" s="3"/>
      <c r="L1" s="3"/>
      <c r="M1" s="25"/>
      <c r="N1" s="3"/>
    </row>
    <row r="2" spans="1:36" ht="12.75" customHeight="1" x14ac:dyDescent="0.2">
      <c r="A2" s="1"/>
      <c r="B2" s="4" t="s">
        <v>1</v>
      </c>
      <c r="C2" s="5"/>
      <c r="D2" s="26"/>
      <c r="E2" s="5"/>
      <c r="F2" s="5"/>
      <c r="G2" s="26"/>
      <c r="H2" s="5"/>
      <c r="I2" s="5"/>
      <c r="J2" s="26"/>
      <c r="K2" s="5"/>
      <c r="L2" s="221" t="s">
        <v>2</v>
      </c>
      <c r="M2" s="221"/>
      <c r="N2" s="221"/>
    </row>
    <row r="3" spans="1:36" ht="51.2" customHeight="1" x14ac:dyDescent="0.2">
      <c r="A3" s="1"/>
      <c r="B3" s="222" t="s">
        <v>3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</row>
    <row r="4" spans="1:36" ht="15.95" customHeight="1" x14ac:dyDescent="0.2">
      <c r="A4" s="1"/>
      <c r="C4" s="3"/>
      <c r="E4" s="3"/>
      <c r="F4" s="3"/>
      <c r="G4" s="25"/>
      <c r="J4" s="25"/>
      <c r="K4" s="3"/>
      <c r="L4" s="3"/>
      <c r="M4" s="25"/>
      <c r="N4" s="3"/>
    </row>
    <row r="5" spans="1:36" ht="15.95" customHeight="1" x14ac:dyDescent="0.2">
      <c r="A5" s="1"/>
      <c r="C5" s="1"/>
      <c r="D5" s="28"/>
      <c r="E5" s="1"/>
      <c r="F5" s="1"/>
      <c r="G5" s="28"/>
      <c r="J5" s="28"/>
      <c r="K5" s="1"/>
      <c r="L5" s="1"/>
      <c r="M5" s="28"/>
      <c r="N5" s="1"/>
    </row>
    <row r="6" spans="1:36" ht="14.1" customHeight="1" x14ac:dyDescent="0.2">
      <c r="A6" s="1"/>
      <c r="B6" s="6"/>
      <c r="C6" s="20"/>
      <c r="D6" s="29"/>
      <c r="E6" s="20"/>
      <c r="F6" s="1"/>
      <c r="G6" s="28"/>
      <c r="H6" s="1"/>
      <c r="I6" s="1"/>
      <c r="J6" s="28"/>
      <c r="K6" s="1"/>
      <c r="L6" s="1"/>
      <c r="M6" s="28"/>
      <c r="N6" s="1"/>
    </row>
    <row r="7" spans="1:36" ht="14.1" customHeight="1" x14ac:dyDescent="0.2">
      <c r="A7" s="1"/>
      <c r="B7" s="6" t="s">
        <v>5</v>
      </c>
      <c r="C7" s="20" t="s">
        <v>4</v>
      </c>
      <c r="D7" s="29"/>
      <c r="E7" s="20"/>
      <c r="F7" s="1"/>
      <c r="G7" s="28"/>
      <c r="H7" s="1"/>
      <c r="I7" s="1"/>
      <c r="J7" s="28"/>
      <c r="K7" s="1"/>
      <c r="L7" s="1"/>
      <c r="M7" s="28"/>
      <c r="N7" s="1"/>
    </row>
    <row r="9" spans="1:36" ht="25.5" customHeight="1" x14ac:dyDescent="0.2">
      <c r="B9" s="7" t="s">
        <v>118</v>
      </c>
      <c r="C9" s="224" t="s">
        <v>6</v>
      </c>
      <c r="D9" s="224"/>
      <c r="E9" s="224"/>
      <c r="F9" s="224"/>
      <c r="G9" s="224"/>
      <c r="H9" s="224"/>
      <c r="I9" s="224"/>
      <c r="J9" s="224"/>
      <c r="K9" s="224"/>
      <c r="L9" s="224" t="s">
        <v>6</v>
      </c>
      <c r="M9" s="224"/>
      <c r="N9" s="224"/>
      <c r="O9" s="224"/>
      <c r="P9" s="224"/>
      <c r="Q9" s="224"/>
      <c r="R9" s="224"/>
      <c r="S9" s="224"/>
      <c r="T9" s="224"/>
      <c r="U9" s="224" t="s">
        <v>6</v>
      </c>
      <c r="V9" s="224"/>
      <c r="W9" s="224"/>
      <c r="X9" s="224"/>
      <c r="Y9" s="224"/>
      <c r="Z9" s="224"/>
      <c r="AA9" s="224"/>
      <c r="AB9" s="224"/>
      <c r="AC9" s="224"/>
      <c r="AD9" s="224" t="s">
        <v>6</v>
      </c>
      <c r="AE9" s="224"/>
      <c r="AF9" s="224"/>
      <c r="AG9" s="224"/>
      <c r="AH9" s="224"/>
      <c r="AI9" s="224"/>
      <c r="AJ9" s="224"/>
    </row>
    <row r="10" spans="1:36" ht="12.6" customHeight="1" x14ac:dyDescent="0.2">
      <c r="A10" s="8"/>
      <c r="B10" s="225" t="s">
        <v>7</v>
      </c>
      <c r="C10" s="217" t="s">
        <v>8</v>
      </c>
      <c r="D10" s="217" t="s">
        <v>8</v>
      </c>
      <c r="E10" s="217" t="s">
        <v>8</v>
      </c>
      <c r="F10" s="217" t="s">
        <v>8</v>
      </c>
      <c r="G10" s="217" t="s">
        <v>8</v>
      </c>
      <c r="H10" s="217" t="s">
        <v>8</v>
      </c>
      <c r="I10" s="217" t="s">
        <v>8</v>
      </c>
      <c r="J10" s="217" t="s">
        <v>8</v>
      </c>
      <c r="K10" s="217" t="s">
        <v>8</v>
      </c>
      <c r="L10" s="217" t="s">
        <v>8</v>
      </c>
      <c r="M10" s="217" t="s">
        <v>8</v>
      </c>
      <c r="N10" s="217" t="s">
        <v>8</v>
      </c>
      <c r="O10" s="217" t="s">
        <v>8</v>
      </c>
      <c r="P10" s="217" t="s">
        <v>8</v>
      </c>
      <c r="Q10" s="217" t="s">
        <v>8</v>
      </c>
      <c r="R10" s="217" t="s">
        <v>8</v>
      </c>
      <c r="S10" s="217" t="s">
        <v>8</v>
      </c>
      <c r="T10" s="217" t="s">
        <v>8</v>
      </c>
      <c r="U10" s="217" t="s">
        <v>8</v>
      </c>
      <c r="V10" s="217" t="s">
        <v>8</v>
      </c>
      <c r="W10" s="217" t="s">
        <v>8</v>
      </c>
      <c r="X10" s="217" t="s">
        <v>8</v>
      </c>
      <c r="Y10" s="217" t="s">
        <v>8</v>
      </c>
      <c r="Z10" s="217" t="s">
        <v>8</v>
      </c>
      <c r="AA10" s="217" t="s">
        <v>8</v>
      </c>
      <c r="AB10" s="217" t="s">
        <v>8</v>
      </c>
      <c r="AC10" s="217" t="s">
        <v>8</v>
      </c>
      <c r="AD10" s="217" t="s">
        <v>8</v>
      </c>
      <c r="AE10" s="217" t="s">
        <v>8</v>
      </c>
      <c r="AF10" s="217" t="s">
        <v>8</v>
      </c>
      <c r="AG10" s="217" t="s">
        <v>8</v>
      </c>
      <c r="AH10" s="217" t="s">
        <v>8</v>
      </c>
      <c r="AI10" s="217" t="s">
        <v>8</v>
      </c>
      <c r="AJ10" s="9"/>
    </row>
    <row r="11" spans="1:36" s="21" customFormat="1" ht="92.1" customHeight="1" x14ac:dyDescent="0.2">
      <c r="A11" s="10"/>
      <c r="B11" s="226"/>
      <c r="C11" s="216" t="s">
        <v>106</v>
      </c>
      <c r="D11" s="216">
        <v>400</v>
      </c>
      <c r="E11" s="216">
        <v>400</v>
      </c>
      <c r="F11" s="216" t="s">
        <v>107</v>
      </c>
      <c r="G11" s="216">
        <v>410</v>
      </c>
      <c r="H11" s="216">
        <v>410</v>
      </c>
      <c r="I11" s="216" t="s">
        <v>108</v>
      </c>
      <c r="J11" s="216">
        <v>412</v>
      </c>
      <c r="K11" s="216">
        <v>412</v>
      </c>
      <c r="L11" s="216" t="s">
        <v>119</v>
      </c>
      <c r="M11" s="216">
        <v>414</v>
      </c>
      <c r="N11" s="216">
        <v>414</v>
      </c>
      <c r="O11" s="228" t="s">
        <v>109</v>
      </c>
      <c r="P11" s="228">
        <v>415</v>
      </c>
      <c r="Q11" s="228">
        <v>415</v>
      </c>
      <c r="R11" s="216" t="s">
        <v>110</v>
      </c>
      <c r="S11" s="216">
        <v>460</v>
      </c>
      <c r="T11" s="216">
        <v>460</v>
      </c>
      <c r="U11" s="216" t="s">
        <v>111</v>
      </c>
      <c r="V11" s="216">
        <v>461</v>
      </c>
      <c r="W11" s="216">
        <v>461</v>
      </c>
      <c r="X11" s="228" t="s">
        <v>112</v>
      </c>
      <c r="Y11" s="228">
        <v>462</v>
      </c>
      <c r="Z11" s="228">
        <v>462</v>
      </c>
      <c r="AA11" s="216" t="s">
        <v>113</v>
      </c>
      <c r="AB11" s="216">
        <v>464</v>
      </c>
      <c r="AC11" s="216">
        <v>464</v>
      </c>
      <c r="AD11" s="216" t="s">
        <v>114</v>
      </c>
      <c r="AE11" s="216">
        <v>465</v>
      </c>
      <c r="AF11" s="216">
        <v>465</v>
      </c>
      <c r="AG11" s="216" t="s">
        <v>115</v>
      </c>
      <c r="AH11" s="216">
        <v>466</v>
      </c>
      <c r="AI11" s="216">
        <v>466</v>
      </c>
      <c r="AJ11" s="9"/>
    </row>
    <row r="12" spans="1:36" ht="60.6" customHeight="1" x14ac:dyDescent="0.2">
      <c r="A12" s="10"/>
      <c r="B12" s="226"/>
      <c r="C12" s="11" t="s">
        <v>9</v>
      </c>
      <c r="D12" s="30" t="s">
        <v>10</v>
      </c>
      <c r="E12" s="12" t="s">
        <v>11</v>
      </c>
      <c r="F12" s="11" t="s">
        <v>9</v>
      </c>
      <c r="G12" s="30" t="s">
        <v>10</v>
      </c>
      <c r="H12" s="12" t="s">
        <v>11</v>
      </c>
      <c r="I12" s="13" t="s">
        <v>9</v>
      </c>
      <c r="J12" s="34" t="s">
        <v>10</v>
      </c>
      <c r="K12" s="12" t="s">
        <v>11</v>
      </c>
      <c r="L12" s="11" t="s">
        <v>9</v>
      </c>
      <c r="M12" s="30" t="s">
        <v>10</v>
      </c>
      <c r="N12" s="12" t="s">
        <v>11</v>
      </c>
      <c r="O12" s="11" t="s">
        <v>9</v>
      </c>
      <c r="P12" s="30" t="s">
        <v>10</v>
      </c>
      <c r="Q12" s="12" t="s">
        <v>11</v>
      </c>
      <c r="R12" s="13" t="s">
        <v>9</v>
      </c>
      <c r="S12" s="34" t="s">
        <v>10</v>
      </c>
      <c r="T12" s="12" t="s">
        <v>11</v>
      </c>
      <c r="U12" s="11" t="s">
        <v>9</v>
      </c>
      <c r="V12" s="30" t="s">
        <v>10</v>
      </c>
      <c r="W12" s="12" t="s">
        <v>11</v>
      </c>
      <c r="X12" s="11" t="s">
        <v>9</v>
      </c>
      <c r="Y12" s="30" t="s">
        <v>10</v>
      </c>
      <c r="Z12" s="12" t="s">
        <v>11</v>
      </c>
      <c r="AA12" s="13" t="s">
        <v>9</v>
      </c>
      <c r="AB12" s="34" t="s">
        <v>10</v>
      </c>
      <c r="AC12" s="12" t="s">
        <v>11</v>
      </c>
      <c r="AD12" s="11" t="s">
        <v>9</v>
      </c>
      <c r="AE12" s="30" t="s">
        <v>10</v>
      </c>
      <c r="AF12" s="12" t="s">
        <v>11</v>
      </c>
      <c r="AG12" s="11" t="s">
        <v>9</v>
      </c>
      <c r="AH12" s="30" t="s">
        <v>10</v>
      </c>
      <c r="AI12" s="12" t="s">
        <v>11</v>
      </c>
      <c r="AJ12" s="9"/>
    </row>
    <row r="13" spans="1:36" ht="12.75" customHeight="1" x14ac:dyDescent="0.2">
      <c r="A13" s="10"/>
      <c r="B13" s="14">
        <v>1</v>
      </c>
      <c r="C13" s="14">
        <v>2</v>
      </c>
      <c r="D13" s="31">
        <v>3</v>
      </c>
      <c r="E13" s="14">
        <v>4</v>
      </c>
      <c r="F13" s="14">
        <v>5</v>
      </c>
      <c r="G13" s="31">
        <v>6</v>
      </c>
      <c r="H13" s="14">
        <v>7</v>
      </c>
      <c r="I13" s="14">
        <v>8</v>
      </c>
      <c r="J13" s="31">
        <v>9</v>
      </c>
      <c r="K13" s="14">
        <v>10</v>
      </c>
      <c r="L13" s="14">
        <v>11</v>
      </c>
      <c r="M13" s="31">
        <v>12</v>
      </c>
      <c r="N13" s="14">
        <v>13</v>
      </c>
      <c r="O13" s="14">
        <v>14</v>
      </c>
      <c r="P13" s="31">
        <v>15</v>
      </c>
      <c r="Q13" s="14">
        <v>16</v>
      </c>
      <c r="R13" s="14">
        <v>17</v>
      </c>
      <c r="S13" s="31">
        <v>18</v>
      </c>
      <c r="T13" s="14">
        <v>19</v>
      </c>
      <c r="U13" s="14">
        <v>20</v>
      </c>
      <c r="V13" s="31">
        <v>21</v>
      </c>
      <c r="W13" s="14">
        <v>22</v>
      </c>
      <c r="X13" s="14">
        <v>23</v>
      </c>
      <c r="Y13" s="31">
        <v>24</v>
      </c>
      <c r="Z13" s="14">
        <v>25</v>
      </c>
      <c r="AA13" s="14">
        <v>26</v>
      </c>
      <c r="AB13" s="31">
        <v>27</v>
      </c>
      <c r="AC13" s="14">
        <v>28</v>
      </c>
      <c r="AD13" s="14">
        <v>29</v>
      </c>
      <c r="AE13" s="31">
        <v>30</v>
      </c>
      <c r="AF13" s="14">
        <v>31</v>
      </c>
      <c r="AG13" s="14">
        <v>32</v>
      </c>
      <c r="AH13" s="31">
        <v>33</v>
      </c>
      <c r="AI13" s="14">
        <v>34</v>
      </c>
      <c r="AJ13" s="9"/>
    </row>
    <row r="14" spans="1:36" ht="16.5" customHeight="1" x14ac:dyDescent="0.2">
      <c r="A14" s="37"/>
      <c r="B14" s="15" t="s">
        <v>12</v>
      </c>
      <c r="C14" s="16">
        <v>79250027.816209987</v>
      </c>
      <c r="D14" s="32">
        <v>72522443.360189989</v>
      </c>
      <c r="E14" s="16">
        <v>91.510937419956434</v>
      </c>
      <c r="F14" s="16">
        <v>74684257.297209993</v>
      </c>
      <c r="G14" s="32">
        <v>68067918.633680001</v>
      </c>
      <c r="H14" s="16">
        <v>91.140919247278688</v>
      </c>
      <c r="I14" s="16">
        <v>5068304.0659499997</v>
      </c>
      <c r="J14" s="32">
        <v>5056593.1745699998</v>
      </c>
      <c r="K14" s="16">
        <v>99.768938658225409</v>
      </c>
      <c r="L14" s="16">
        <v>68735632.088379994</v>
      </c>
      <c r="M14" s="32">
        <v>62131025.188109994</v>
      </c>
      <c r="N14" s="16">
        <v>90.391290951136057</v>
      </c>
      <c r="O14" s="16">
        <v>880321.14287999994</v>
      </c>
      <c r="P14" s="32">
        <v>880300.27099999995</v>
      </c>
      <c r="Q14" s="16">
        <v>99.997629060693498</v>
      </c>
      <c r="R14" s="16">
        <v>4565770.5190000003</v>
      </c>
      <c r="S14" s="32">
        <v>4454524.7265099995</v>
      </c>
      <c r="T14" s="16">
        <v>97.563482614225521</v>
      </c>
      <c r="U14" s="16">
        <v>538000</v>
      </c>
      <c r="V14" s="32">
        <v>538000</v>
      </c>
      <c r="W14" s="16">
        <v>100</v>
      </c>
      <c r="X14" s="16">
        <v>66852.5</v>
      </c>
      <c r="Y14" s="32">
        <v>66852.5</v>
      </c>
      <c r="Z14" s="16">
        <v>100</v>
      </c>
      <c r="AA14" s="16">
        <v>1812986.88799</v>
      </c>
      <c r="AB14" s="32">
        <v>1723424.6026500002</v>
      </c>
      <c r="AC14" s="16">
        <v>95.059959565438746</v>
      </c>
      <c r="AD14" s="16">
        <v>665096.33100999997</v>
      </c>
      <c r="AE14" s="32">
        <v>664886.33057999995</v>
      </c>
      <c r="AF14" s="16">
        <v>99.968425561800771</v>
      </c>
      <c r="AG14" s="16">
        <v>1482834.8</v>
      </c>
      <c r="AH14" s="32">
        <v>1461361.2932800001</v>
      </c>
      <c r="AI14" s="16">
        <v>98.551861156751926</v>
      </c>
      <c r="AJ14" s="9"/>
    </row>
    <row r="15" spans="1:36" ht="26.65" customHeight="1" x14ac:dyDescent="0.2">
      <c r="A15" s="23"/>
      <c r="B15" s="15" t="s">
        <v>13</v>
      </c>
      <c r="C15" s="16">
        <v>19434869.408500001</v>
      </c>
      <c r="D15" s="32">
        <v>19063872.097319998</v>
      </c>
      <c r="E15" s="16">
        <v>98.091073814894045</v>
      </c>
      <c r="F15" s="16">
        <v>17052026.412870001</v>
      </c>
      <c r="G15" s="32">
        <v>16755550.076579999</v>
      </c>
      <c r="H15" s="16">
        <v>98.261342499057847</v>
      </c>
      <c r="I15" s="16">
        <v>797273</v>
      </c>
      <c r="J15" s="32">
        <v>797273</v>
      </c>
      <c r="K15" s="16">
        <v>100</v>
      </c>
      <c r="L15" s="16">
        <v>16254753.412870001</v>
      </c>
      <c r="M15" s="32">
        <v>15958277.076579999</v>
      </c>
      <c r="N15" s="16">
        <v>98.176063771873274</v>
      </c>
      <c r="O15" s="16"/>
      <c r="P15" s="32"/>
      <c r="Q15" s="16"/>
      <c r="R15" s="16">
        <v>2382842.9956300003</v>
      </c>
      <c r="S15" s="32">
        <v>2308322.0207400001</v>
      </c>
      <c r="T15" s="16">
        <v>96.872602390225978</v>
      </c>
      <c r="U15" s="16">
        <v>538000</v>
      </c>
      <c r="V15" s="32">
        <v>538000</v>
      </c>
      <c r="W15" s="16">
        <v>100</v>
      </c>
      <c r="X15" s="16"/>
      <c r="Y15" s="32"/>
      <c r="Z15" s="16"/>
      <c r="AA15" s="16">
        <v>362008.19562999997</v>
      </c>
      <c r="AB15" s="32">
        <v>308960.72745999997</v>
      </c>
      <c r="AC15" s="16">
        <v>85.34633502490685</v>
      </c>
      <c r="AD15" s="16"/>
      <c r="AE15" s="32"/>
      <c r="AF15" s="16"/>
      <c r="AG15" s="16">
        <v>1482834.8</v>
      </c>
      <c r="AH15" s="32">
        <v>1461361.2932800001</v>
      </c>
      <c r="AI15" s="16">
        <v>98.551861156751926</v>
      </c>
      <c r="AJ15" s="9"/>
    </row>
    <row r="16" spans="1:36" ht="16.5" customHeight="1" x14ac:dyDescent="0.2">
      <c r="A16" s="23"/>
      <c r="B16" s="15" t="s">
        <v>14</v>
      </c>
      <c r="C16" s="16">
        <v>847312.27032000001</v>
      </c>
      <c r="D16" s="32">
        <v>824746.94325999997</v>
      </c>
      <c r="E16" s="16">
        <v>97.336834618070867</v>
      </c>
      <c r="F16" s="16">
        <v>847312.27032000001</v>
      </c>
      <c r="G16" s="32">
        <v>824746.94325999997</v>
      </c>
      <c r="H16" s="16">
        <v>97.336834618070867</v>
      </c>
      <c r="I16" s="16"/>
      <c r="J16" s="32"/>
      <c r="K16" s="16"/>
      <c r="L16" s="16">
        <v>847312.27032000001</v>
      </c>
      <c r="M16" s="32">
        <v>824746.94325999997</v>
      </c>
      <c r="N16" s="16">
        <v>97.336834618070867</v>
      </c>
      <c r="O16" s="16"/>
      <c r="P16" s="32"/>
      <c r="Q16" s="16"/>
      <c r="R16" s="16"/>
      <c r="S16" s="32"/>
      <c r="T16" s="16"/>
      <c r="U16" s="16"/>
      <c r="V16" s="32"/>
      <c r="W16" s="16"/>
      <c r="X16" s="16"/>
      <c r="Y16" s="32"/>
      <c r="Z16" s="16"/>
      <c r="AA16" s="16"/>
      <c r="AB16" s="32"/>
      <c r="AC16" s="16"/>
      <c r="AD16" s="16"/>
      <c r="AE16" s="32"/>
      <c r="AF16" s="16"/>
      <c r="AG16" s="16"/>
      <c r="AH16" s="32"/>
      <c r="AI16" s="16"/>
      <c r="AJ16" s="9"/>
    </row>
    <row r="17" spans="1:36" ht="16.5" customHeight="1" x14ac:dyDescent="0.2">
      <c r="A17" s="23"/>
      <c r="B17" s="15" t="s">
        <v>15</v>
      </c>
      <c r="C17" s="16">
        <v>382879.44601000001</v>
      </c>
      <c r="D17" s="32">
        <v>288014.88553999999</v>
      </c>
      <c r="E17" s="16">
        <v>75.223386510143882</v>
      </c>
      <c r="F17" s="16">
        <v>382879.44601000001</v>
      </c>
      <c r="G17" s="32">
        <v>288014.88553999999</v>
      </c>
      <c r="H17" s="16">
        <v>75.223386510143882</v>
      </c>
      <c r="I17" s="16"/>
      <c r="J17" s="32"/>
      <c r="K17" s="16"/>
      <c r="L17" s="16">
        <v>382879.44601000001</v>
      </c>
      <c r="M17" s="32">
        <v>288014.88553999999</v>
      </c>
      <c r="N17" s="16">
        <v>75.223386510143882</v>
      </c>
      <c r="O17" s="16"/>
      <c r="P17" s="32"/>
      <c r="Q17" s="16"/>
      <c r="R17" s="16"/>
      <c r="S17" s="32"/>
      <c r="T17" s="16"/>
      <c r="U17" s="16"/>
      <c r="V17" s="32"/>
      <c r="W17" s="16"/>
      <c r="X17" s="16"/>
      <c r="Y17" s="32"/>
      <c r="Z17" s="16"/>
      <c r="AA17" s="16"/>
      <c r="AB17" s="32"/>
      <c r="AC17" s="16"/>
      <c r="AD17" s="16"/>
      <c r="AE17" s="32"/>
      <c r="AF17" s="16"/>
      <c r="AG17" s="16"/>
      <c r="AH17" s="32"/>
      <c r="AI17" s="16"/>
      <c r="AJ17" s="9"/>
    </row>
    <row r="18" spans="1:36" ht="16.5" customHeight="1" x14ac:dyDescent="0.2">
      <c r="A18" s="23"/>
      <c r="B18" s="15" t="s">
        <v>16</v>
      </c>
      <c r="C18" s="16">
        <v>250675.20105</v>
      </c>
      <c r="D18" s="32">
        <v>249368.72934000002</v>
      </c>
      <c r="E18" s="16">
        <v>99.478818924038919</v>
      </c>
      <c r="F18" s="16">
        <v>127816.40608</v>
      </c>
      <c r="G18" s="32">
        <v>126627.57326</v>
      </c>
      <c r="H18" s="16">
        <v>99.069890277421891</v>
      </c>
      <c r="I18" s="16"/>
      <c r="J18" s="32"/>
      <c r="K18" s="16"/>
      <c r="L18" s="16">
        <v>127816.40608</v>
      </c>
      <c r="M18" s="32">
        <v>126627.57326</v>
      </c>
      <c r="N18" s="16">
        <v>99.069890277421891</v>
      </c>
      <c r="O18" s="16"/>
      <c r="P18" s="32"/>
      <c r="Q18" s="16"/>
      <c r="R18" s="16">
        <v>122858.79497</v>
      </c>
      <c r="S18" s="32">
        <v>122741.15608</v>
      </c>
      <c r="T18" s="16">
        <v>99.90424870272517</v>
      </c>
      <c r="U18" s="16"/>
      <c r="V18" s="32"/>
      <c r="W18" s="16"/>
      <c r="X18" s="16"/>
      <c r="Y18" s="32"/>
      <c r="Z18" s="16"/>
      <c r="AA18" s="16">
        <v>122858.79497</v>
      </c>
      <c r="AB18" s="32">
        <v>122741.15608</v>
      </c>
      <c r="AC18" s="16">
        <v>99.90424870272517</v>
      </c>
      <c r="AD18" s="16"/>
      <c r="AE18" s="32"/>
      <c r="AF18" s="16"/>
      <c r="AG18" s="16"/>
      <c r="AH18" s="32"/>
      <c r="AI18" s="16"/>
      <c r="AJ18" s="9"/>
    </row>
    <row r="19" spans="1:36" ht="16.5" customHeight="1" x14ac:dyDescent="0.2">
      <c r="A19" s="23"/>
      <c r="B19" s="15" t="s">
        <v>17</v>
      </c>
      <c r="C19" s="16">
        <v>334.98655000000002</v>
      </c>
      <c r="D19" s="32">
        <v>334.98655000000002</v>
      </c>
      <c r="E19" s="16">
        <v>100</v>
      </c>
      <c r="F19" s="16">
        <v>334.98655000000002</v>
      </c>
      <c r="G19" s="32">
        <v>334.98655000000002</v>
      </c>
      <c r="H19" s="16">
        <v>100</v>
      </c>
      <c r="I19" s="16"/>
      <c r="J19" s="32"/>
      <c r="K19" s="16"/>
      <c r="L19" s="16">
        <v>334.98655000000002</v>
      </c>
      <c r="M19" s="32">
        <v>334.98655000000002</v>
      </c>
      <c r="N19" s="16">
        <v>100</v>
      </c>
      <c r="O19" s="16"/>
      <c r="P19" s="32"/>
      <c r="Q19" s="16"/>
      <c r="R19" s="16"/>
      <c r="S19" s="32"/>
      <c r="T19" s="16"/>
      <c r="U19" s="16"/>
      <c r="V19" s="32"/>
      <c r="W19" s="16"/>
      <c r="X19" s="16"/>
      <c r="Y19" s="32"/>
      <c r="Z19" s="16"/>
      <c r="AA19" s="16"/>
      <c r="AB19" s="32"/>
      <c r="AC19" s="16"/>
      <c r="AD19" s="16"/>
      <c r="AE19" s="32"/>
      <c r="AF19" s="16"/>
      <c r="AG19" s="16"/>
      <c r="AH19" s="32"/>
      <c r="AI19" s="16"/>
      <c r="AJ19" s="9"/>
    </row>
    <row r="20" spans="1:36" ht="16.5" customHeight="1" x14ac:dyDescent="0.2">
      <c r="A20" s="23"/>
      <c r="B20" s="15" t="s">
        <v>18</v>
      </c>
      <c r="C20" s="16">
        <v>98448.253280000004</v>
      </c>
      <c r="D20" s="32">
        <v>93827.992459999994</v>
      </c>
      <c r="E20" s="16">
        <v>95.306914377790562</v>
      </c>
      <c r="F20" s="16">
        <v>98448.253280000004</v>
      </c>
      <c r="G20" s="32">
        <v>93827.992459999994</v>
      </c>
      <c r="H20" s="16">
        <v>95.306914377790562</v>
      </c>
      <c r="I20" s="16"/>
      <c r="J20" s="32"/>
      <c r="K20" s="16"/>
      <c r="L20" s="16">
        <v>98448.253280000004</v>
      </c>
      <c r="M20" s="32">
        <v>93827.992459999994</v>
      </c>
      <c r="N20" s="16">
        <v>95.306914377790562</v>
      </c>
      <c r="O20" s="16"/>
      <c r="P20" s="32"/>
      <c r="Q20" s="16"/>
      <c r="R20" s="16"/>
      <c r="S20" s="32"/>
      <c r="T20" s="16"/>
      <c r="U20" s="16"/>
      <c r="V20" s="32"/>
      <c r="W20" s="16"/>
      <c r="X20" s="16"/>
      <c r="Y20" s="32"/>
      <c r="Z20" s="16"/>
      <c r="AA20" s="16"/>
      <c r="AB20" s="32"/>
      <c r="AC20" s="16"/>
      <c r="AD20" s="16"/>
      <c r="AE20" s="32"/>
      <c r="AF20" s="16"/>
      <c r="AG20" s="16"/>
      <c r="AH20" s="32"/>
      <c r="AI20" s="16"/>
      <c r="AJ20" s="9"/>
    </row>
    <row r="21" spans="1:36" ht="16.5" customHeight="1" x14ac:dyDescent="0.2">
      <c r="A21" s="23"/>
      <c r="B21" s="15" t="s">
        <v>19</v>
      </c>
      <c r="C21" s="16">
        <v>546781.52411</v>
      </c>
      <c r="D21" s="32">
        <v>517875.81410999998</v>
      </c>
      <c r="E21" s="16">
        <v>94.713480846477012</v>
      </c>
      <c r="F21" s="16">
        <v>546781.52411</v>
      </c>
      <c r="G21" s="32">
        <v>517875.81410999998</v>
      </c>
      <c r="H21" s="16">
        <v>94.713480846477012</v>
      </c>
      <c r="I21" s="16"/>
      <c r="J21" s="32"/>
      <c r="K21" s="16"/>
      <c r="L21" s="16">
        <v>546781.52411</v>
      </c>
      <c r="M21" s="32">
        <v>517875.81410999998</v>
      </c>
      <c r="N21" s="16">
        <v>94.713480846477012</v>
      </c>
      <c r="O21" s="16"/>
      <c r="P21" s="32"/>
      <c r="Q21" s="16"/>
      <c r="R21" s="16"/>
      <c r="S21" s="32"/>
      <c r="T21" s="16"/>
      <c r="U21" s="16"/>
      <c r="V21" s="32"/>
      <c r="W21" s="16"/>
      <c r="X21" s="16"/>
      <c r="Y21" s="32"/>
      <c r="Z21" s="16"/>
      <c r="AA21" s="16"/>
      <c r="AB21" s="32"/>
      <c r="AC21" s="16"/>
      <c r="AD21" s="16"/>
      <c r="AE21" s="32"/>
      <c r="AF21" s="16"/>
      <c r="AG21" s="16"/>
      <c r="AH21" s="32"/>
      <c r="AI21" s="16"/>
      <c r="AJ21" s="9"/>
    </row>
    <row r="22" spans="1:36" ht="16.5" customHeight="1" x14ac:dyDescent="0.2">
      <c r="A22" s="23"/>
      <c r="B22" s="15" t="s">
        <v>20</v>
      </c>
      <c r="C22" s="16">
        <v>1204021.9569999999</v>
      </c>
      <c r="D22" s="32">
        <v>1204021.9569999999</v>
      </c>
      <c r="E22" s="16">
        <v>100</v>
      </c>
      <c r="F22" s="16">
        <v>666021.95700000005</v>
      </c>
      <c r="G22" s="32">
        <v>666021.95700000005</v>
      </c>
      <c r="H22" s="16">
        <v>100</v>
      </c>
      <c r="I22" s="16">
        <v>664527</v>
      </c>
      <c r="J22" s="32">
        <v>664527</v>
      </c>
      <c r="K22" s="16">
        <v>100</v>
      </c>
      <c r="L22" s="16">
        <v>1494.9570000000001</v>
      </c>
      <c r="M22" s="32">
        <v>1494.9570000000001</v>
      </c>
      <c r="N22" s="16">
        <v>100</v>
      </c>
      <c r="O22" s="16"/>
      <c r="P22" s="32"/>
      <c r="Q22" s="16"/>
      <c r="R22" s="16">
        <v>538000</v>
      </c>
      <c r="S22" s="32">
        <v>538000</v>
      </c>
      <c r="T22" s="16">
        <v>100</v>
      </c>
      <c r="U22" s="16">
        <v>538000</v>
      </c>
      <c r="V22" s="32">
        <v>538000</v>
      </c>
      <c r="W22" s="16">
        <v>100</v>
      </c>
      <c r="X22" s="16"/>
      <c r="Y22" s="32"/>
      <c r="Z22" s="16"/>
      <c r="AA22" s="16"/>
      <c r="AB22" s="32"/>
      <c r="AC22" s="16"/>
      <c r="AD22" s="16"/>
      <c r="AE22" s="32"/>
      <c r="AF22" s="16"/>
      <c r="AG22" s="16"/>
      <c r="AH22" s="32"/>
      <c r="AI22" s="16"/>
      <c r="AJ22" s="9"/>
    </row>
    <row r="23" spans="1:36" ht="16.5" customHeight="1" x14ac:dyDescent="0.2">
      <c r="A23" s="23"/>
      <c r="B23" s="15" t="s">
        <v>21</v>
      </c>
      <c r="C23" s="16">
        <v>251432.83075000002</v>
      </c>
      <c r="D23" s="32">
        <v>195921.87961999999</v>
      </c>
      <c r="E23" s="16">
        <v>77.922154809928287</v>
      </c>
      <c r="F23" s="16">
        <v>29236.173050000001</v>
      </c>
      <c r="G23" s="32">
        <v>26655.021199999999</v>
      </c>
      <c r="H23" s="16">
        <v>91.171375796737522</v>
      </c>
      <c r="I23" s="16"/>
      <c r="J23" s="32"/>
      <c r="K23" s="16"/>
      <c r="L23" s="16">
        <v>29236.173050000001</v>
      </c>
      <c r="M23" s="32">
        <v>26655.021199999999</v>
      </c>
      <c r="N23" s="16">
        <v>91.171375796737522</v>
      </c>
      <c r="O23" s="16"/>
      <c r="P23" s="32"/>
      <c r="Q23" s="16"/>
      <c r="R23" s="16">
        <v>222196.65770000001</v>
      </c>
      <c r="S23" s="32">
        <v>169266.85842</v>
      </c>
      <c r="T23" s="16">
        <v>76.178849930558613</v>
      </c>
      <c r="U23" s="16"/>
      <c r="V23" s="32"/>
      <c r="W23" s="16"/>
      <c r="X23" s="16"/>
      <c r="Y23" s="32"/>
      <c r="Z23" s="16"/>
      <c r="AA23" s="16">
        <v>222196.65770000001</v>
      </c>
      <c r="AB23" s="32">
        <v>169266.85842</v>
      </c>
      <c r="AC23" s="16">
        <v>76.178849930558613</v>
      </c>
      <c r="AD23" s="16"/>
      <c r="AE23" s="32"/>
      <c r="AF23" s="16"/>
      <c r="AG23" s="16"/>
      <c r="AH23" s="32"/>
      <c r="AI23" s="16"/>
      <c r="AJ23" s="9"/>
    </row>
    <row r="24" spans="1:36" ht="16.5" customHeight="1" x14ac:dyDescent="0.2">
      <c r="A24" s="23"/>
      <c r="B24" s="15" t="s">
        <v>22</v>
      </c>
      <c r="C24" s="16">
        <v>584547.01783000003</v>
      </c>
      <c r="D24" s="32">
        <v>538453.66469999996</v>
      </c>
      <c r="E24" s="16">
        <v>92.114688515371896</v>
      </c>
      <c r="F24" s="16">
        <v>584547.01783000003</v>
      </c>
      <c r="G24" s="32">
        <v>538453.66469999996</v>
      </c>
      <c r="H24" s="16">
        <v>92.114688515371896</v>
      </c>
      <c r="I24" s="16"/>
      <c r="J24" s="32"/>
      <c r="K24" s="16"/>
      <c r="L24" s="16">
        <v>584547.01783000003</v>
      </c>
      <c r="M24" s="32">
        <v>538453.66469999996</v>
      </c>
      <c r="N24" s="16">
        <v>92.114688515371896</v>
      </c>
      <c r="O24" s="16"/>
      <c r="P24" s="32"/>
      <c r="Q24" s="16"/>
      <c r="R24" s="16"/>
      <c r="S24" s="32"/>
      <c r="T24" s="16"/>
      <c r="U24" s="16"/>
      <c r="V24" s="32"/>
      <c r="W24" s="16"/>
      <c r="X24" s="16"/>
      <c r="Y24" s="32"/>
      <c r="Z24" s="16"/>
      <c r="AA24" s="16"/>
      <c r="AB24" s="32"/>
      <c r="AC24" s="16"/>
      <c r="AD24" s="16"/>
      <c r="AE24" s="32"/>
      <c r="AF24" s="16"/>
      <c r="AG24" s="16"/>
      <c r="AH24" s="32"/>
      <c r="AI24" s="16"/>
      <c r="AJ24" s="9"/>
    </row>
    <row r="25" spans="1:36" ht="16.5" customHeight="1" x14ac:dyDescent="0.2">
      <c r="A25" s="23"/>
      <c r="B25" s="15" t="s">
        <v>23</v>
      </c>
      <c r="C25" s="16">
        <v>295099.70857000002</v>
      </c>
      <c r="D25" s="32">
        <v>292035.95676999999</v>
      </c>
      <c r="E25" s="16">
        <v>98.961790977413571</v>
      </c>
      <c r="F25" s="16">
        <v>295099.70857000002</v>
      </c>
      <c r="G25" s="32">
        <v>292035.95676999999</v>
      </c>
      <c r="H25" s="16">
        <v>98.961790977413571</v>
      </c>
      <c r="I25" s="16"/>
      <c r="J25" s="32"/>
      <c r="K25" s="16"/>
      <c r="L25" s="16">
        <v>295099.70857000002</v>
      </c>
      <c r="M25" s="32">
        <v>292035.95676999999</v>
      </c>
      <c r="N25" s="16">
        <v>98.961790977413571</v>
      </c>
      <c r="O25" s="16"/>
      <c r="P25" s="32"/>
      <c r="Q25" s="16"/>
      <c r="R25" s="16"/>
      <c r="S25" s="32"/>
      <c r="T25" s="16"/>
      <c r="U25" s="16"/>
      <c r="V25" s="32"/>
      <c r="W25" s="16"/>
      <c r="X25" s="16"/>
      <c r="Y25" s="32"/>
      <c r="Z25" s="16"/>
      <c r="AA25" s="16"/>
      <c r="AB25" s="32"/>
      <c r="AC25" s="16"/>
      <c r="AD25" s="16"/>
      <c r="AE25" s="32"/>
      <c r="AF25" s="16"/>
      <c r="AG25" s="16"/>
      <c r="AH25" s="32"/>
      <c r="AI25" s="16"/>
      <c r="AJ25" s="9"/>
    </row>
    <row r="26" spans="1:36" ht="16.5" customHeight="1" x14ac:dyDescent="0.2">
      <c r="A26" s="38"/>
      <c r="B26" s="15" t="s">
        <v>24</v>
      </c>
      <c r="C26" s="16">
        <v>10165098.307360001</v>
      </c>
      <c r="D26" s="32">
        <v>10113804.09656</v>
      </c>
      <c r="E26" s="16">
        <v>99.495388935266249</v>
      </c>
      <c r="F26" s="16">
        <v>10165098.307360001</v>
      </c>
      <c r="G26" s="32">
        <v>10113804.09656</v>
      </c>
      <c r="H26" s="16">
        <v>99.495388935266249</v>
      </c>
      <c r="I26" s="16">
        <v>132746</v>
      </c>
      <c r="J26" s="32">
        <v>132746</v>
      </c>
      <c r="K26" s="16">
        <v>100</v>
      </c>
      <c r="L26" s="16">
        <v>10032352.307360001</v>
      </c>
      <c r="M26" s="32">
        <v>9981058.0965599995</v>
      </c>
      <c r="N26" s="16">
        <v>99.488712026566589</v>
      </c>
      <c r="O26" s="16"/>
      <c r="P26" s="32"/>
      <c r="Q26" s="16"/>
      <c r="R26" s="16"/>
      <c r="S26" s="32"/>
      <c r="T26" s="16"/>
      <c r="U26" s="16"/>
      <c r="V26" s="32"/>
      <c r="W26" s="16"/>
      <c r="X26" s="16"/>
      <c r="Y26" s="32"/>
      <c r="Z26" s="16"/>
      <c r="AA26" s="16"/>
      <c r="AB26" s="32"/>
      <c r="AC26" s="16"/>
      <c r="AD26" s="16"/>
      <c r="AE26" s="32"/>
      <c r="AF26" s="16"/>
      <c r="AG26" s="16"/>
      <c r="AH26" s="32"/>
      <c r="AI26" s="16"/>
      <c r="AJ26" s="9"/>
    </row>
    <row r="27" spans="1:36" ht="16.5" customHeight="1" x14ac:dyDescent="0.2">
      <c r="A27" s="23"/>
      <c r="B27" s="15" t="s">
        <v>25</v>
      </c>
      <c r="C27" s="16">
        <v>181511.46869000001</v>
      </c>
      <c r="D27" s="32">
        <v>165153.29506999999</v>
      </c>
      <c r="E27" s="16">
        <v>90.987801631456236</v>
      </c>
      <c r="F27" s="16">
        <v>181511.46869000001</v>
      </c>
      <c r="G27" s="32">
        <v>165153.29506999999</v>
      </c>
      <c r="H27" s="16">
        <v>90.987801631456236</v>
      </c>
      <c r="I27" s="16"/>
      <c r="J27" s="32"/>
      <c r="K27" s="16"/>
      <c r="L27" s="16">
        <v>181511.46869000001</v>
      </c>
      <c r="M27" s="32">
        <v>165153.29506999999</v>
      </c>
      <c r="N27" s="16">
        <v>90.987801631456236</v>
      </c>
      <c r="O27" s="16"/>
      <c r="P27" s="32"/>
      <c r="Q27" s="16"/>
      <c r="R27" s="16"/>
      <c r="S27" s="32"/>
      <c r="T27" s="16"/>
      <c r="U27" s="16"/>
      <c r="V27" s="32"/>
      <c r="W27" s="16"/>
      <c r="X27" s="16"/>
      <c r="Y27" s="32"/>
      <c r="Z27" s="16"/>
      <c r="AA27" s="16"/>
      <c r="AB27" s="32"/>
      <c r="AC27" s="16"/>
      <c r="AD27" s="16"/>
      <c r="AE27" s="32"/>
      <c r="AF27" s="16"/>
      <c r="AG27" s="16"/>
      <c r="AH27" s="32"/>
      <c r="AI27" s="16"/>
      <c r="AJ27" s="9"/>
    </row>
    <row r="28" spans="1:36" ht="16.5" customHeight="1" x14ac:dyDescent="0.2">
      <c r="A28" s="23"/>
      <c r="B28" s="15" t="s">
        <v>26</v>
      </c>
      <c r="C28" s="16">
        <v>821470.73033000005</v>
      </c>
      <c r="D28" s="32">
        <v>820201.91631</v>
      </c>
      <c r="E28" s="16">
        <v>99.845543611822862</v>
      </c>
      <c r="F28" s="16">
        <v>819941.82111000002</v>
      </c>
      <c r="G28" s="32">
        <v>818673.00708999997</v>
      </c>
      <c r="H28" s="16">
        <v>99.845255603832669</v>
      </c>
      <c r="I28" s="16"/>
      <c r="J28" s="32"/>
      <c r="K28" s="16"/>
      <c r="L28" s="16">
        <v>819941.82111000002</v>
      </c>
      <c r="M28" s="32">
        <v>818673.00708999997</v>
      </c>
      <c r="N28" s="16">
        <v>99.845255603832669</v>
      </c>
      <c r="O28" s="16"/>
      <c r="P28" s="32"/>
      <c r="Q28" s="16"/>
      <c r="R28" s="16">
        <v>1528.90922</v>
      </c>
      <c r="S28" s="32">
        <v>1528.90922</v>
      </c>
      <c r="T28" s="16">
        <v>100</v>
      </c>
      <c r="U28" s="16"/>
      <c r="V28" s="32"/>
      <c r="W28" s="16"/>
      <c r="X28" s="16"/>
      <c r="Y28" s="32"/>
      <c r="Z28" s="16"/>
      <c r="AA28" s="16">
        <v>1528.90922</v>
      </c>
      <c r="AB28" s="32">
        <v>1528.90922</v>
      </c>
      <c r="AC28" s="16">
        <v>100</v>
      </c>
      <c r="AD28" s="16"/>
      <c r="AE28" s="32"/>
      <c r="AF28" s="16"/>
      <c r="AG28" s="16"/>
      <c r="AH28" s="32"/>
      <c r="AI28" s="16"/>
      <c r="AJ28" s="9"/>
    </row>
    <row r="29" spans="1:36" ht="16.5" customHeight="1" x14ac:dyDescent="0.2">
      <c r="A29" s="23"/>
      <c r="B29" s="15" t="s">
        <v>27</v>
      </c>
      <c r="C29" s="16">
        <v>7118.7596000000003</v>
      </c>
      <c r="D29" s="32">
        <v>3263.1982400000002</v>
      </c>
      <c r="E29" s="16">
        <v>45.839421800393424</v>
      </c>
      <c r="F29" s="16">
        <v>7118.7596000000003</v>
      </c>
      <c r="G29" s="32">
        <v>3263.1982400000002</v>
      </c>
      <c r="H29" s="16">
        <v>45.839421800393424</v>
      </c>
      <c r="I29" s="16"/>
      <c r="J29" s="32"/>
      <c r="K29" s="16"/>
      <c r="L29" s="16">
        <v>7118.7596000000003</v>
      </c>
      <c r="M29" s="32">
        <v>3263.1982400000002</v>
      </c>
      <c r="N29" s="16">
        <v>45.839421800393424</v>
      </c>
      <c r="O29" s="16"/>
      <c r="P29" s="32"/>
      <c r="Q29" s="16"/>
      <c r="R29" s="16"/>
      <c r="S29" s="32"/>
      <c r="T29" s="16"/>
      <c r="U29" s="16"/>
      <c r="V29" s="32"/>
      <c r="W29" s="16"/>
      <c r="X29" s="16"/>
      <c r="Y29" s="32"/>
      <c r="Z29" s="16"/>
      <c r="AA29" s="16"/>
      <c r="AB29" s="32"/>
      <c r="AC29" s="16"/>
      <c r="AD29" s="16"/>
      <c r="AE29" s="32"/>
      <c r="AF29" s="16"/>
      <c r="AG29" s="16"/>
      <c r="AH29" s="32"/>
      <c r="AI29" s="16"/>
      <c r="AJ29" s="9"/>
    </row>
    <row r="30" spans="1:36" ht="16.5" customHeight="1" x14ac:dyDescent="0.2">
      <c r="A30" s="23"/>
      <c r="B30" s="15" t="s">
        <v>28</v>
      </c>
      <c r="C30" s="16">
        <v>10023.83374</v>
      </c>
      <c r="D30" s="32">
        <v>9023.8037399999994</v>
      </c>
      <c r="E30" s="16">
        <v>90.023477783660837</v>
      </c>
      <c r="F30" s="16">
        <v>1000</v>
      </c>
      <c r="G30" s="32">
        <v>0</v>
      </c>
      <c r="H30" s="16">
        <v>0</v>
      </c>
      <c r="I30" s="16"/>
      <c r="J30" s="32"/>
      <c r="K30" s="16"/>
      <c r="L30" s="16">
        <v>1000</v>
      </c>
      <c r="M30" s="32">
        <v>0</v>
      </c>
      <c r="N30" s="16">
        <v>0</v>
      </c>
      <c r="O30" s="16"/>
      <c r="P30" s="32"/>
      <c r="Q30" s="16"/>
      <c r="R30" s="16">
        <v>9023.83374</v>
      </c>
      <c r="S30" s="32">
        <v>9023.8037399999994</v>
      </c>
      <c r="T30" s="16">
        <v>99.999667547066309</v>
      </c>
      <c r="U30" s="16"/>
      <c r="V30" s="32"/>
      <c r="W30" s="16"/>
      <c r="X30" s="16"/>
      <c r="Y30" s="32"/>
      <c r="Z30" s="16"/>
      <c r="AA30" s="16">
        <v>9023.83374</v>
      </c>
      <c r="AB30" s="32">
        <v>9023.8037399999994</v>
      </c>
      <c r="AC30" s="16">
        <v>99.999667547066309</v>
      </c>
      <c r="AD30" s="16"/>
      <c r="AE30" s="32"/>
      <c r="AF30" s="16"/>
      <c r="AG30" s="16"/>
      <c r="AH30" s="32"/>
      <c r="AI30" s="16"/>
      <c r="AJ30" s="9"/>
    </row>
    <row r="31" spans="1:36" ht="16.5" customHeight="1" x14ac:dyDescent="0.2">
      <c r="A31" s="23"/>
      <c r="B31" s="15" t="s">
        <v>29</v>
      </c>
      <c r="C31" s="16">
        <v>442837.76468999998</v>
      </c>
      <c r="D31" s="32">
        <v>427423.97964999999</v>
      </c>
      <c r="E31" s="16">
        <v>96.519315589358072</v>
      </c>
      <c r="F31" s="16">
        <v>442837.76468999998</v>
      </c>
      <c r="G31" s="32">
        <v>427423.97964999999</v>
      </c>
      <c r="H31" s="16">
        <v>96.519315589358072</v>
      </c>
      <c r="I31" s="16"/>
      <c r="J31" s="32"/>
      <c r="K31" s="16"/>
      <c r="L31" s="16">
        <v>442837.76468999998</v>
      </c>
      <c r="M31" s="32">
        <v>427423.97964999999</v>
      </c>
      <c r="N31" s="16">
        <v>96.519315589358072</v>
      </c>
      <c r="O31" s="16"/>
      <c r="P31" s="32"/>
      <c r="Q31" s="16"/>
      <c r="R31" s="16"/>
      <c r="S31" s="32"/>
      <c r="T31" s="16"/>
      <c r="U31" s="16"/>
      <c r="V31" s="32"/>
      <c r="W31" s="16"/>
      <c r="X31" s="16"/>
      <c r="Y31" s="32"/>
      <c r="Z31" s="16"/>
      <c r="AA31" s="16"/>
      <c r="AB31" s="32"/>
      <c r="AC31" s="16"/>
      <c r="AD31" s="16"/>
      <c r="AE31" s="32"/>
      <c r="AF31" s="16"/>
      <c r="AG31" s="16"/>
      <c r="AH31" s="32"/>
      <c r="AI31" s="16"/>
      <c r="AJ31" s="9"/>
    </row>
    <row r="32" spans="1:36" ht="16.5" customHeight="1" x14ac:dyDescent="0.2">
      <c r="A32" s="23"/>
      <c r="B32" s="15" t="s">
        <v>30</v>
      </c>
      <c r="C32" s="16">
        <v>198012.54861999999</v>
      </c>
      <c r="D32" s="32">
        <v>194620.23744999999</v>
      </c>
      <c r="E32" s="16">
        <v>98.286820106280189</v>
      </c>
      <c r="F32" s="16">
        <v>191612.54861999999</v>
      </c>
      <c r="G32" s="32">
        <v>188220.23744999999</v>
      </c>
      <c r="H32" s="16">
        <v>98.229598638277324</v>
      </c>
      <c r="I32" s="16"/>
      <c r="J32" s="32"/>
      <c r="K32" s="16"/>
      <c r="L32" s="16">
        <v>191612.54861999999</v>
      </c>
      <c r="M32" s="32">
        <v>188220.23744999999</v>
      </c>
      <c r="N32" s="16">
        <v>98.229598638277324</v>
      </c>
      <c r="O32" s="16"/>
      <c r="P32" s="32"/>
      <c r="Q32" s="16"/>
      <c r="R32" s="16">
        <v>6400</v>
      </c>
      <c r="S32" s="32">
        <v>6400</v>
      </c>
      <c r="T32" s="16">
        <v>100</v>
      </c>
      <c r="U32" s="16"/>
      <c r="V32" s="32"/>
      <c r="W32" s="16"/>
      <c r="X32" s="16"/>
      <c r="Y32" s="32"/>
      <c r="Z32" s="16"/>
      <c r="AA32" s="16">
        <v>6400</v>
      </c>
      <c r="AB32" s="32">
        <v>6400</v>
      </c>
      <c r="AC32" s="16">
        <v>100</v>
      </c>
      <c r="AD32" s="16"/>
      <c r="AE32" s="32"/>
      <c r="AF32" s="16"/>
      <c r="AG32" s="16"/>
      <c r="AH32" s="32"/>
      <c r="AI32" s="16"/>
      <c r="AJ32" s="9"/>
    </row>
    <row r="33" spans="1:36" ht="16.5" customHeight="1" x14ac:dyDescent="0.2">
      <c r="A33" s="23"/>
      <c r="B33" s="15" t="s">
        <v>31</v>
      </c>
      <c r="C33" s="16">
        <v>3147262.8</v>
      </c>
      <c r="D33" s="32">
        <v>3125778.76095</v>
      </c>
      <c r="E33" s="16">
        <v>99.31737384466274</v>
      </c>
      <c r="F33" s="16">
        <v>1664428</v>
      </c>
      <c r="G33" s="32">
        <v>1664417.4676699999</v>
      </c>
      <c r="H33" s="16">
        <v>99.999367210236784</v>
      </c>
      <c r="I33" s="16"/>
      <c r="J33" s="32"/>
      <c r="K33" s="16"/>
      <c r="L33" s="16">
        <v>1664428</v>
      </c>
      <c r="M33" s="32">
        <v>1664417.4676699999</v>
      </c>
      <c r="N33" s="16">
        <v>99.999367210236784</v>
      </c>
      <c r="O33" s="16"/>
      <c r="P33" s="32"/>
      <c r="Q33" s="16"/>
      <c r="R33" s="16">
        <v>1482834.8</v>
      </c>
      <c r="S33" s="32">
        <v>1461361.2932800001</v>
      </c>
      <c r="T33" s="16">
        <v>98.551861156751926</v>
      </c>
      <c r="U33" s="16"/>
      <c r="V33" s="32"/>
      <c r="W33" s="16"/>
      <c r="X33" s="16"/>
      <c r="Y33" s="32"/>
      <c r="Z33" s="16"/>
      <c r="AA33" s="16"/>
      <c r="AB33" s="32"/>
      <c r="AC33" s="16"/>
      <c r="AD33" s="16"/>
      <c r="AE33" s="32"/>
      <c r="AF33" s="16"/>
      <c r="AG33" s="16">
        <v>1482834.8</v>
      </c>
      <c r="AH33" s="32">
        <v>1461361.2932800001</v>
      </c>
      <c r="AI33" s="16">
        <v>98.551861156751926</v>
      </c>
      <c r="AJ33" s="9"/>
    </row>
    <row r="34" spans="1:36" ht="26.65" customHeight="1" x14ac:dyDescent="0.2">
      <c r="A34" s="23"/>
      <c r="B34" s="15" t="s">
        <v>32</v>
      </c>
      <c r="C34" s="16">
        <v>7129539.6039300002</v>
      </c>
      <c r="D34" s="32">
        <v>6773999.8561300002</v>
      </c>
      <c r="E34" s="16">
        <v>95.013145763240914</v>
      </c>
      <c r="F34" s="16">
        <v>6389265.0804900005</v>
      </c>
      <c r="G34" s="32">
        <v>6033725.5763700008</v>
      </c>
      <c r="H34" s="16">
        <v>94.435361506510958</v>
      </c>
      <c r="I34" s="16">
        <v>426731.47422999999</v>
      </c>
      <c r="J34" s="32">
        <v>418203.81034999999</v>
      </c>
      <c r="K34" s="16">
        <v>98.001632315641245</v>
      </c>
      <c r="L34" s="16">
        <v>5962533.6062599998</v>
      </c>
      <c r="M34" s="32">
        <v>5615521.76602</v>
      </c>
      <c r="N34" s="16">
        <v>94.180127724971214</v>
      </c>
      <c r="O34" s="16"/>
      <c r="P34" s="32"/>
      <c r="Q34" s="16"/>
      <c r="R34" s="16">
        <v>740274.52344000002</v>
      </c>
      <c r="S34" s="32">
        <v>740274.27976000006</v>
      </c>
      <c r="T34" s="16">
        <v>99.999967082481945</v>
      </c>
      <c r="U34" s="16"/>
      <c r="V34" s="32"/>
      <c r="W34" s="16"/>
      <c r="X34" s="16">
        <v>66852.5</v>
      </c>
      <c r="Y34" s="32">
        <v>66852.5</v>
      </c>
      <c r="Z34" s="16">
        <v>100</v>
      </c>
      <c r="AA34" s="16">
        <v>463703.83110000001</v>
      </c>
      <c r="AB34" s="32">
        <v>463703.58785000001</v>
      </c>
      <c r="AC34" s="16">
        <v>99.999947541947321</v>
      </c>
      <c r="AD34" s="16">
        <v>209718.19234000001</v>
      </c>
      <c r="AE34" s="32">
        <v>209718.19190999999</v>
      </c>
      <c r="AF34" s="16">
        <v>99.999999794962946</v>
      </c>
      <c r="AG34" s="16"/>
      <c r="AH34" s="32"/>
      <c r="AI34" s="16"/>
      <c r="AJ34" s="9"/>
    </row>
    <row r="35" spans="1:36" ht="16.5" customHeight="1" x14ac:dyDescent="0.2">
      <c r="A35" s="23"/>
      <c r="B35" s="15" t="s">
        <v>33</v>
      </c>
      <c r="C35" s="16">
        <v>652904.64277000003</v>
      </c>
      <c r="D35" s="32">
        <v>647720.09568000003</v>
      </c>
      <c r="E35" s="16">
        <v>99.205925835049342</v>
      </c>
      <c r="F35" s="16">
        <v>652904.64277000003</v>
      </c>
      <c r="G35" s="32">
        <v>647720.09568000003</v>
      </c>
      <c r="H35" s="16">
        <v>99.205925835049342</v>
      </c>
      <c r="I35" s="16">
        <v>29600</v>
      </c>
      <c r="J35" s="32">
        <v>29600</v>
      </c>
      <c r="K35" s="16">
        <v>100</v>
      </c>
      <c r="L35" s="16">
        <v>623304.64277000003</v>
      </c>
      <c r="M35" s="32">
        <v>618120.09568000003</v>
      </c>
      <c r="N35" s="16">
        <v>99.168216192493034</v>
      </c>
      <c r="O35" s="16"/>
      <c r="P35" s="32"/>
      <c r="Q35" s="16"/>
      <c r="R35" s="16"/>
      <c r="S35" s="32"/>
      <c r="T35" s="16"/>
      <c r="U35" s="16"/>
      <c r="V35" s="32"/>
      <c r="W35" s="16"/>
      <c r="X35" s="16"/>
      <c r="Y35" s="32"/>
      <c r="Z35" s="16"/>
      <c r="AA35" s="16"/>
      <c r="AB35" s="32"/>
      <c r="AC35" s="16"/>
      <c r="AD35" s="16"/>
      <c r="AE35" s="32"/>
      <c r="AF35" s="16"/>
      <c r="AG35" s="16"/>
      <c r="AH35" s="32"/>
      <c r="AI35" s="16"/>
      <c r="AJ35" s="9"/>
    </row>
    <row r="36" spans="1:36" ht="16.5" customHeight="1" x14ac:dyDescent="0.2">
      <c r="A36" s="23"/>
      <c r="B36" s="15" t="s">
        <v>34</v>
      </c>
      <c r="C36" s="16">
        <v>402036.88496</v>
      </c>
      <c r="D36" s="32">
        <v>378199.66658000002</v>
      </c>
      <c r="E36" s="16">
        <v>94.070887704153904</v>
      </c>
      <c r="F36" s="16">
        <v>335184.38496</v>
      </c>
      <c r="G36" s="32">
        <v>311347.16658000002</v>
      </c>
      <c r="H36" s="16">
        <v>92.88832670923955</v>
      </c>
      <c r="I36" s="16"/>
      <c r="J36" s="32"/>
      <c r="K36" s="16"/>
      <c r="L36" s="16">
        <v>335184.38496</v>
      </c>
      <c r="M36" s="32">
        <v>311347.16658000002</v>
      </c>
      <c r="N36" s="16">
        <v>92.88832670923955</v>
      </c>
      <c r="O36" s="16"/>
      <c r="P36" s="32"/>
      <c r="Q36" s="16"/>
      <c r="R36" s="16">
        <v>66852.5</v>
      </c>
      <c r="S36" s="32">
        <v>66852.5</v>
      </c>
      <c r="T36" s="16">
        <v>100</v>
      </c>
      <c r="U36" s="16"/>
      <c r="V36" s="32"/>
      <c r="W36" s="16"/>
      <c r="X36" s="16">
        <v>66852.5</v>
      </c>
      <c r="Y36" s="32">
        <v>66852.5</v>
      </c>
      <c r="Z36" s="16">
        <v>100</v>
      </c>
      <c r="AA36" s="16"/>
      <c r="AB36" s="32"/>
      <c r="AC36" s="16"/>
      <c r="AD36" s="16"/>
      <c r="AE36" s="32"/>
      <c r="AF36" s="16"/>
      <c r="AG36" s="16"/>
      <c r="AH36" s="32"/>
      <c r="AI36" s="16"/>
      <c r="AJ36" s="9"/>
    </row>
    <row r="37" spans="1:36" ht="16.5" customHeight="1" x14ac:dyDescent="0.2">
      <c r="A37" s="23"/>
      <c r="B37" s="15" t="s">
        <v>35</v>
      </c>
      <c r="C37" s="16">
        <v>361392.69488000002</v>
      </c>
      <c r="D37" s="32">
        <v>332673.71915999998</v>
      </c>
      <c r="E37" s="16">
        <v>92.053249518633436</v>
      </c>
      <c r="F37" s="16">
        <v>361392.69488000002</v>
      </c>
      <c r="G37" s="32">
        <v>332673.71915999998</v>
      </c>
      <c r="H37" s="16">
        <v>92.053249518633436</v>
      </c>
      <c r="I37" s="16"/>
      <c r="J37" s="32"/>
      <c r="K37" s="16"/>
      <c r="L37" s="16">
        <v>361392.69488000002</v>
      </c>
      <c r="M37" s="32">
        <v>332673.71915999998</v>
      </c>
      <c r="N37" s="16">
        <v>92.053249518633436</v>
      </c>
      <c r="O37" s="16"/>
      <c r="P37" s="32"/>
      <c r="Q37" s="16"/>
      <c r="R37" s="16"/>
      <c r="S37" s="32"/>
      <c r="T37" s="16"/>
      <c r="U37" s="16"/>
      <c r="V37" s="32"/>
      <c r="W37" s="16"/>
      <c r="X37" s="16"/>
      <c r="Y37" s="32"/>
      <c r="Z37" s="16"/>
      <c r="AA37" s="16"/>
      <c r="AB37" s="32"/>
      <c r="AC37" s="16"/>
      <c r="AD37" s="16"/>
      <c r="AE37" s="32"/>
      <c r="AF37" s="16"/>
      <c r="AG37" s="16"/>
      <c r="AH37" s="32"/>
      <c r="AI37" s="16"/>
      <c r="AJ37" s="9"/>
    </row>
    <row r="38" spans="1:36" ht="16.5" customHeight="1" x14ac:dyDescent="0.2">
      <c r="A38" s="23"/>
      <c r="B38" s="15" t="s">
        <v>36</v>
      </c>
      <c r="C38" s="16">
        <v>182168.31409</v>
      </c>
      <c r="D38" s="32">
        <v>146683.50336</v>
      </c>
      <c r="E38" s="16">
        <v>80.520865603186735</v>
      </c>
      <c r="F38" s="16">
        <v>182168.31409</v>
      </c>
      <c r="G38" s="32">
        <v>146683.50336</v>
      </c>
      <c r="H38" s="16">
        <v>80.520865603186735</v>
      </c>
      <c r="I38" s="16"/>
      <c r="J38" s="32"/>
      <c r="K38" s="16"/>
      <c r="L38" s="16">
        <v>182168.31409</v>
      </c>
      <c r="M38" s="32">
        <v>146683.50336</v>
      </c>
      <c r="N38" s="16">
        <v>80.520865603186735</v>
      </c>
      <c r="O38" s="16"/>
      <c r="P38" s="32"/>
      <c r="Q38" s="16"/>
      <c r="R38" s="16"/>
      <c r="S38" s="32"/>
      <c r="T38" s="16"/>
      <c r="U38" s="16"/>
      <c r="V38" s="32"/>
      <c r="W38" s="16"/>
      <c r="X38" s="16"/>
      <c r="Y38" s="32"/>
      <c r="Z38" s="16"/>
      <c r="AA38" s="16"/>
      <c r="AB38" s="32"/>
      <c r="AC38" s="16"/>
      <c r="AD38" s="16"/>
      <c r="AE38" s="32"/>
      <c r="AF38" s="16"/>
      <c r="AG38" s="16"/>
      <c r="AH38" s="32"/>
      <c r="AI38" s="16"/>
      <c r="AJ38" s="9"/>
    </row>
    <row r="39" spans="1:36" ht="16.5" customHeight="1" x14ac:dyDescent="0.2">
      <c r="A39" s="23"/>
      <c r="B39" s="15" t="s">
        <v>37</v>
      </c>
      <c r="C39" s="16">
        <v>597048.99304000009</v>
      </c>
      <c r="D39" s="32">
        <v>595548.99261000007</v>
      </c>
      <c r="E39" s="16">
        <v>99.7487642643257</v>
      </c>
      <c r="F39" s="16">
        <v>28663.012129999999</v>
      </c>
      <c r="G39" s="32">
        <v>27163.012129999999</v>
      </c>
      <c r="H39" s="16">
        <v>94.766774708824016</v>
      </c>
      <c r="I39" s="16"/>
      <c r="J39" s="32"/>
      <c r="K39" s="16"/>
      <c r="L39" s="16">
        <v>28663.012129999999</v>
      </c>
      <c r="M39" s="32">
        <v>27163.012129999999</v>
      </c>
      <c r="N39" s="16">
        <v>94.766774708824016</v>
      </c>
      <c r="O39" s="16"/>
      <c r="P39" s="32"/>
      <c r="Q39" s="16"/>
      <c r="R39" s="16">
        <v>568385.98091000004</v>
      </c>
      <c r="S39" s="32">
        <v>568385.98048000003</v>
      </c>
      <c r="T39" s="16">
        <v>99.999999924347179</v>
      </c>
      <c r="U39" s="16"/>
      <c r="V39" s="32"/>
      <c r="W39" s="16"/>
      <c r="X39" s="16"/>
      <c r="Y39" s="32"/>
      <c r="Z39" s="16"/>
      <c r="AA39" s="16">
        <v>401996.17241</v>
      </c>
      <c r="AB39" s="32">
        <v>401996.17241</v>
      </c>
      <c r="AC39" s="16">
        <v>100</v>
      </c>
      <c r="AD39" s="16">
        <v>166389.80850000001</v>
      </c>
      <c r="AE39" s="32">
        <v>166389.80807</v>
      </c>
      <c r="AF39" s="16">
        <v>99.999999741570704</v>
      </c>
      <c r="AG39" s="16"/>
      <c r="AH39" s="32"/>
      <c r="AI39" s="16"/>
      <c r="AJ39" s="9"/>
    </row>
    <row r="40" spans="1:36" ht="16.5" customHeight="1" x14ac:dyDescent="0.2">
      <c r="A40" s="23"/>
      <c r="B40" s="15" t="s">
        <v>38</v>
      </c>
      <c r="C40" s="16">
        <v>955045.97758000006</v>
      </c>
      <c r="D40" s="32">
        <v>842565.16691999999</v>
      </c>
      <c r="E40" s="16">
        <v>88.222471660996234</v>
      </c>
      <c r="F40" s="16">
        <v>955045.97758000006</v>
      </c>
      <c r="G40" s="32">
        <v>842565.16691999999</v>
      </c>
      <c r="H40" s="16">
        <v>88.222471660996234</v>
      </c>
      <c r="I40" s="16">
        <v>340052.57423000003</v>
      </c>
      <c r="J40" s="32">
        <v>331524.99485000002</v>
      </c>
      <c r="K40" s="16">
        <v>97.492276187201497</v>
      </c>
      <c r="L40" s="16">
        <v>614993.40335000004</v>
      </c>
      <c r="M40" s="32">
        <v>511040.17206999997</v>
      </c>
      <c r="N40" s="16">
        <v>83.096854256688829</v>
      </c>
      <c r="O40" s="16"/>
      <c r="P40" s="32"/>
      <c r="Q40" s="16"/>
      <c r="R40" s="16"/>
      <c r="S40" s="32"/>
      <c r="T40" s="16"/>
      <c r="U40" s="16"/>
      <c r="V40" s="32"/>
      <c r="W40" s="16"/>
      <c r="X40" s="16"/>
      <c r="Y40" s="32"/>
      <c r="Z40" s="16"/>
      <c r="AA40" s="16"/>
      <c r="AB40" s="32"/>
      <c r="AC40" s="16"/>
      <c r="AD40" s="16"/>
      <c r="AE40" s="32"/>
      <c r="AF40" s="16"/>
      <c r="AG40" s="16"/>
      <c r="AH40" s="32"/>
      <c r="AI40" s="16"/>
      <c r="AJ40" s="9"/>
    </row>
    <row r="41" spans="1:36" ht="16.5" customHeight="1" x14ac:dyDescent="0.2">
      <c r="A41" s="23"/>
      <c r="B41" s="15" t="s">
        <v>39</v>
      </c>
      <c r="C41" s="16">
        <v>354540.38117000001</v>
      </c>
      <c r="D41" s="32">
        <v>306260.56497000001</v>
      </c>
      <c r="E41" s="16">
        <v>86.382421082564889</v>
      </c>
      <c r="F41" s="16">
        <v>292832.72248</v>
      </c>
      <c r="G41" s="32">
        <v>244553.14953</v>
      </c>
      <c r="H41" s="16">
        <v>83.51291736076476</v>
      </c>
      <c r="I41" s="16"/>
      <c r="J41" s="32"/>
      <c r="K41" s="16"/>
      <c r="L41" s="16">
        <v>292832.72248</v>
      </c>
      <c r="M41" s="32">
        <v>244553.14953</v>
      </c>
      <c r="N41" s="16">
        <v>83.51291736076476</v>
      </c>
      <c r="O41" s="16"/>
      <c r="P41" s="32"/>
      <c r="Q41" s="16"/>
      <c r="R41" s="16">
        <v>61707.658689999997</v>
      </c>
      <c r="S41" s="32">
        <v>61707.415439999997</v>
      </c>
      <c r="T41" s="16">
        <v>99.999605802577562</v>
      </c>
      <c r="U41" s="16"/>
      <c r="V41" s="32"/>
      <c r="W41" s="16"/>
      <c r="X41" s="16"/>
      <c r="Y41" s="32"/>
      <c r="Z41" s="16"/>
      <c r="AA41" s="16">
        <v>61707.658689999997</v>
      </c>
      <c r="AB41" s="32">
        <v>61707.415439999997</v>
      </c>
      <c r="AC41" s="16">
        <v>99.999605802577562</v>
      </c>
      <c r="AD41" s="16"/>
      <c r="AE41" s="32"/>
      <c r="AF41" s="16"/>
      <c r="AG41" s="16"/>
      <c r="AH41" s="32"/>
      <c r="AI41" s="16"/>
      <c r="AJ41" s="9"/>
    </row>
    <row r="42" spans="1:36" ht="16.5" customHeight="1" x14ac:dyDescent="0.2">
      <c r="A42" s="23"/>
      <c r="B42" s="15" t="s">
        <v>40</v>
      </c>
      <c r="C42" s="16">
        <v>43328.383840000002</v>
      </c>
      <c r="D42" s="32">
        <v>43328.383840000002</v>
      </c>
      <c r="E42" s="16">
        <v>100</v>
      </c>
      <c r="F42" s="16"/>
      <c r="G42" s="32"/>
      <c r="H42" s="16"/>
      <c r="I42" s="16"/>
      <c r="J42" s="32"/>
      <c r="K42" s="16"/>
      <c r="L42" s="16"/>
      <c r="M42" s="32"/>
      <c r="N42" s="16"/>
      <c r="O42" s="16"/>
      <c r="P42" s="32"/>
      <c r="Q42" s="16"/>
      <c r="R42" s="16">
        <v>43328.383840000002</v>
      </c>
      <c r="S42" s="32">
        <v>43328.383840000002</v>
      </c>
      <c r="T42" s="16">
        <v>100</v>
      </c>
      <c r="U42" s="16"/>
      <c r="V42" s="32"/>
      <c r="W42" s="16"/>
      <c r="X42" s="16"/>
      <c r="Y42" s="32"/>
      <c r="Z42" s="16"/>
      <c r="AA42" s="16"/>
      <c r="AB42" s="32"/>
      <c r="AC42" s="16"/>
      <c r="AD42" s="16">
        <v>43328.383840000002</v>
      </c>
      <c r="AE42" s="32">
        <v>43328.383840000002</v>
      </c>
      <c r="AF42" s="16">
        <v>100</v>
      </c>
      <c r="AG42" s="16"/>
      <c r="AH42" s="32"/>
      <c r="AI42" s="16"/>
      <c r="AJ42" s="9"/>
    </row>
    <row r="43" spans="1:36" ht="16.5" customHeight="1" x14ac:dyDescent="0.2">
      <c r="A43" s="23"/>
      <c r="B43" s="15" t="s">
        <v>41</v>
      </c>
      <c r="C43" s="16">
        <v>8159.3316000000004</v>
      </c>
      <c r="D43" s="32">
        <v>8159.3316000000004</v>
      </c>
      <c r="E43" s="16">
        <v>100</v>
      </c>
      <c r="F43" s="16">
        <v>8159.3316000000004</v>
      </c>
      <c r="G43" s="32">
        <v>8159.3316000000004</v>
      </c>
      <c r="H43" s="16">
        <v>100</v>
      </c>
      <c r="I43" s="16">
        <v>7999.8</v>
      </c>
      <c r="J43" s="32">
        <v>7999.8</v>
      </c>
      <c r="K43" s="16">
        <v>100</v>
      </c>
      <c r="L43" s="16">
        <v>159.5316</v>
      </c>
      <c r="M43" s="32">
        <v>159.5316</v>
      </c>
      <c r="N43" s="16">
        <v>100</v>
      </c>
      <c r="O43" s="16"/>
      <c r="P43" s="32"/>
      <c r="Q43" s="16"/>
      <c r="R43" s="16"/>
      <c r="S43" s="32"/>
      <c r="T43" s="16"/>
      <c r="U43" s="16"/>
      <c r="V43" s="32"/>
      <c r="W43" s="16"/>
      <c r="X43" s="16"/>
      <c r="Y43" s="32"/>
      <c r="Z43" s="16"/>
      <c r="AA43" s="16"/>
      <c r="AB43" s="32"/>
      <c r="AC43" s="16"/>
      <c r="AD43" s="16"/>
      <c r="AE43" s="32"/>
      <c r="AF43" s="16"/>
      <c r="AG43" s="16"/>
      <c r="AH43" s="32"/>
      <c r="AI43" s="16"/>
      <c r="AJ43" s="9"/>
    </row>
    <row r="44" spans="1:36" ht="16.5" customHeight="1" x14ac:dyDescent="0.2">
      <c r="A44" s="23"/>
      <c r="B44" s="15" t="s">
        <v>42</v>
      </c>
      <c r="C44" s="16">
        <v>3515585.2</v>
      </c>
      <c r="D44" s="32">
        <v>3418426.0321999998</v>
      </c>
      <c r="E44" s="16">
        <v>97.236330162045277</v>
      </c>
      <c r="F44" s="16">
        <v>3515585.2</v>
      </c>
      <c r="G44" s="32">
        <v>3418426.0321999998</v>
      </c>
      <c r="H44" s="16">
        <v>97.236330162045277</v>
      </c>
      <c r="I44" s="16"/>
      <c r="J44" s="32"/>
      <c r="K44" s="16"/>
      <c r="L44" s="16">
        <v>3515585.2</v>
      </c>
      <c r="M44" s="32">
        <v>3418426.0321999998</v>
      </c>
      <c r="N44" s="16">
        <v>97.236330162045277</v>
      </c>
      <c r="O44" s="16"/>
      <c r="P44" s="32"/>
      <c r="Q44" s="16"/>
      <c r="R44" s="16"/>
      <c r="S44" s="32"/>
      <c r="T44" s="16"/>
      <c r="U44" s="16"/>
      <c r="V44" s="32"/>
      <c r="W44" s="16"/>
      <c r="X44" s="16"/>
      <c r="Y44" s="32"/>
      <c r="Z44" s="16"/>
      <c r="AA44" s="16"/>
      <c r="AB44" s="32"/>
      <c r="AC44" s="16"/>
      <c r="AD44" s="16"/>
      <c r="AE44" s="32"/>
      <c r="AF44" s="16"/>
      <c r="AG44" s="16"/>
      <c r="AH44" s="32"/>
      <c r="AI44" s="16"/>
      <c r="AJ44" s="9"/>
    </row>
    <row r="45" spans="1:36" ht="16.5" customHeight="1" x14ac:dyDescent="0.2">
      <c r="A45" s="23"/>
      <c r="B45" s="15" t="s">
        <v>43</v>
      </c>
      <c r="C45" s="16">
        <v>57328.800000000003</v>
      </c>
      <c r="D45" s="32">
        <v>54434.399210000003</v>
      </c>
      <c r="E45" s="16">
        <v>94.951227323788387</v>
      </c>
      <c r="F45" s="16">
        <v>57328.800000000003</v>
      </c>
      <c r="G45" s="32">
        <v>54434.399210000003</v>
      </c>
      <c r="H45" s="16">
        <v>94.951227323788387</v>
      </c>
      <c r="I45" s="16">
        <v>49079.1</v>
      </c>
      <c r="J45" s="32">
        <v>49079.015500000001</v>
      </c>
      <c r="K45" s="16">
        <v>99.99982782895367</v>
      </c>
      <c r="L45" s="16">
        <v>8249.7000000000007</v>
      </c>
      <c r="M45" s="32">
        <v>5355.3837100000001</v>
      </c>
      <c r="N45" s="16">
        <v>64.9161025249403</v>
      </c>
      <c r="O45" s="16"/>
      <c r="P45" s="32"/>
      <c r="Q45" s="16"/>
      <c r="R45" s="16"/>
      <c r="S45" s="32"/>
      <c r="T45" s="16"/>
      <c r="U45" s="16"/>
      <c r="V45" s="32"/>
      <c r="W45" s="16"/>
      <c r="X45" s="16"/>
      <c r="Y45" s="32"/>
      <c r="Z45" s="16"/>
      <c r="AA45" s="16"/>
      <c r="AB45" s="32"/>
      <c r="AC45" s="16"/>
      <c r="AD45" s="16"/>
      <c r="AE45" s="32"/>
      <c r="AF45" s="16"/>
      <c r="AG45" s="16"/>
      <c r="AH45" s="32"/>
      <c r="AI45" s="16"/>
      <c r="AJ45" s="9"/>
    </row>
    <row r="46" spans="1:36" ht="16.5" customHeight="1" x14ac:dyDescent="0.2">
      <c r="A46" s="23"/>
      <c r="B46" s="15" t="s">
        <v>44</v>
      </c>
      <c r="C46" s="16">
        <v>18189895.287249997</v>
      </c>
      <c r="D46" s="32">
        <v>16848633.564319998</v>
      </c>
      <c r="E46" s="16">
        <v>92.626336206178479</v>
      </c>
      <c r="F46" s="16">
        <v>17442016.344140001</v>
      </c>
      <c r="G46" s="32">
        <v>16110053.74829</v>
      </c>
      <c r="H46" s="16">
        <v>92.363482698504058</v>
      </c>
      <c r="I46" s="16">
        <v>1148105.1087200001</v>
      </c>
      <c r="J46" s="32">
        <v>1148105.0133</v>
      </c>
      <c r="K46" s="16">
        <v>99.99999168891425</v>
      </c>
      <c r="L46" s="16">
        <v>16293911.235419998</v>
      </c>
      <c r="M46" s="32">
        <v>14961948.734990001</v>
      </c>
      <c r="N46" s="16">
        <v>91.825397345147223</v>
      </c>
      <c r="O46" s="16"/>
      <c r="P46" s="32"/>
      <c r="Q46" s="16"/>
      <c r="R46" s="16">
        <v>747878.94310999999</v>
      </c>
      <c r="S46" s="32">
        <v>738579.8160300001</v>
      </c>
      <c r="T46" s="16">
        <v>98.756599959703351</v>
      </c>
      <c r="U46" s="16"/>
      <c r="V46" s="32"/>
      <c r="W46" s="16"/>
      <c r="X46" s="16"/>
      <c r="Y46" s="32"/>
      <c r="Z46" s="16"/>
      <c r="AA46" s="16">
        <v>747878.94310999999</v>
      </c>
      <c r="AB46" s="32">
        <v>738579.8160300001</v>
      </c>
      <c r="AC46" s="16">
        <v>98.756599959703351</v>
      </c>
      <c r="AD46" s="16"/>
      <c r="AE46" s="32"/>
      <c r="AF46" s="16"/>
      <c r="AG46" s="16"/>
      <c r="AH46" s="32"/>
      <c r="AI46" s="16"/>
      <c r="AJ46" s="9"/>
    </row>
    <row r="47" spans="1:36" ht="16.5" customHeight="1" x14ac:dyDescent="0.2">
      <c r="A47" s="23"/>
      <c r="B47" s="15" t="s">
        <v>45</v>
      </c>
      <c r="C47" s="16">
        <v>13916.291010000001</v>
      </c>
      <c r="D47" s="32">
        <v>13772.855219999999</v>
      </c>
      <c r="E47" s="16">
        <v>98.969295842570901</v>
      </c>
      <c r="F47" s="16">
        <v>13916.291010000001</v>
      </c>
      <c r="G47" s="32">
        <v>13772.855219999999</v>
      </c>
      <c r="H47" s="16">
        <v>98.969295842570901</v>
      </c>
      <c r="I47" s="16"/>
      <c r="J47" s="32"/>
      <c r="K47" s="16"/>
      <c r="L47" s="16">
        <v>13916.291010000001</v>
      </c>
      <c r="M47" s="32">
        <v>13772.855219999999</v>
      </c>
      <c r="N47" s="16">
        <v>98.969295842570901</v>
      </c>
      <c r="O47" s="16"/>
      <c r="P47" s="32"/>
      <c r="Q47" s="16"/>
      <c r="R47" s="16"/>
      <c r="S47" s="32"/>
      <c r="T47" s="16"/>
      <c r="U47" s="16"/>
      <c r="V47" s="32"/>
      <c r="W47" s="16"/>
      <c r="X47" s="16"/>
      <c r="Y47" s="32"/>
      <c r="Z47" s="16"/>
      <c r="AA47" s="16"/>
      <c r="AB47" s="32"/>
      <c r="AC47" s="16"/>
      <c r="AD47" s="16"/>
      <c r="AE47" s="32"/>
      <c r="AF47" s="16"/>
      <c r="AG47" s="16"/>
      <c r="AH47" s="32"/>
      <c r="AI47" s="16"/>
      <c r="AJ47" s="9"/>
    </row>
    <row r="48" spans="1:36" ht="16.5" customHeight="1" x14ac:dyDescent="0.2">
      <c r="A48" s="38"/>
      <c r="B48" s="15" t="s">
        <v>46</v>
      </c>
      <c r="C48" s="16">
        <v>4960069.7854200006</v>
      </c>
      <c r="D48" s="32">
        <v>4824759.7331499998</v>
      </c>
      <c r="E48" s="16">
        <v>97.272013134417151</v>
      </c>
      <c r="F48" s="16">
        <v>4933131.0854200004</v>
      </c>
      <c r="G48" s="32">
        <v>4807067.1877999995</v>
      </c>
      <c r="H48" s="16">
        <v>97.444545960017436</v>
      </c>
      <c r="I48" s="16">
        <v>1025558.8</v>
      </c>
      <c r="J48" s="32">
        <v>1025558.705</v>
      </c>
      <c r="K48" s="16">
        <v>99.999990736757354</v>
      </c>
      <c r="L48" s="16">
        <v>3907572.2854200001</v>
      </c>
      <c r="M48" s="32">
        <v>3781508.4827999999</v>
      </c>
      <c r="N48" s="16">
        <v>96.773858718100456</v>
      </c>
      <c r="O48" s="16"/>
      <c r="P48" s="32"/>
      <c r="Q48" s="16"/>
      <c r="R48" s="16">
        <v>26938.7</v>
      </c>
      <c r="S48" s="32">
        <v>17692.54535</v>
      </c>
      <c r="T48" s="16">
        <v>65.677056984932463</v>
      </c>
      <c r="U48" s="16"/>
      <c r="V48" s="32"/>
      <c r="W48" s="16"/>
      <c r="X48" s="16"/>
      <c r="Y48" s="32"/>
      <c r="Z48" s="16"/>
      <c r="AA48" s="16">
        <v>26938.7</v>
      </c>
      <c r="AB48" s="32">
        <v>17692.54535</v>
      </c>
      <c r="AC48" s="16">
        <v>65.677056984932463</v>
      </c>
      <c r="AD48" s="16"/>
      <c r="AE48" s="32"/>
      <c r="AF48" s="16"/>
      <c r="AG48" s="16"/>
      <c r="AH48" s="32"/>
      <c r="AI48" s="16"/>
      <c r="AJ48" s="9"/>
    </row>
    <row r="49" spans="1:36" ht="16.5" customHeight="1" x14ac:dyDescent="0.2">
      <c r="A49" s="23"/>
      <c r="B49" s="15" t="s">
        <v>47</v>
      </c>
      <c r="C49" s="16">
        <v>1387301.6735700001</v>
      </c>
      <c r="D49" s="32">
        <v>1155484.5583499998</v>
      </c>
      <c r="E49" s="16">
        <v>83.290071681132204</v>
      </c>
      <c r="F49" s="16">
        <v>1387151.6735700001</v>
      </c>
      <c r="G49" s="32">
        <v>1155347.5307799999</v>
      </c>
      <c r="H49" s="16">
        <v>83.289199933456118</v>
      </c>
      <c r="I49" s="16">
        <v>122546.30872</v>
      </c>
      <c r="J49" s="32">
        <v>122546.3083</v>
      </c>
      <c r="K49" s="16">
        <v>99.999999657272426</v>
      </c>
      <c r="L49" s="16">
        <v>1264605.36485</v>
      </c>
      <c r="M49" s="32">
        <v>1032801.22248</v>
      </c>
      <c r="N49" s="16">
        <v>81.669843509046387</v>
      </c>
      <c r="O49" s="16"/>
      <c r="P49" s="32"/>
      <c r="Q49" s="16"/>
      <c r="R49" s="16">
        <v>150</v>
      </c>
      <c r="S49" s="32">
        <v>137.02757</v>
      </c>
      <c r="T49" s="16">
        <v>91.351713333333322</v>
      </c>
      <c r="U49" s="16"/>
      <c r="V49" s="32"/>
      <c r="W49" s="16"/>
      <c r="X49" s="16"/>
      <c r="Y49" s="32"/>
      <c r="Z49" s="16"/>
      <c r="AA49" s="16">
        <v>150</v>
      </c>
      <c r="AB49" s="32">
        <v>137.02757</v>
      </c>
      <c r="AC49" s="16">
        <v>91.351713333333322</v>
      </c>
      <c r="AD49" s="16"/>
      <c r="AE49" s="32"/>
      <c r="AF49" s="16"/>
      <c r="AG49" s="16"/>
      <c r="AH49" s="32"/>
      <c r="AI49" s="16"/>
      <c r="AJ49" s="9"/>
    </row>
    <row r="50" spans="1:36" ht="16.5" customHeight="1" x14ac:dyDescent="0.2">
      <c r="A50" s="23"/>
      <c r="B50" s="15" t="s">
        <v>48</v>
      </c>
      <c r="C50" s="16">
        <v>309859.02626000001</v>
      </c>
      <c r="D50" s="32">
        <v>260579.23897000001</v>
      </c>
      <c r="E50" s="16">
        <v>84.096062043179032</v>
      </c>
      <c r="F50" s="16">
        <v>309859.02626000001</v>
      </c>
      <c r="G50" s="32">
        <v>260579.23897000001</v>
      </c>
      <c r="H50" s="16">
        <v>84.096062043179032</v>
      </c>
      <c r="I50" s="16"/>
      <c r="J50" s="32"/>
      <c r="K50" s="16"/>
      <c r="L50" s="16">
        <v>309859.02626000001</v>
      </c>
      <c r="M50" s="32">
        <v>260579.23897000001</v>
      </c>
      <c r="N50" s="16">
        <v>84.096062043179032</v>
      </c>
      <c r="O50" s="16"/>
      <c r="P50" s="32"/>
      <c r="Q50" s="16"/>
      <c r="R50" s="16"/>
      <c r="S50" s="32"/>
      <c r="T50" s="16"/>
      <c r="U50" s="16"/>
      <c r="V50" s="32"/>
      <c r="W50" s="16"/>
      <c r="X50" s="16"/>
      <c r="Y50" s="32"/>
      <c r="Z50" s="16"/>
      <c r="AA50" s="16"/>
      <c r="AB50" s="32"/>
      <c r="AC50" s="16"/>
      <c r="AD50" s="16"/>
      <c r="AE50" s="32"/>
      <c r="AF50" s="16"/>
      <c r="AG50" s="16"/>
      <c r="AH50" s="32"/>
      <c r="AI50" s="16"/>
      <c r="AJ50" s="9"/>
    </row>
    <row r="51" spans="1:36" ht="16.5" customHeight="1" x14ac:dyDescent="0.2">
      <c r="A51" s="23"/>
      <c r="B51" s="15" t="s">
        <v>49</v>
      </c>
      <c r="C51" s="16">
        <v>3066313.6341300001</v>
      </c>
      <c r="D51" s="32">
        <v>2612103.8697000002</v>
      </c>
      <c r="E51" s="16">
        <v>85.187106779477489</v>
      </c>
      <c r="F51" s="16">
        <v>3066313.6341300001</v>
      </c>
      <c r="G51" s="32">
        <v>2612103.8697000002</v>
      </c>
      <c r="H51" s="16">
        <v>85.187106779477489</v>
      </c>
      <c r="I51" s="16"/>
      <c r="J51" s="32"/>
      <c r="K51" s="16"/>
      <c r="L51" s="16">
        <v>3066313.6341300001</v>
      </c>
      <c r="M51" s="32">
        <v>2612103.8697000002</v>
      </c>
      <c r="N51" s="16">
        <v>85.187106779477489</v>
      </c>
      <c r="O51" s="16"/>
      <c r="P51" s="32"/>
      <c r="Q51" s="16"/>
      <c r="R51" s="16"/>
      <c r="S51" s="32"/>
      <c r="T51" s="16"/>
      <c r="U51" s="16"/>
      <c r="V51" s="32"/>
      <c r="W51" s="16"/>
      <c r="X51" s="16"/>
      <c r="Y51" s="32"/>
      <c r="Z51" s="16"/>
      <c r="AA51" s="16"/>
      <c r="AB51" s="32"/>
      <c r="AC51" s="16"/>
      <c r="AD51" s="16"/>
      <c r="AE51" s="32"/>
      <c r="AF51" s="16"/>
      <c r="AG51" s="16"/>
      <c r="AH51" s="32"/>
      <c r="AI51" s="16"/>
      <c r="AJ51" s="9"/>
    </row>
    <row r="52" spans="1:36" ht="16.5" customHeight="1" x14ac:dyDescent="0.2">
      <c r="A52" s="23"/>
      <c r="B52" s="15" t="s">
        <v>50</v>
      </c>
      <c r="C52" s="16">
        <v>1403491.5970699999</v>
      </c>
      <c r="D52" s="32">
        <v>1126377.40805</v>
      </c>
      <c r="E52" s="16">
        <v>80.255372415587132</v>
      </c>
      <c r="F52" s="16">
        <v>1403491.5970699999</v>
      </c>
      <c r="G52" s="32">
        <v>1126377.40805</v>
      </c>
      <c r="H52" s="16">
        <v>80.255372415587132</v>
      </c>
      <c r="I52" s="16"/>
      <c r="J52" s="32"/>
      <c r="K52" s="16"/>
      <c r="L52" s="16">
        <v>1403491.5970699999</v>
      </c>
      <c r="M52" s="32">
        <v>1126377.40805</v>
      </c>
      <c r="N52" s="16">
        <v>80.255372415587132</v>
      </c>
      <c r="O52" s="16"/>
      <c r="P52" s="32"/>
      <c r="Q52" s="16"/>
      <c r="R52" s="16"/>
      <c r="S52" s="32"/>
      <c r="T52" s="16"/>
      <c r="U52" s="16"/>
      <c r="V52" s="32"/>
      <c r="W52" s="16"/>
      <c r="X52" s="16"/>
      <c r="Y52" s="32"/>
      <c r="Z52" s="16"/>
      <c r="AA52" s="16"/>
      <c r="AB52" s="32"/>
      <c r="AC52" s="16"/>
      <c r="AD52" s="16"/>
      <c r="AE52" s="32"/>
      <c r="AF52" s="16"/>
      <c r="AG52" s="16"/>
      <c r="AH52" s="32"/>
      <c r="AI52" s="16"/>
      <c r="AJ52" s="9"/>
    </row>
    <row r="53" spans="1:36" ht="16.5" customHeight="1" x14ac:dyDescent="0.2">
      <c r="A53" s="23"/>
      <c r="B53" s="15" t="s">
        <v>51</v>
      </c>
      <c r="C53" s="16">
        <v>6381075.5393399997</v>
      </c>
      <c r="D53" s="32">
        <v>6194871.0604299996</v>
      </c>
      <c r="E53" s="16">
        <v>97.081926428201172</v>
      </c>
      <c r="F53" s="16">
        <v>6217928.1007399997</v>
      </c>
      <c r="G53" s="32">
        <v>6031723.6218299996</v>
      </c>
      <c r="H53" s="16">
        <v>97.005361337519489</v>
      </c>
      <c r="I53" s="16"/>
      <c r="J53" s="32"/>
      <c r="K53" s="16"/>
      <c r="L53" s="16">
        <v>6217928.1007399997</v>
      </c>
      <c r="M53" s="32">
        <v>6031723.6218299996</v>
      </c>
      <c r="N53" s="16">
        <v>97.005361337519489</v>
      </c>
      <c r="O53" s="16"/>
      <c r="P53" s="32"/>
      <c r="Q53" s="16"/>
      <c r="R53" s="16">
        <v>163147.43859999999</v>
      </c>
      <c r="S53" s="32">
        <v>163147.43859999999</v>
      </c>
      <c r="T53" s="16">
        <v>100</v>
      </c>
      <c r="U53" s="16"/>
      <c r="V53" s="32"/>
      <c r="W53" s="16"/>
      <c r="X53" s="16"/>
      <c r="Y53" s="32"/>
      <c r="Z53" s="16"/>
      <c r="AA53" s="16">
        <v>163147.43859999999</v>
      </c>
      <c r="AB53" s="32">
        <v>163147.43859999999</v>
      </c>
      <c r="AC53" s="16">
        <v>100</v>
      </c>
      <c r="AD53" s="16"/>
      <c r="AE53" s="32"/>
      <c r="AF53" s="16"/>
      <c r="AG53" s="16"/>
      <c r="AH53" s="32"/>
      <c r="AI53" s="16"/>
      <c r="AJ53" s="9"/>
    </row>
    <row r="54" spans="1:36" ht="16.5" customHeight="1" x14ac:dyDescent="0.2">
      <c r="A54" s="23"/>
      <c r="B54" s="15" t="s">
        <v>52</v>
      </c>
      <c r="C54" s="16">
        <v>653254.84045000002</v>
      </c>
      <c r="D54" s="32">
        <v>653214.84045000002</v>
      </c>
      <c r="E54" s="16">
        <v>99.993876815367727</v>
      </c>
      <c r="F54" s="16">
        <v>95612.035940000002</v>
      </c>
      <c r="G54" s="32">
        <v>95612.035940000002</v>
      </c>
      <c r="H54" s="16">
        <v>100</v>
      </c>
      <c r="I54" s="16"/>
      <c r="J54" s="32"/>
      <c r="K54" s="16"/>
      <c r="L54" s="16">
        <v>95612.035940000002</v>
      </c>
      <c r="M54" s="32">
        <v>95612.035940000002</v>
      </c>
      <c r="N54" s="16">
        <v>100</v>
      </c>
      <c r="O54" s="16"/>
      <c r="P54" s="32"/>
      <c r="Q54" s="16"/>
      <c r="R54" s="16">
        <v>557642.80451000005</v>
      </c>
      <c r="S54" s="32">
        <v>557602.80451000005</v>
      </c>
      <c r="T54" s="16">
        <v>99.992826949495893</v>
      </c>
      <c r="U54" s="16"/>
      <c r="V54" s="32"/>
      <c r="W54" s="16"/>
      <c r="X54" s="16"/>
      <c r="Y54" s="32"/>
      <c r="Z54" s="16"/>
      <c r="AA54" s="16">
        <v>557642.80451000005</v>
      </c>
      <c r="AB54" s="32">
        <v>557602.80451000005</v>
      </c>
      <c r="AC54" s="16">
        <v>99.992826949495893</v>
      </c>
      <c r="AD54" s="16"/>
      <c r="AE54" s="32"/>
      <c r="AF54" s="16"/>
      <c r="AG54" s="16"/>
      <c r="AH54" s="32"/>
      <c r="AI54" s="16"/>
      <c r="AJ54" s="9"/>
    </row>
    <row r="55" spans="1:36" ht="26.65" customHeight="1" x14ac:dyDescent="0.2">
      <c r="A55" s="23"/>
      <c r="B55" s="15" t="s">
        <v>53</v>
      </c>
      <c r="C55" s="16">
        <v>7047797.6058600005</v>
      </c>
      <c r="D55" s="32">
        <v>5191000.7400500001</v>
      </c>
      <c r="E55" s="16">
        <v>73.654225480792206</v>
      </c>
      <c r="F55" s="16">
        <v>6935435.2678399999</v>
      </c>
      <c r="G55" s="32">
        <v>5078638.4020300005</v>
      </c>
      <c r="H55" s="16">
        <v>73.227392454802796</v>
      </c>
      <c r="I55" s="16">
        <v>300000</v>
      </c>
      <c r="J55" s="32">
        <v>298667</v>
      </c>
      <c r="K55" s="16">
        <v>99.555666666666667</v>
      </c>
      <c r="L55" s="16">
        <v>6635435.2678399999</v>
      </c>
      <c r="M55" s="32">
        <v>4779971.4020299995</v>
      </c>
      <c r="N55" s="16">
        <v>72.037043676653937</v>
      </c>
      <c r="O55" s="16"/>
      <c r="P55" s="32"/>
      <c r="Q55" s="16"/>
      <c r="R55" s="16">
        <v>112362.33802000001</v>
      </c>
      <c r="S55" s="32">
        <v>112362.33802000001</v>
      </c>
      <c r="T55" s="16">
        <v>100</v>
      </c>
      <c r="U55" s="16"/>
      <c r="V55" s="32"/>
      <c r="W55" s="16"/>
      <c r="X55" s="16"/>
      <c r="Y55" s="32"/>
      <c r="Z55" s="16"/>
      <c r="AA55" s="16">
        <v>24614.052019999999</v>
      </c>
      <c r="AB55" s="32">
        <v>24614.052019999999</v>
      </c>
      <c r="AC55" s="16">
        <v>100</v>
      </c>
      <c r="AD55" s="16">
        <v>87748.286000000007</v>
      </c>
      <c r="AE55" s="32">
        <v>87748.286000000007</v>
      </c>
      <c r="AF55" s="16">
        <v>100</v>
      </c>
      <c r="AG55" s="16"/>
      <c r="AH55" s="32"/>
      <c r="AI55" s="16"/>
      <c r="AJ55" s="9"/>
    </row>
    <row r="56" spans="1:36" ht="16.5" customHeight="1" x14ac:dyDescent="0.2">
      <c r="A56" s="38"/>
      <c r="B56" s="15" t="s">
        <v>54</v>
      </c>
      <c r="C56" s="16">
        <v>4357746.8303800002</v>
      </c>
      <c r="D56" s="32">
        <v>3189229.9696899997</v>
      </c>
      <c r="E56" s="16">
        <v>73.185297214980608</v>
      </c>
      <c r="F56" s="16">
        <v>4269998.5443799999</v>
      </c>
      <c r="G56" s="32">
        <v>3101481.6836899999</v>
      </c>
      <c r="H56" s="16">
        <v>72.634256228776593</v>
      </c>
      <c r="I56" s="16">
        <v>300000</v>
      </c>
      <c r="J56" s="32">
        <v>298667</v>
      </c>
      <c r="K56" s="16">
        <v>99.555666666666667</v>
      </c>
      <c r="L56" s="16">
        <v>3969998.5443799999</v>
      </c>
      <c r="M56" s="32">
        <v>2802814.6836899999</v>
      </c>
      <c r="N56" s="16">
        <v>70.599891973706491</v>
      </c>
      <c r="O56" s="16"/>
      <c r="P56" s="32"/>
      <c r="Q56" s="16"/>
      <c r="R56" s="16">
        <v>87748.286000000007</v>
      </c>
      <c r="S56" s="32">
        <v>87748.286000000007</v>
      </c>
      <c r="T56" s="16">
        <v>100</v>
      </c>
      <c r="U56" s="16"/>
      <c r="V56" s="32"/>
      <c r="W56" s="16"/>
      <c r="X56" s="16"/>
      <c r="Y56" s="32"/>
      <c r="Z56" s="16"/>
      <c r="AA56" s="16"/>
      <c r="AB56" s="32"/>
      <c r="AC56" s="16"/>
      <c r="AD56" s="16">
        <v>87748.286000000007</v>
      </c>
      <c r="AE56" s="32">
        <v>87748.286000000007</v>
      </c>
      <c r="AF56" s="16">
        <v>100</v>
      </c>
      <c r="AG56" s="16"/>
      <c r="AH56" s="32"/>
      <c r="AI56" s="16"/>
      <c r="AJ56" s="9"/>
    </row>
    <row r="57" spans="1:36" ht="16.5" customHeight="1" x14ac:dyDescent="0.2">
      <c r="A57" s="23"/>
      <c r="B57" s="15" t="s">
        <v>55</v>
      </c>
      <c r="C57" s="16">
        <v>138016.23459000001</v>
      </c>
      <c r="D57" s="32">
        <v>130793.10148</v>
      </c>
      <c r="E57" s="16">
        <v>94.766461256201111</v>
      </c>
      <c r="F57" s="16">
        <v>138016.23459000001</v>
      </c>
      <c r="G57" s="32">
        <v>130793.10148</v>
      </c>
      <c r="H57" s="16">
        <v>94.766461256201111</v>
      </c>
      <c r="I57" s="16"/>
      <c r="J57" s="32"/>
      <c r="K57" s="16"/>
      <c r="L57" s="16">
        <v>138016.23459000001</v>
      </c>
      <c r="M57" s="32">
        <v>130793.10148</v>
      </c>
      <c r="N57" s="16">
        <v>94.766461256201111</v>
      </c>
      <c r="O57" s="16"/>
      <c r="P57" s="32"/>
      <c r="Q57" s="16"/>
      <c r="R57" s="16"/>
      <c r="S57" s="32"/>
      <c r="T57" s="16"/>
      <c r="U57" s="16"/>
      <c r="V57" s="32"/>
      <c r="W57" s="16"/>
      <c r="X57" s="16"/>
      <c r="Y57" s="32"/>
      <c r="Z57" s="16"/>
      <c r="AA57" s="16"/>
      <c r="AB57" s="32"/>
      <c r="AC57" s="16"/>
      <c r="AD57" s="16"/>
      <c r="AE57" s="32"/>
      <c r="AF57" s="16"/>
      <c r="AG57" s="16"/>
      <c r="AH57" s="32"/>
      <c r="AI57" s="16"/>
      <c r="AJ57" s="9"/>
    </row>
    <row r="58" spans="1:36" ht="26.65" customHeight="1" x14ac:dyDescent="0.2">
      <c r="A58" s="23"/>
      <c r="B58" s="15" t="s">
        <v>56</v>
      </c>
      <c r="C58" s="16">
        <v>167429.55296</v>
      </c>
      <c r="D58" s="32">
        <v>164033.39022</v>
      </c>
      <c r="E58" s="16">
        <v>97.971587046636046</v>
      </c>
      <c r="F58" s="16">
        <v>167429.55296</v>
      </c>
      <c r="G58" s="32">
        <v>164033.39022</v>
      </c>
      <c r="H58" s="16">
        <v>97.971587046636046</v>
      </c>
      <c r="I58" s="16"/>
      <c r="J58" s="32"/>
      <c r="K58" s="16"/>
      <c r="L58" s="16">
        <v>167429.55296</v>
      </c>
      <c r="M58" s="32">
        <v>164033.39022</v>
      </c>
      <c r="N58" s="16">
        <v>97.971587046636046</v>
      </c>
      <c r="O58" s="16"/>
      <c r="P58" s="32"/>
      <c r="Q58" s="16"/>
      <c r="R58" s="16"/>
      <c r="S58" s="32"/>
      <c r="T58" s="16"/>
      <c r="U58" s="16"/>
      <c r="V58" s="32"/>
      <c r="W58" s="16"/>
      <c r="X58" s="16"/>
      <c r="Y58" s="32"/>
      <c r="Z58" s="16"/>
      <c r="AA58" s="16"/>
      <c r="AB58" s="32"/>
      <c r="AC58" s="16"/>
      <c r="AD58" s="16"/>
      <c r="AE58" s="32"/>
      <c r="AF58" s="16"/>
      <c r="AG58" s="16"/>
      <c r="AH58" s="32"/>
      <c r="AI58" s="16"/>
      <c r="AJ58" s="9"/>
    </row>
    <row r="59" spans="1:36" ht="16.5" customHeight="1" x14ac:dyDescent="0.2">
      <c r="A59" s="38"/>
      <c r="B59" s="15" t="s">
        <v>57</v>
      </c>
      <c r="C59" s="16">
        <v>1544951.8035800001</v>
      </c>
      <c r="D59" s="32">
        <v>924737.01771000004</v>
      </c>
      <c r="E59" s="16">
        <v>59.855395849059946</v>
      </c>
      <c r="F59" s="16">
        <v>1544951.8035800001</v>
      </c>
      <c r="G59" s="32">
        <v>924737.01771000004</v>
      </c>
      <c r="H59" s="16">
        <v>59.855395849059946</v>
      </c>
      <c r="I59" s="16"/>
      <c r="J59" s="32"/>
      <c r="K59" s="16"/>
      <c r="L59" s="16">
        <v>1544951.8035800001</v>
      </c>
      <c r="M59" s="32">
        <v>924737.01771000004</v>
      </c>
      <c r="N59" s="16">
        <v>59.855395849059946</v>
      </c>
      <c r="O59" s="16"/>
      <c r="P59" s="32"/>
      <c r="Q59" s="16"/>
      <c r="R59" s="16"/>
      <c r="S59" s="32"/>
      <c r="T59" s="16"/>
      <c r="U59" s="16"/>
      <c r="V59" s="32"/>
      <c r="W59" s="16"/>
      <c r="X59" s="16"/>
      <c r="Y59" s="32"/>
      <c r="Z59" s="16"/>
      <c r="AA59" s="16"/>
      <c r="AB59" s="32"/>
      <c r="AC59" s="16"/>
      <c r="AD59" s="16"/>
      <c r="AE59" s="32"/>
      <c r="AF59" s="16"/>
      <c r="AG59" s="16"/>
      <c r="AH59" s="32"/>
      <c r="AI59" s="16"/>
      <c r="AJ59" s="9"/>
    </row>
    <row r="60" spans="1:36" ht="16.5" customHeight="1" x14ac:dyDescent="0.2">
      <c r="A60" s="23"/>
      <c r="B60" s="15" t="s">
        <v>58</v>
      </c>
      <c r="C60" s="16">
        <v>631476.43618999992</v>
      </c>
      <c r="D60" s="32">
        <v>574631.07744999998</v>
      </c>
      <c r="E60" s="16">
        <v>90.998023761112094</v>
      </c>
      <c r="F60" s="16">
        <v>606862.38416999998</v>
      </c>
      <c r="G60" s="32">
        <v>550017.02543000004</v>
      </c>
      <c r="H60" s="16">
        <v>90.632907851465077</v>
      </c>
      <c r="I60" s="16"/>
      <c r="J60" s="32"/>
      <c r="K60" s="16"/>
      <c r="L60" s="16">
        <v>606862.38416999998</v>
      </c>
      <c r="M60" s="32">
        <v>550017.02543000004</v>
      </c>
      <c r="N60" s="16">
        <v>90.632907851465077</v>
      </c>
      <c r="O60" s="16"/>
      <c r="P60" s="32"/>
      <c r="Q60" s="16"/>
      <c r="R60" s="16">
        <v>24614.052019999999</v>
      </c>
      <c r="S60" s="32">
        <v>24614.052019999999</v>
      </c>
      <c r="T60" s="16">
        <v>100</v>
      </c>
      <c r="U60" s="16"/>
      <c r="V60" s="32"/>
      <c r="W60" s="16"/>
      <c r="X60" s="16"/>
      <c r="Y60" s="32"/>
      <c r="Z60" s="16"/>
      <c r="AA60" s="16">
        <v>24614.052019999999</v>
      </c>
      <c r="AB60" s="32">
        <v>24614.052019999999</v>
      </c>
      <c r="AC60" s="16">
        <v>100</v>
      </c>
      <c r="AD60" s="16"/>
      <c r="AE60" s="32"/>
      <c r="AF60" s="16"/>
      <c r="AG60" s="16"/>
      <c r="AH60" s="32"/>
      <c r="AI60" s="16"/>
      <c r="AJ60" s="9"/>
    </row>
    <row r="61" spans="1:36" ht="16.5" customHeight="1" x14ac:dyDescent="0.2">
      <c r="A61" s="23"/>
      <c r="B61" s="15" t="s">
        <v>59</v>
      </c>
      <c r="C61" s="16">
        <v>42899.969160000001</v>
      </c>
      <c r="D61" s="32">
        <v>42899.404499999997</v>
      </c>
      <c r="E61" s="16">
        <v>99.99868377527757</v>
      </c>
      <c r="F61" s="16">
        <v>42899.969160000001</v>
      </c>
      <c r="G61" s="32">
        <v>42899.404499999997</v>
      </c>
      <c r="H61" s="16">
        <v>99.99868377527757</v>
      </c>
      <c r="I61" s="16"/>
      <c r="J61" s="32"/>
      <c r="K61" s="16"/>
      <c r="L61" s="16">
        <v>42899.969160000001</v>
      </c>
      <c r="M61" s="32">
        <v>42899.404499999997</v>
      </c>
      <c r="N61" s="16">
        <v>99.99868377527757</v>
      </c>
      <c r="O61" s="16"/>
      <c r="P61" s="32"/>
      <c r="Q61" s="16"/>
      <c r="R61" s="16"/>
      <c r="S61" s="32"/>
      <c r="T61" s="16"/>
      <c r="U61" s="16"/>
      <c r="V61" s="32"/>
      <c r="W61" s="16"/>
      <c r="X61" s="16"/>
      <c r="Y61" s="32"/>
      <c r="Z61" s="16"/>
      <c r="AA61" s="16"/>
      <c r="AB61" s="32"/>
      <c r="AC61" s="16"/>
      <c r="AD61" s="16"/>
      <c r="AE61" s="32"/>
      <c r="AF61" s="16"/>
      <c r="AG61" s="16"/>
      <c r="AH61" s="32"/>
      <c r="AI61" s="16"/>
      <c r="AJ61" s="9"/>
    </row>
    <row r="62" spans="1:36" ht="16.5" customHeight="1" x14ac:dyDescent="0.2">
      <c r="A62" s="23"/>
      <c r="B62" s="15" t="s">
        <v>60</v>
      </c>
      <c r="C62" s="16">
        <v>165276.77900000001</v>
      </c>
      <c r="D62" s="32">
        <v>164676.77900000001</v>
      </c>
      <c r="E62" s="16">
        <v>99.63697259613221</v>
      </c>
      <c r="F62" s="16">
        <v>165276.77900000001</v>
      </c>
      <c r="G62" s="32">
        <v>164676.77900000001</v>
      </c>
      <c r="H62" s="16">
        <v>99.63697259613221</v>
      </c>
      <c r="I62" s="16"/>
      <c r="J62" s="32"/>
      <c r="K62" s="16"/>
      <c r="L62" s="16">
        <v>165276.77900000001</v>
      </c>
      <c r="M62" s="32">
        <v>164676.77900000001</v>
      </c>
      <c r="N62" s="16">
        <v>99.63697259613221</v>
      </c>
      <c r="O62" s="16"/>
      <c r="P62" s="32"/>
      <c r="Q62" s="16"/>
      <c r="R62" s="16"/>
      <c r="S62" s="32"/>
      <c r="T62" s="16"/>
      <c r="U62" s="16"/>
      <c r="V62" s="32"/>
      <c r="W62" s="16"/>
      <c r="X62" s="16"/>
      <c r="Y62" s="32"/>
      <c r="Z62" s="16"/>
      <c r="AA62" s="16"/>
      <c r="AB62" s="32"/>
      <c r="AC62" s="16"/>
      <c r="AD62" s="16"/>
      <c r="AE62" s="32"/>
      <c r="AF62" s="16"/>
      <c r="AG62" s="16"/>
      <c r="AH62" s="32"/>
      <c r="AI62" s="16"/>
      <c r="AJ62" s="9"/>
    </row>
    <row r="63" spans="1:36" ht="26.65" customHeight="1" x14ac:dyDescent="0.2">
      <c r="A63" s="23"/>
      <c r="B63" s="15" t="s">
        <v>61</v>
      </c>
      <c r="C63" s="16">
        <v>6152183.4772800002</v>
      </c>
      <c r="D63" s="32">
        <v>5375213.0858199997</v>
      </c>
      <c r="E63" s="16">
        <v>87.370818924218526</v>
      </c>
      <c r="F63" s="16">
        <v>6102583.8776099999</v>
      </c>
      <c r="G63" s="32">
        <v>5325693.5502599999</v>
      </c>
      <c r="H63" s="16">
        <v>87.269485468272507</v>
      </c>
      <c r="I63" s="16">
        <v>23478.9</v>
      </c>
      <c r="J63" s="32">
        <v>23478.666000000001</v>
      </c>
      <c r="K63" s="16">
        <v>99.999003360464073</v>
      </c>
      <c r="L63" s="16">
        <v>6079104.9776100004</v>
      </c>
      <c r="M63" s="32">
        <v>5302214.8842600007</v>
      </c>
      <c r="N63" s="16">
        <v>87.220321145771123</v>
      </c>
      <c r="O63" s="16"/>
      <c r="P63" s="32"/>
      <c r="Q63" s="16"/>
      <c r="R63" s="16">
        <v>49599.599669999996</v>
      </c>
      <c r="S63" s="32">
        <v>49519.535559999997</v>
      </c>
      <c r="T63" s="16">
        <v>99.838579120531847</v>
      </c>
      <c r="U63" s="16"/>
      <c r="V63" s="32"/>
      <c r="W63" s="16"/>
      <c r="X63" s="16"/>
      <c r="Y63" s="32"/>
      <c r="Z63" s="16"/>
      <c r="AA63" s="16">
        <v>48679.589670000001</v>
      </c>
      <c r="AB63" s="32">
        <v>48599.525559999995</v>
      </c>
      <c r="AC63" s="16">
        <v>99.83552837946506</v>
      </c>
      <c r="AD63" s="16">
        <v>920.01</v>
      </c>
      <c r="AE63" s="32">
        <v>920.01</v>
      </c>
      <c r="AF63" s="16">
        <v>100</v>
      </c>
      <c r="AG63" s="16"/>
      <c r="AH63" s="32"/>
      <c r="AI63" s="16"/>
      <c r="AJ63" s="9"/>
    </row>
    <row r="64" spans="1:36" ht="16.5" customHeight="1" x14ac:dyDescent="0.2">
      <c r="A64" s="23"/>
      <c r="B64" s="15" t="s">
        <v>62</v>
      </c>
      <c r="C64" s="16">
        <v>191391.11124</v>
      </c>
      <c r="D64" s="32">
        <v>135572.08014000001</v>
      </c>
      <c r="E64" s="16">
        <v>70.83509744086065</v>
      </c>
      <c r="F64" s="16">
        <v>191391.11124</v>
      </c>
      <c r="G64" s="32">
        <v>135572.08014000001</v>
      </c>
      <c r="H64" s="16">
        <v>70.83509744086065</v>
      </c>
      <c r="I64" s="16"/>
      <c r="J64" s="32"/>
      <c r="K64" s="16"/>
      <c r="L64" s="16">
        <v>191391.11124</v>
      </c>
      <c r="M64" s="32">
        <v>135572.08014000001</v>
      </c>
      <c r="N64" s="16">
        <v>70.83509744086065</v>
      </c>
      <c r="O64" s="16"/>
      <c r="P64" s="32"/>
      <c r="Q64" s="16"/>
      <c r="R64" s="16"/>
      <c r="S64" s="32"/>
      <c r="T64" s="16"/>
      <c r="U64" s="16"/>
      <c r="V64" s="32"/>
      <c r="W64" s="16"/>
      <c r="X64" s="16"/>
      <c r="Y64" s="32"/>
      <c r="Z64" s="16"/>
      <c r="AA64" s="16"/>
      <c r="AB64" s="32"/>
      <c r="AC64" s="16"/>
      <c r="AD64" s="16"/>
      <c r="AE64" s="32"/>
      <c r="AF64" s="16"/>
      <c r="AG64" s="16"/>
      <c r="AH64" s="32"/>
      <c r="AI64" s="16"/>
      <c r="AJ64" s="9"/>
    </row>
    <row r="65" spans="1:36" ht="16.5" customHeight="1" x14ac:dyDescent="0.2">
      <c r="A65" s="23"/>
      <c r="B65" s="15" t="s">
        <v>63</v>
      </c>
      <c r="C65" s="16">
        <v>1021.82132</v>
      </c>
      <c r="D65" s="32">
        <v>1021.82127</v>
      </c>
      <c r="E65" s="16">
        <v>99.999995106776595</v>
      </c>
      <c r="F65" s="16">
        <v>1021.82132</v>
      </c>
      <c r="G65" s="32">
        <v>1021.82127</v>
      </c>
      <c r="H65" s="16">
        <v>99.999995106776595</v>
      </c>
      <c r="I65" s="16"/>
      <c r="J65" s="32"/>
      <c r="K65" s="16"/>
      <c r="L65" s="16">
        <v>1021.82132</v>
      </c>
      <c r="M65" s="32">
        <v>1021.82127</v>
      </c>
      <c r="N65" s="16">
        <v>99.999995106776595</v>
      </c>
      <c r="O65" s="16"/>
      <c r="P65" s="32"/>
      <c r="Q65" s="16"/>
      <c r="R65" s="16"/>
      <c r="S65" s="32"/>
      <c r="T65" s="16"/>
      <c r="U65" s="16"/>
      <c r="V65" s="32"/>
      <c r="W65" s="16"/>
      <c r="X65" s="16"/>
      <c r="Y65" s="32"/>
      <c r="Z65" s="16"/>
      <c r="AA65" s="16"/>
      <c r="AB65" s="32"/>
      <c r="AC65" s="16"/>
      <c r="AD65" s="16"/>
      <c r="AE65" s="32"/>
      <c r="AF65" s="16"/>
      <c r="AG65" s="16"/>
      <c r="AH65" s="32"/>
      <c r="AI65" s="16"/>
      <c r="AJ65" s="9"/>
    </row>
    <row r="66" spans="1:36" ht="16.5" customHeight="1" x14ac:dyDescent="0.2">
      <c r="A66" s="23"/>
      <c r="B66" s="15" t="s">
        <v>64</v>
      </c>
      <c r="C66" s="16">
        <v>100296.40131</v>
      </c>
      <c r="D66" s="32">
        <v>100296.33831000001</v>
      </c>
      <c r="E66" s="16">
        <v>99.999937186180986</v>
      </c>
      <c r="F66" s="16">
        <v>100296.40131</v>
      </c>
      <c r="G66" s="32">
        <v>100296.33831000001</v>
      </c>
      <c r="H66" s="16">
        <v>99.999937186180986</v>
      </c>
      <c r="I66" s="16"/>
      <c r="J66" s="32"/>
      <c r="K66" s="16"/>
      <c r="L66" s="16">
        <v>100296.40131</v>
      </c>
      <c r="M66" s="32">
        <v>100296.33831000001</v>
      </c>
      <c r="N66" s="16">
        <v>99.999937186180986</v>
      </c>
      <c r="O66" s="16"/>
      <c r="P66" s="32"/>
      <c r="Q66" s="16"/>
      <c r="R66" s="16"/>
      <c r="S66" s="32"/>
      <c r="T66" s="16"/>
      <c r="U66" s="16"/>
      <c r="V66" s="32"/>
      <c r="W66" s="16"/>
      <c r="X66" s="16"/>
      <c r="Y66" s="32"/>
      <c r="Z66" s="16"/>
      <c r="AA66" s="16"/>
      <c r="AB66" s="32"/>
      <c r="AC66" s="16"/>
      <c r="AD66" s="16"/>
      <c r="AE66" s="32"/>
      <c r="AF66" s="16"/>
      <c r="AG66" s="16"/>
      <c r="AH66" s="32"/>
      <c r="AI66" s="16"/>
      <c r="AJ66" s="9"/>
    </row>
    <row r="67" spans="1:36" ht="16.5" customHeight="1" x14ac:dyDescent="0.2">
      <c r="A67" s="38"/>
      <c r="B67" s="15" t="s">
        <v>65</v>
      </c>
      <c r="C67" s="16">
        <v>395274.35849999997</v>
      </c>
      <c r="D67" s="32">
        <v>391639.82811</v>
      </c>
      <c r="E67" s="16">
        <v>99.080504385917564</v>
      </c>
      <c r="F67" s="16">
        <v>395274.35849999997</v>
      </c>
      <c r="G67" s="32">
        <v>391639.82811</v>
      </c>
      <c r="H67" s="16">
        <v>99.080504385917564</v>
      </c>
      <c r="I67" s="16"/>
      <c r="J67" s="32"/>
      <c r="K67" s="16"/>
      <c r="L67" s="16">
        <v>395274.35849999997</v>
      </c>
      <c r="M67" s="32">
        <v>391639.82811</v>
      </c>
      <c r="N67" s="16">
        <v>99.080504385917564</v>
      </c>
      <c r="O67" s="16"/>
      <c r="P67" s="32"/>
      <c r="Q67" s="16"/>
      <c r="R67" s="16"/>
      <c r="S67" s="32"/>
      <c r="T67" s="16"/>
      <c r="U67" s="16"/>
      <c r="V67" s="32"/>
      <c r="W67" s="16"/>
      <c r="X67" s="16"/>
      <c r="Y67" s="32"/>
      <c r="Z67" s="16"/>
      <c r="AA67" s="16"/>
      <c r="AB67" s="32"/>
      <c r="AC67" s="16"/>
      <c r="AD67" s="16"/>
      <c r="AE67" s="32"/>
      <c r="AF67" s="16"/>
      <c r="AG67" s="16"/>
      <c r="AH67" s="32"/>
      <c r="AI67" s="16"/>
      <c r="AJ67" s="9"/>
    </row>
    <row r="68" spans="1:36" ht="16.5" customHeight="1" x14ac:dyDescent="0.2">
      <c r="A68" s="23"/>
      <c r="B68" s="15" t="s">
        <v>66</v>
      </c>
      <c r="C68" s="16">
        <v>798611.73814000003</v>
      </c>
      <c r="D68" s="32">
        <v>629697.43405000004</v>
      </c>
      <c r="E68" s="16">
        <v>78.84900809454561</v>
      </c>
      <c r="F68" s="16">
        <v>797175.62069000001</v>
      </c>
      <c r="G68" s="32">
        <v>628341.31680999999</v>
      </c>
      <c r="H68" s="16">
        <v>78.820939891028715</v>
      </c>
      <c r="I68" s="16">
        <v>23478.9</v>
      </c>
      <c r="J68" s="32">
        <v>23478.666000000001</v>
      </c>
      <c r="K68" s="16">
        <v>99.999003360464073</v>
      </c>
      <c r="L68" s="16">
        <v>773696.72068999999</v>
      </c>
      <c r="M68" s="32">
        <v>604862.65081000002</v>
      </c>
      <c r="N68" s="16">
        <v>78.178262183995045</v>
      </c>
      <c r="O68" s="16"/>
      <c r="P68" s="32"/>
      <c r="Q68" s="16"/>
      <c r="R68" s="16">
        <v>1436.11745</v>
      </c>
      <c r="S68" s="32">
        <v>1356.11724</v>
      </c>
      <c r="T68" s="16">
        <v>94.42941035219647</v>
      </c>
      <c r="U68" s="16"/>
      <c r="V68" s="32"/>
      <c r="W68" s="16"/>
      <c r="X68" s="16"/>
      <c r="Y68" s="32"/>
      <c r="Z68" s="16"/>
      <c r="AA68" s="16">
        <v>1436.11745</v>
      </c>
      <c r="AB68" s="32">
        <v>1356.11724</v>
      </c>
      <c r="AC68" s="16">
        <v>94.42941035219647</v>
      </c>
      <c r="AD68" s="16"/>
      <c r="AE68" s="32"/>
      <c r="AF68" s="16"/>
      <c r="AG68" s="16"/>
      <c r="AH68" s="32"/>
      <c r="AI68" s="16"/>
      <c r="AJ68" s="9"/>
    </row>
    <row r="69" spans="1:36" ht="16.5" customHeight="1" x14ac:dyDescent="0.2">
      <c r="A69" s="23"/>
      <c r="B69" s="15" t="s">
        <v>67</v>
      </c>
      <c r="C69" s="16">
        <v>280975.35038000002</v>
      </c>
      <c r="D69" s="32">
        <v>275496.47837000003</v>
      </c>
      <c r="E69" s="16">
        <v>98.05005243250335</v>
      </c>
      <c r="F69" s="16">
        <v>279558.56526</v>
      </c>
      <c r="G69" s="32">
        <v>274079.69325000001</v>
      </c>
      <c r="H69" s="16">
        <v>98.040170221611916</v>
      </c>
      <c r="I69" s="16"/>
      <c r="J69" s="32"/>
      <c r="K69" s="16"/>
      <c r="L69" s="16">
        <v>279558.56526</v>
      </c>
      <c r="M69" s="32">
        <v>274079.69325000001</v>
      </c>
      <c r="N69" s="16">
        <v>98.040170221611916</v>
      </c>
      <c r="O69" s="16"/>
      <c r="P69" s="32"/>
      <c r="Q69" s="16"/>
      <c r="R69" s="16">
        <v>1416.78512</v>
      </c>
      <c r="S69" s="32">
        <v>1416.78512</v>
      </c>
      <c r="T69" s="16">
        <v>100</v>
      </c>
      <c r="U69" s="16"/>
      <c r="V69" s="32"/>
      <c r="W69" s="16"/>
      <c r="X69" s="16"/>
      <c r="Y69" s="32"/>
      <c r="Z69" s="16"/>
      <c r="AA69" s="16">
        <v>1416.78512</v>
      </c>
      <c r="AB69" s="32">
        <v>1416.78512</v>
      </c>
      <c r="AC69" s="16">
        <v>100</v>
      </c>
      <c r="AD69" s="16"/>
      <c r="AE69" s="32"/>
      <c r="AF69" s="16"/>
      <c r="AG69" s="16"/>
      <c r="AH69" s="32"/>
      <c r="AI69" s="16"/>
      <c r="AJ69" s="9"/>
    </row>
    <row r="70" spans="1:36" ht="16.5" customHeight="1" x14ac:dyDescent="0.2">
      <c r="A70" s="38"/>
      <c r="B70" s="15" t="s">
        <v>68</v>
      </c>
      <c r="C70" s="16">
        <v>1990303.5356600001</v>
      </c>
      <c r="D70" s="32">
        <v>1791908.80425</v>
      </c>
      <c r="E70" s="16">
        <v>90.031935940654861</v>
      </c>
      <c r="F70" s="16">
        <v>1987567.8681900001</v>
      </c>
      <c r="G70" s="32">
        <v>1789173.1367800001</v>
      </c>
      <c r="H70" s="16">
        <v>90.018216002320955</v>
      </c>
      <c r="I70" s="16"/>
      <c r="J70" s="32"/>
      <c r="K70" s="16"/>
      <c r="L70" s="16">
        <v>1987567.8681900001</v>
      </c>
      <c r="M70" s="32">
        <v>1789173.1367800001</v>
      </c>
      <c r="N70" s="16">
        <v>90.018216002320955</v>
      </c>
      <c r="O70" s="16"/>
      <c r="P70" s="32"/>
      <c r="Q70" s="16"/>
      <c r="R70" s="16">
        <v>2735.6674700000003</v>
      </c>
      <c r="S70" s="32">
        <v>2735.6674700000003</v>
      </c>
      <c r="T70" s="16">
        <v>100</v>
      </c>
      <c r="U70" s="16"/>
      <c r="V70" s="32"/>
      <c r="W70" s="16"/>
      <c r="X70" s="16"/>
      <c r="Y70" s="32"/>
      <c r="Z70" s="16"/>
      <c r="AA70" s="16">
        <v>2175.6574700000001</v>
      </c>
      <c r="AB70" s="32">
        <v>2175.6574700000001</v>
      </c>
      <c r="AC70" s="16">
        <v>100</v>
      </c>
      <c r="AD70" s="16">
        <v>560.01</v>
      </c>
      <c r="AE70" s="32">
        <v>560.01</v>
      </c>
      <c r="AF70" s="16">
        <v>100</v>
      </c>
      <c r="AG70" s="16"/>
      <c r="AH70" s="32"/>
      <c r="AI70" s="16"/>
      <c r="AJ70" s="9"/>
    </row>
    <row r="71" spans="1:36" ht="16.5" customHeight="1" x14ac:dyDescent="0.2">
      <c r="A71" s="23"/>
      <c r="B71" s="15" t="s">
        <v>69</v>
      </c>
      <c r="C71" s="16">
        <v>171887.24890000001</v>
      </c>
      <c r="D71" s="32">
        <v>135096.73678000001</v>
      </c>
      <c r="E71" s="16">
        <v>78.596136504922569</v>
      </c>
      <c r="F71" s="16">
        <v>171887.24890000001</v>
      </c>
      <c r="G71" s="32">
        <v>135096.73678000001</v>
      </c>
      <c r="H71" s="16">
        <v>78.596136504922569</v>
      </c>
      <c r="I71" s="16"/>
      <c r="J71" s="32"/>
      <c r="K71" s="16"/>
      <c r="L71" s="16">
        <v>171887.24890000001</v>
      </c>
      <c r="M71" s="32">
        <v>135096.73678000001</v>
      </c>
      <c r="N71" s="16">
        <v>78.596136504922569</v>
      </c>
      <c r="O71" s="16"/>
      <c r="P71" s="32"/>
      <c r="Q71" s="16"/>
      <c r="R71" s="16"/>
      <c r="S71" s="32"/>
      <c r="T71" s="16"/>
      <c r="U71" s="16"/>
      <c r="V71" s="32"/>
      <c r="W71" s="16"/>
      <c r="X71" s="16"/>
      <c r="Y71" s="32"/>
      <c r="Z71" s="16"/>
      <c r="AA71" s="16"/>
      <c r="AB71" s="32"/>
      <c r="AC71" s="16"/>
      <c r="AD71" s="16"/>
      <c r="AE71" s="32"/>
      <c r="AF71" s="16"/>
      <c r="AG71" s="16"/>
      <c r="AH71" s="32"/>
      <c r="AI71" s="16"/>
      <c r="AJ71" s="9"/>
    </row>
    <row r="72" spans="1:36" ht="16.5" customHeight="1" x14ac:dyDescent="0.2">
      <c r="A72" s="23"/>
      <c r="B72" s="15" t="s">
        <v>70</v>
      </c>
      <c r="C72" s="16">
        <v>279471.86684999999</v>
      </c>
      <c r="D72" s="32">
        <v>253999.44516999999</v>
      </c>
      <c r="E72" s="16">
        <v>90.885514893822304</v>
      </c>
      <c r="F72" s="16">
        <v>278901.86684999999</v>
      </c>
      <c r="G72" s="32">
        <v>253429.44516999999</v>
      </c>
      <c r="H72" s="16">
        <v>90.866887350847435</v>
      </c>
      <c r="I72" s="16"/>
      <c r="J72" s="32"/>
      <c r="K72" s="16"/>
      <c r="L72" s="16">
        <v>278901.86684999999</v>
      </c>
      <c r="M72" s="32">
        <v>253429.44516999999</v>
      </c>
      <c r="N72" s="16">
        <v>90.866887350847435</v>
      </c>
      <c r="O72" s="16"/>
      <c r="P72" s="32"/>
      <c r="Q72" s="16"/>
      <c r="R72" s="16">
        <v>570</v>
      </c>
      <c r="S72" s="32">
        <v>570</v>
      </c>
      <c r="T72" s="16">
        <v>100</v>
      </c>
      <c r="U72" s="16"/>
      <c r="V72" s="32"/>
      <c r="W72" s="16"/>
      <c r="X72" s="16"/>
      <c r="Y72" s="32"/>
      <c r="Z72" s="16"/>
      <c r="AA72" s="16">
        <v>570</v>
      </c>
      <c r="AB72" s="32">
        <v>570</v>
      </c>
      <c r="AC72" s="16">
        <v>100</v>
      </c>
      <c r="AD72" s="16"/>
      <c r="AE72" s="32"/>
      <c r="AF72" s="16"/>
      <c r="AG72" s="16"/>
      <c r="AH72" s="32"/>
      <c r="AI72" s="16"/>
      <c r="AJ72" s="9"/>
    </row>
    <row r="73" spans="1:36" ht="16.5" customHeight="1" x14ac:dyDescent="0.2">
      <c r="A73" s="23"/>
      <c r="B73" s="15" t="s">
        <v>71</v>
      </c>
      <c r="C73" s="16">
        <v>263516.42255999998</v>
      </c>
      <c r="D73" s="32">
        <v>262128.95110999999</v>
      </c>
      <c r="E73" s="16">
        <v>99.473478185336219</v>
      </c>
      <c r="F73" s="16">
        <v>263516.42255999998</v>
      </c>
      <c r="G73" s="32">
        <v>262128.95110999999</v>
      </c>
      <c r="H73" s="16">
        <v>99.473478185336219</v>
      </c>
      <c r="I73" s="16"/>
      <c r="J73" s="32"/>
      <c r="K73" s="16"/>
      <c r="L73" s="16">
        <v>263516.42255999998</v>
      </c>
      <c r="M73" s="32">
        <v>262128.95110999999</v>
      </c>
      <c r="N73" s="16">
        <v>99.473478185336219</v>
      </c>
      <c r="O73" s="16"/>
      <c r="P73" s="32"/>
      <c r="Q73" s="16"/>
      <c r="R73" s="16"/>
      <c r="S73" s="32"/>
      <c r="T73" s="16"/>
      <c r="U73" s="16"/>
      <c r="V73" s="32"/>
      <c r="W73" s="16"/>
      <c r="X73" s="16"/>
      <c r="Y73" s="32"/>
      <c r="Z73" s="16"/>
      <c r="AA73" s="16"/>
      <c r="AB73" s="32"/>
      <c r="AC73" s="16"/>
      <c r="AD73" s="16"/>
      <c r="AE73" s="32"/>
      <c r="AF73" s="16"/>
      <c r="AG73" s="16"/>
      <c r="AH73" s="32"/>
      <c r="AI73" s="16"/>
      <c r="AJ73" s="9"/>
    </row>
    <row r="74" spans="1:36" ht="16.5" customHeight="1" x14ac:dyDescent="0.2">
      <c r="A74" s="23"/>
      <c r="B74" s="15" t="s">
        <v>72</v>
      </c>
      <c r="C74" s="16">
        <v>113749.21825000001</v>
      </c>
      <c r="D74" s="32">
        <v>113749.05194999999</v>
      </c>
      <c r="E74" s="16">
        <v>99.999853801193041</v>
      </c>
      <c r="F74" s="16">
        <v>77986.100000000006</v>
      </c>
      <c r="G74" s="32">
        <v>77985.997600000002</v>
      </c>
      <c r="H74" s="16">
        <v>99.999868694549406</v>
      </c>
      <c r="I74" s="16"/>
      <c r="J74" s="32"/>
      <c r="K74" s="16"/>
      <c r="L74" s="16">
        <v>77986.100000000006</v>
      </c>
      <c r="M74" s="32">
        <v>77985.997600000002</v>
      </c>
      <c r="N74" s="16">
        <v>99.999868694549406</v>
      </c>
      <c r="O74" s="16"/>
      <c r="P74" s="32"/>
      <c r="Q74" s="16"/>
      <c r="R74" s="16">
        <v>35763.11825</v>
      </c>
      <c r="S74" s="32">
        <v>35763.054349999999</v>
      </c>
      <c r="T74" s="16">
        <v>99.999821324305245</v>
      </c>
      <c r="U74" s="16"/>
      <c r="V74" s="32"/>
      <c r="W74" s="16"/>
      <c r="X74" s="16"/>
      <c r="Y74" s="32"/>
      <c r="Z74" s="16"/>
      <c r="AA74" s="16">
        <v>35763.11825</v>
      </c>
      <c r="AB74" s="32">
        <v>35763.054349999999</v>
      </c>
      <c r="AC74" s="16">
        <v>99.999821324305245</v>
      </c>
      <c r="AD74" s="16"/>
      <c r="AE74" s="32"/>
      <c r="AF74" s="16"/>
      <c r="AG74" s="16"/>
      <c r="AH74" s="32"/>
      <c r="AI74" s="16"/>
      <c r="AJ74" s="9"/>
    </row>
    <row r="75" spans="1:36" ht="16.5" customHeight="1" x14ac:dyDescent="0.2">
      <c r="A75" s="38"/>
      <c r="B75" s="15" t="s">
        <v>73</v>
      </c>
      <c r="C75" s="16">
        <v>956285.04434999998</v>
      </c>
      <c r="D75" s="32">
        <v>678807.13327999995</v>
      </c>
      <c r="E75" s="16">
        <v>70.983765488186052</v>
      </c>
      <c r="F75" s="16">
        <v>948607.13297000004</v>
      </c>
      <c r="G75" s="32">
        <v>671129.2219</v>
      </c>
      <c r="H75" s="16">
        <v>70.748911596179681</v>
      </c>
      <c r="I75" s="16"/>
      <c r="J75" s="32"/>
      <c r="K75" s="16"/>
      <c r="L75" s="16">
        <v>948607.13297000004</v>
      </c>
      <c r="M75" s="32">
        <v>671129.2219</v>
      </c>
      <c r="N75" s="16">
        <v>70.748911596179681</v>
      </c>
      <c r="O75" s="16"/>
      <c r="P75" s="32"/>
      <c r="Q75" s="16"/>
      <c r="R75" s="16">
        <v>7677.9113799999996</v>
      </c>
      <c r="S75" s="32">
        <v>7677.9113799999996</v>
      </c>
      <c r="T75" s="16">
        <v>100</v>
      </c>
      <c r="U75" s="16"/>
      <c r="V75" s="32"/>
      <c r="W75" s="16"/>
      <c r="X75" s="16"/>
      <c r="Y75" s="32"/>
      <c r="Z75" s="16"/>
      <c r="AA75" s="16">
        <v>7317.9113799999996</v>
      </c>
      <c r="AB75" s="32">
        <v>7317.9113799999996</v>
      </c>
      <c r="AC75" s="16">
        <v>100</v>
      </c>
      <c r="AD75" s="16">
        <v>360</v>
      </c>
      <c r="AE75" s="32">
        <v>360</v>
      </c>
      <c r="AF75" s="16">
        <v>100</v>
      </c>
      <c r="AG75" s="16"/>
      <c r="AH75" s="32"/>
      <c r="AI75" s="16"/>
      <c r="AJ75" s="9"/>
    </row>
    <row r="76" spans="1:36" ht="16.5" customHeight="1" x14ac:dyDescent="0.2">
      <c r="A76" s="23"/>
      <c r="B76" s="15" t="s">
        <v>74</v>
      </c>
      <c r="C76" s="16">
        <v>110560.7399</v>
      </c>
      <c r="D76" s="32">
        <v>109035.50691</v>
      </c>
      <c r="E76" s="16">
        <v>98.620456962046788</v>
      </c>
      <c r="F76" s="16">
        <v>110560.7399</v>
      </c>
      <c r="G76" s="32">
        <v>109035.50691</v>
      </c>
      <c r="H76" s="16">
        <v>98.620456962046788</v>
      </c>
      <c r="I76" s="16"/>
      <c r="J76" s="32"/>
      <c r="K76" s="16"/>
      <c r="L76" s="16">
        <v>110560.7399</v>
      </c>
      <c r="M76" s="32">
        <v>109035.50691</v>
      </c>
      <c r="N76" s="16">
        <v>98.620456962046788</v>
      </c>
      <c r="O76" s="16"/>
      <c r="P76" s="32"/>
      <c r="Q76" s="16"/>
      <c r="R76" s="16"/>
      <c r="S76" s="32"/>
      <c r="T76" s="16"/>
      <c r="U76" s="16"/>
      <c r="V76" s="32"/>
      <c r="W76" s="16"/>
      <c r="X76" s="16"/>
      <c r="Y76" s="32"/>
      <c r="Z76" s="16"/>
      <c r="AA76" s="16"/>
      <c r="AB76" s="32"/>
      <c r="AC76" s="16"/>
      <c r="AD76" s="16"/>
      <c r="AE76" s="32"/>
      <c r="AF76" s="16"/>
      <c r="AG76" s="16"/>
      <c r="AH76" s="32"/>
      <c r="AI76" s="16"/>
      <c r="AJ76" s="9"/>
    </row>
    <row r="77" spans="1:36" ht="16.5" customHeight="1" x14ac:dyDescent="0.2">
      <c r="A77" s="23"/>
      <c r="B77" s="15" t="s">
        <v>75</v>
      </c>
      <c r="C77" s="16">
        <v>498838.61992000003</v>
      </c>
      <c r="D77" s="32">
        <v>496763.47612000001</v>
      </c>
      <c r="E77" s="16">
        <v>99.584004983348564</v>
      </c>
      <c r="F77" s="16">
        <v>498838.61992000003</v>
      </c>
      <c r="G77" s="32">
        <v>496763.47612000001</v>
      </c>
      <c r="H77" s="16">
        <v>99.584004983348564</v>
      </c>
      <c r="I77" s="16"/>
      <c r="J77" s="32"/>
      <c r="K77" s="16"/>
      <c r="L77" s="16">
        <v>498838.61992000003</v>
      </c>
      <c r="M77" s="32">
        <v>496763.47612000001</v>
      </c>
      <c r="N77" s="16">
        <v>99.584004983348564</v>
      </c>
      <c r="O77" s="16"/>
      <c r="P77" s="32"/>
      <c r="Q77" s="16"/>
      <c r="R77" s="16"/>
      <c r="S77" s="32"/>
      <c r="T77" s="16"/>
      <c r="U77" s="16"/>
      <c r="V77" s="32"/>
      <c r="W77" s="16"/>
      <c r="X77" s="16"/>
      <c r="Y77" s="32"/>
      <c r="Z77" s="16"/>
      <c r="AA77" s="16"/>
      <c r="AB77" s="32"/>
      <c r="AC77" s="16"/>
      <c r="AD77" s="16"/>
      <c r="AE77" s="32"/>
      <c r="AF77" s="16"/>
      <c r="AG77" s="16"/>
      <c r="AH77" s="32"/>
      <c r="AI77" s="16"/>
      <c r="AJ77" s="9"/>
    </row>
    <row r="78" spans="1:36" ht="26.65" customHeight="1" x14ac:dyDescent="0.2">
      <c r="A78" s="23"/>
      <c r="B78" s="15" t="s">
        <v>76</v>
      </c>
      <c r="C78" s="16">
        <v>7547592.3155800002</v>
      </c>
      <c r="D78" s="32">
        <v>7316030.0953300009</v>
      </c>
      <c r="E78" s="16">
        <v>96.931972335442651</v>
      </c>
      <c r="F78" s="16">
        <v>7501995.8244700003</v>
      </c>
      <c r="G78" s="32">
        <v>7270681.2605399992</v>
      </c>
      <c r="H78" s="16">
        <v>96.916626330615912</v>
      </c>
      <c r="I78" s="16">
        <v>2016348.4314999999</v>
      </c>
      <c r="J78" s="32">
        <v>2016244.0619999999</v>
      </c>
      <c r="K78" s="16">
        <v>99.994823836080641</v>
      </c>
      <c r="L78" s="16">
        <v>5485647.3929700004</v>
      </c>
      <c r="M78" s="32">
        <v>5254437.1985400002</v>
      </c>
      <c r="N78" s="16">
        <v>95.785179435223966</v>
      </c>
      <c r="O78" s="16"/>
      <c r="P78" s="32"/>
      <c r="Q78" s="16"/>
      <c r="R78" s="16">
        <v>45596.491110000003</v>
      </c>
      <c r="S78" s="32">
        <v>45348.834790000001</v>
      </c>
      <c r="T78" s="16">
        <v>99.456852240224933</v>
      </c>
      <c r="U78" s="16"/>
      <c r="V78" s="32"/>
      <c r="W78" s="16"/>
      <c r="X78" s="16"/>
      <c r="Y78" s="32"/>
      <c r="Z78" s="16"/>
      <c r="AA78" s="16">
        <v>45286.491110000003</v>
      </c>
      <c r="AB78" s="32">
        <v>45248.834790000001</v>
      </c>
      <c r="AC78" s="16">
        <v>99.916848669267537</v>
      </c>
      <c r="AD78" s="16">
        <v>310</v>
      </c>
      <c r="AE78" s="32">
        <v>100</v>
      </c>
      <c r="AF78" s="16">
        <v>32.258064516129032</v>
      </c>
      <c r="AG78" s="16"/>
      <c r="AH78" s="32"/>
      <c r="AI78" s="16"/>
      <c r="AJ78" s="9"/>
    </row>
    <row r="79" spans="1:36" ht="16.5" customHeight="1" x14ac:dyDescent="0.2">
      <c r="A79" s="23"/>
      <c r="B79" s="15" t="s">
        <v>77</v>
      </c>
      <c r="C79" s="16">
        <v>390220.17028999998</v>
      </c>
      <c r="D79" s="32">
        <v>367866.16558999999</v>
      </c>
      <c r="E79" s="16">
        <v>94.271437920959556</v>
      </c>
      <c r="F79" s="16">
        <v>348636.17917999998</v>
      </c>
      <c r="G79" s="32">
        <v>326319.8308</v>
      </c>
      <c r="H79" s="16">
        <v>93.598957964578275</v>
      </c>
      <c r="I79" s="16"/>
      <c r="J79" s="32"/>
      <c r="K79" s="16"/>
      <c r="L79" s="16">
        <v>348636.17917999998</v>
      </c>
      <c r="M79" s="32">
        <v>326319.8308</v>
      </c>
      <c r="N79" s="16">
        <v>93.598957964578275</v>
      </c>
      <c r="O79" s="16"/>
      <c r="P79" s="32"/>
      <c r="Q79" s="16"/>
      <c r="R79" s="16">
        <v>41583.991110000003</v>
      </c>
      <c r="S79" s="32">
        <v>41546.334790000001</v>
      </c>
      <c r="T79" s="16">
        <v>99.90944515186051</v>
      </c>
      <c r="U79" s="16"/>
      <c r="V79" s="32"/>
      <c r="W79" s="16"/>
      <c r="X79" s="16"/>
      <c r="Y79" s="32"/>
      <c r="Z79" s="16"/>
      <c r="AA79" s="16">
        <v>41583.991110000003</v>
      </c>
      <c r="AB79" s="32">
        <v>41546.334790000001</v>
      </c>
      <c r="AC79" s="16">
        <v>99.90944515186051</v>
      </c>
      <c r="AD79" s="16"/>
      <c r="AE79" s="32"/>
      <c r="AF79" s="16"/>
      <c r="AG79" s="16"/>
      <c r="AH79" s="32"/>
      <c r="AI79" s="16"/>
      <c r="AJ79" s="9"/>
    </row>
    <row r="80" spans="1:36" ht="16.5" customHeight="1" x14ac:dyDescent="0.2">
      <c r="A80" s="38"/>
      <c r="B80" s="15" t="s">
        <v>78</v>
      </c>
      <c r="C80" s="16">
        <v>268149.36543000001</v>
      </c>
      <c r="D80" s="32">
        <v>229794.08377</v>
      </c>
      <c r="E80" s="16">
        <v>85.696299672947546</v>
      </c>
      <c r="F80" s="16">
        <v>267839.36543000001</v>
      </c>
      <c r="G80" s="32">
        <v>229694.08377</v>
      </c>
      <c r="H80" s="16">
        <v>85.758149628692536</v>
      </c>
      <c r="I80" s="16"/>
      <c r="J80" s="32"/>
      <c r="K80" s="16"/>
      <c r="L80" s="16">
        <v>267839.36543000001</v>
      </c>
      <c r="M80" s="32">
        <v>229694.08377</v>
      </c>
      <c r="N80" s="16">
        <v>85.758149628692536</v>
      </c>
      <c r="O80" s="16"/>
      <c r="P80" s="32"/>
      <c r="Q80" s="16"/>
      <c r="R80" s="16">
        <v>310</v>
      </c>
      <c r="S80" s="32">
        <v>100</v>
      </c>
      <c r="T80" s="16">
        <v>32.258064516129032</v>
      </c>
      <c r="U80" s="16"/>
      <c r="V80" s="32"/>
      <c r="W80" s="16"/>
      <c r="X80" s="16"/>
      <c r="Y80" s="32"/>
      <c r="Z80" s="16"/>
      <c r="AA80" s="16"/>
      <c r="AB80" s="32"/>
      <c r="AC80" s="16"/>
      <c r="AD80" s="16">
        <v>310</v>
      </c>
      <c r="AE80" s="32">
        <v>100</v>
      </c>
      <c r="AF80" s="16">
        <v>32.258064516129032</v>
      </c>
      <c r="AG80" s="16"/>
      <c r="AH80" s="32"/>
      <c r="AI80" s="16"/>
      <c r="AJ80" s="9"/>
    </row>
    <row r="81" spans="1:36" ht="16.5" customHeight="1" x14ac:dyDescent="0.2">
      <c r="A81" s="23"/>
      <c r="B81" s="15" t="s">
        <v>79</v>
      </c>
      <c r="C81" s="16">
        <v>1306352.76966</v>
      </c>
      <c r="D81" s="32">
        <v>1301546.6054199999</v>
      </c>
      <c r="E81" s="16">
        <v>99.632092926840045</v>
      </c>
      <c r="F81" s="16">
        <v>1306352.76966</v>
      </c>
      <c r="G81" s="32">
        <v>1301546.6054199999</v>
      </c>
      <c r="H81" s="16">
        <v>99.632092926840045</v>
      </c>
      <c r="I81" s="16"/>
      <c r="J81" s="32"/>
      <c r="K81" s="16"/>
      <c r="L81" s="16">
        <v>1306352.76966</v>
      </c>
      <c r="M81" s="32">
        <v>1301546.6054199999</v>
      </c>
      <c r="N81" s="16">
        <v>99.632092926840045</v>
      </c>
      <c r="O81" s="16"/>
      <c r="P81" s="32"/>
      <c r="Q81" s="16"/>
      <c r="R81" s="16"/>
      <c r="S81" s="32"/>
      <c r="T81" s="16"/>
      <c r="U81" s="16"/>
      <c r="V81" s="32"/>
      <c r="W81" s="16"/>
      <c r="X81" s="16"/>
      <c r="Y81" s="32"/>
      <c r="Z81" s="16"/>
      <c r="AA81" s="16"/>
      <c r="AB81" s="32"/>
      <c r="AC81" s="16"/>
      <c r="AD81" s="16"/>
      <c r="AE81" s="32"/>
      <c r="AF81" s="16"/>
      <c r="AG81" s="16"/>
      <c r="AH81" s="32"/>
      <c r="AI81" s="16"/>
      <c r="AJ81" s="9"/>
    </row>
    <row r="82" spans="1:36" ht="16.5" customHeight="1" x14ac:dyDescent="0.2">
      <c r="A82" s="23"/>
      <c r="B82" s="15" t="s">
        <v>80</v>
      </c>
      <c r="C82" s="16">
        <v>3364469.3942900002</v>
      </c>
      <c r="D82" s="32">
        <v>3294612.4027300002</v>
      </c>
      <c r="E82" s="16">
        <v>97.92368473678026</v>
      </c>
      <c r="F82" s="16">
        <v>3360766.8942900002</v>
      </c>
      <c r="G82" s="32">
        <v>3290909.9027300002</v>
      </c>
      <c r="H82" s="16">
        <v>97.921397295400396</v>
      </c>
      <c r="I82" s="16">
        <v>1987313.4314999999</v>
      </c>
      <c r="J82" s="32">
        <v>1987210.422</v>
      </c>
      <c r="K82" s="16">
        <v>99.994816645509104</v>
      </c>
      <c r="L82" s="16">
        <v>1373453.46279</v>
      </c>
      <c r="M82" s="32">
        <v>1303699.48073</v>
      </c>
      <c r="N82" s="16">
        <v>94.92127080022766</v>
      </c>
      <c r="O82" s="16"/>
      <c r="P82" s="32"/>
      <c r="Q82" s="16"/>
      <c r="R82" s="16">
        <v>3702.5</v>
      </c>
      <c r="S82" s="32">
        <v>3702.5</v>
      </c>
      <c r="T82" s="16">
        <v>100</v>
      </c>
      <c r="U82" s="16"/>
      <c r="V82" s="32"/>
      <c r="W82" s="16"/>
      <c r="X82" s="16"/>
      <c r="Y82" s="32"/>
      <c r="Z82" s="16"/>
      <c r="AA82" s="16">
        <v>3702.5</v>
      </c>
      <c r="AB82" s="32">
        <v>3702.5</v>
      </c>
      <c r="AC82" s="16">
        <v>100</v>
      </c>
      <c r="AD82" s="16"/>
      <c r="AE82" s="32"/>
      <c r="AF82" s="16"/>
      <c r="AG82" s="16"/>
      <c r="AH82" s="32"/>
      <c r="AI82" s="16"/>
      <c r="AJ82" s="9"/>
    </row>
    <row r="83" spans="1:36" ht="26.65" customHeight="1" x14ac:dyDescent="0.2">
      <c r="A83" s="23"/>
      <c r="B83" s="15" t="s">
        <v>81</v>
      </c>
      <c r="C83" s="16">
        <v>260834.45303999999</v>
      </c>
      <c r="D83" s="32">
        <v>198912.24064999999</v>
      </c>
      <c r="E83" s="16">
        <v>76.259956586140106</v>
      </c>
      <c r="F83" s="16">
        <v>260834.45303999999</v>
      </c>
      <c r="G83" s="32">
        <v>198912.24064999999</v>
      </c>
      <c r="H83" s="16">
        <v>76.259956586140106</v>
      </c>
      <c r="I83" s="16"/>
      <c r="J83" s="32"/>
      <c r="K83" s="16"/>
      <c r="L83" s="16">
        <v>260834.45303999999</v>
      </c>
      <c r="M83" s="32">
        <v>198912.24064999999</v>
      </c>
      <c r="N83" s="16">
        <v>76.259956586140106</v>
      </c>
      <c r="O83" s="16"/>
      <c r="P83" s="32"/>
      <c r="Q83" s="16"/>
      <c r="R83" s="16"/>
      <c r="S83" s="32"/>
      <c r="T83" s="16"/>
      <c r="U83" s="16"/>
      <c r="V83" s="32"/>
      <c r="W83" s="16"/>
      <c r="X83" s="16"/>
      <c r="Y83" s="32"/>
      <c r="Z83" s="16"/>
      <c r="AA83" s="16"/>
      <c r="AB83" s="32"/>
      <c r="AC83" s="16"/>
      <c r="AD83" s="16"/>
      <c r="AE83" s="32"/>
      <c r="AF83" s="16"/>
      <c r="AG83" s="16"/>
      <c r="AH83" s="32"/>
      <c r="AI83" s="16"/>
      <c r="AJ83" s="9"/>
    </row>
    <row r="84" spans="1:36" ht="16.5" customHeight="1" x14ac:dyDescent="0.2">
      <c r="A84" s="23"/>
      <c r="B84" s="15" t="s">
        <v>82</v>
      </c>
      <c r="C84" s="16">
        <v>1957566.1628699999</v>
      </c>
      <c r="D84" s="32">
        <v>1923298.59717</v>
      </c>
      <c r="E84" s="16">
        <v>98.249481098009994</v>
      </c>
      <c r="F84" s="16">
        <v>1957566.1628699999</v>
      </c>
      <c r="G84" s="32">
        <v>1923298.59717</v>
      </c>
      <c r="H84" s="16">
        <v>98.249481098009994</v>
      </c>
      <c r="I84" s="16">
        <v>29035</v>
      </c>
      <c r="J84" s="32">
        <v>29033.64</v>
      </c>
      <c r="K84" s="16">
        <v>99.995315997933531</v>
      </c>
      <c r="L84" s="16">
        <v>1928531.1628699999</v>
      </c>
      <c r="M84" s="32">
        <v>1894264.9571700001</v>
      </c>
      <c r="N84" s="16">
        <v>98.223196681509378</v>
      </c>
      <c r="O84" s="16"/>
      <c r="P84" s="32"/>
      <c r="Q84" s="16"/>
      <c r="R84" s="16"/>
      <c r="S84" s="32"/>
      <c r="T84" s="16"/>
      <c r="U84" s="16"/>
      <c r="V84" s="32"/>
      <c r="W84" s="16"/>
      <c r="X84" s="16"/>
      <c r="Y84" s="32"/>
      <c r="Z84" s="16"/>
      <c r="AA84" s="16"/>
      <c r="AB84" s="32"/>
      <c r="AC84" s="16"/>
      <c r="AD84" s="16"/>
      <c r="AE84" s="32"/>
      <c r="AF84" s="16"/>
      <c r="AG84" s="16"/>
      <c r="AH84" s="32"/>
      <c r="AI84" s="16"/>
      <c r="AJ84" s="9"/>
    </row>
    <row r="85" spans="1:36" ht="26.65" customHeight="1" x14ac:dyDescent="0.2">
      <c r="A85" s="23"/>
      <c r="B85" s="15" t="s">
        <v>83</v>
      </c>
      <c r="C85" s="16">
        <v>8002380.5636199992</v>
      </c>
      <c r="D85" s="32">
        <v>6588964.50789</v>
      </c>
      <c r="E85" s="16">
        <v>82.337555125088684</v>
      </c>
      <c r="F85" s="16">
        <v>7659130.8787899986</v>
      </c>
      <c r="G85" s="32">
        <v>6272812.54947</v>
      </c>
      <c r="H85" s="16">
        <v>81.899795795903529</v>
      </c>
      <c r="I85" s="16">
        <v>356367.15150000004</v>
      </c>
      <c r="J85" s="32">
        <v>354621.62291999999</v>
      </c>
      <c r="K85" s="16">
        <v>99.510188138089362</v>
      </c>
      <c r="L85" s="16">
        <v>7302763.7272899998</v>
      </c>
      <c r="M85" s="32">
        <v>5918190.92655</v>
      </c>
      <c r="N85" s="16">
        <v>81.040427262271507</v>
      </c>
      <c r="O85" s="16"/>
      <c r="P85" s="32"/>
      <c r="Q85" s="16"/>
      <c r="R85" s="16">
        <v>343249.68482999998</v>
      </c>
      <c r="S85" s="32">
        <v>316151.95841999998</v>
      </c>
      <c r="T85" s="16">
        <v>92.105534948001306</v>
      </c>
      <c r="U85" s="16"/>
      <c r="V85" s="32"/>
      <c r="W85" s="16"/>
      <c r="X85" s="16"/>
      <c r="Y85" s="32"/>
      <c r="Z85" s="16"/>
      <c r="AA85" s="16">
        <v>108573.37472000002</v>
      </c>
      <c r="AB85" s="32">
        <v>81475.648310000004</v>
      </c>
      <c r="AC85" s="16">
        <v>75.042015153455097</v>
      </c>
      <c r="AD85" s="16">
        <v>234676.31010999999</v>
      </c>
      <c r="AE85" s="32">
        <v>234676.31010999999</v>
      </c>
      <c r="AF85" s="16">
        <v>100</v>
      </c>
      <c r="AG85" s="16"/>
      <c r="AH85" s="32"/>
      <c r="AI85" s="16"/>
      <c r="AJ85" s="9"/>
    </row>
    <row r="86" spans="1:36" ht="16.5" customHeight="1" x14ac:dyDescent="0.2">
      <c r="A86" s="23"/>
      <c r="B86" s="15" t="s">
        <v>84</v>
      </c>
      <c r="C86" s="16">
        <v>557538.77954999998</v>
      </c>
      <c r="D86" s="32">
        <v>551216.19055000006</v>
      </c>
      <c r="E86" s="16">
        <v>98.865982200358687</v>
      </c>
      <c r="F86" s="16">
        <v>557538.77954999998</v>
      </c>
      <c r="G86" s="32">
        <v>551216.19055000006</v>
      </c>
      <c r="H86" s="16">
        <v>98.865982200358687</v>
      </c>
      <c r="I86" s="16"/>
      <c r="J86" s="32"/>
      <c r="K86" s="16"/>
      <c r="L86" s="16">
        <v>557538.77954999998</v>
      </c>
      <c r="M86" s="32">
        <v>551216.19055000006</v>
      </c>
      <c r="N86" s="16">
        <v>98.865982200358687</v>
      </c>
      <c r="O86" s="16"/>
      <c r="P86" s="32"/>
      <c r="Q86" s="16"/>
      <c r="R86" s="16"/>
      <c r="S86" s="32"/>
      <c r="T86" s="16"/>
      <c r="U86" s="16"/>
      <c r="V86" s="32"/>
      <c r="W86" s="16"/>
      <c r="X86" s="16"/>
      <c r="Y86" s="32"/>
      <c r="Z86" s="16"/>
      <c r="AA86" s="16"/>
      <c r="AB86" s="32"/>
      <c r="AC86" s="16"/>
      <c r="AD86" s="16"/>
      <c r="AE86" s="32"/>
      <c r="AF86" s="16"/>
      <c r="AG86" s="16"/>
      <c r="AH86" s="32"/>
      <c r="AI86" s="16"/>
      <c r="AJ86" s="9"/>
    </row>
    <row r="87" spans="1:36" ht="16.5" customHeight="1" x14ac:dyDescent="0.2">
      <c r="A87" s="23"/>
      <c r="B87" s="15" t="s">
        <v>85</v>
      </c>
      <c r="C87" s="16">
        <v>1187162.845</v>
      </c>
      <c r="D87" s="32">
        <v>1017611.3511099999</v>
      </c>
      <c r="E87" s="16">
        <v>85.717924495017357</v>
      </c>
      <c r="F87" s="16">
        <v>1165454.845</v>
      </c>
      <c r="G87" s="32">
        <v>1000550.67034</v>
      </c>
      <c r="H87" s="16">
        <v>85.850659477073094</v>
      </c>
      <c r="I87" s="16"/>
      <c r="J87" s="32"/>
      <c r="K87" s="16"/>
      <c r="L87" s="16">
        <v>1165454.845</v>
      </c>
      <c r="M87" s="32">
        <v>1000550.67034</v>
      </c>
      <c r="N87" s="16">
        <v>85.850659477073094</v>
      </c>
      <c r="O87" s="16"/>
      <c r="P87" s="32"/>
      <c r="Q87" s="16"/>
      <c r="R87" s="16">
        <v>21708</v>
      </c>
      <c r="S87" s="32">
        <v>17060.680769999999</v>
      </c>
      <c r="T87" s="16">
        <v>78.591674820342732</v>
      </c>
      <c r="U87" s="16"/>
      <c r="V87" s="32"/>
      <c r="W87" s="16"/>
      <c r="X87" s="16"/>
      <c r="Y87" s="32"/>
      <c r="Z87" s="16"/>
      <c r="AA87" s="16">
        <v>21708</v>
      </c>
      <c r="AB87" s="32">
        <v>17060.680769999999</v>
      </c>
      <c r="AC87" s="16">
        <v>78.591674820342732</v>
      </c>
      <c r="AD87" s="16"/>
      <c r="AE87" s="32"/>
      <c r="AF87" s="16"/>
      <c r="AG87" s="16"/>
      <c r="AH87" s="32"/>
      <c r="AI87" s="16"/>
      <c r="AJ87" s="9"/>
    </row>
    <row r="88" spans="1:36" ht="16.5" customHeight="1" x14ac:dyDescent="0.2">
      <c r="A88" s="23"/>
      <c r="B88" s="15" t="s">
        <v>86</v>
      </c>
      <c r="C88" s="16">
        <v>1142142.3845299999</v>
      </c>
      <c r="D88" s="32">
        <v>1048841.89381</v>
      </c>
      <c r="E88" s="16">
        <v>91.831098120188088</v>
      </c>
      <c r="F88" s="16">
        <v>1133173.3845299999</v>
      </c>
      <c r="G88" s="32">
        <v>1047230.1294100001</v>
      </c>
      <c r="H88" s="16">
        <v>92.415701225135464</v>
      </c>
      <c r="I88" s="16">
        <v>311121.11112000002</v>
      </c>
      <c r="J88" s="32">
        <v>311121.11112000002</v>
      </c>
      <c r="K88" s="16">
        <v>100</v>
      </c>
      <c r="L88" s="16">
        <v>822052.27341000002</v>
      </c>
      <c r="M88" s="32">
        <v>736109.01829000004</v>
      </c>
      <c r="N88" s="16">
        <v>89.545281011936865</v>
      </c>
      <c r="O88" s="16"/>
      <c r="P88" s="32"/>
      <c r="Q88" s="16"/>
      <c r="R88" s="16">
        <v>8969</v>
      </c>
      <c r="S88" s="32">
        <v>1611.7644</v>
      </c>
      <c r="T88" s="16">
        <v>17.970391347976364</v>
      </c>
      <c r="U88" s="16"/>
      <c r="V88" s="32"/>
      <c r="W88" s="16"/>
      <c r="X88" s="16"/>
      <c r="Y88" s="32"/>
      <c r="Z88" s="16"/>
      <c r="AA88" s="16">
        <v>8969</v>
      </c>
      <c r="AB88" s="32">
        <v>1611.7644</v>
      </c>
      <c r="AC88" s="16">
        <v>17.970391347976364</v>
      </c>
      <c r="AD88" s="16"/>
      <c r="AE88" s="32"/>
      <c r="AF88" s="16"/>
      <c r="AG88" s="16"/>
      <c r="AH88" s="32"/>
      <c r="AI88" s="16"/>
      <c r="AJ88" s="9"/>
    </row>
    <row r="89" spans="1:36" ht="16.5" customHeight="1" x14ac:dyDescent="0.2">
      <c r="A89" s="23"/>
      <c r="B89" s="15" t="s">
        <v>87</v>
      </c>
      <c r="C89" s="16">
        <v>1493746.62485</v>
      </c>
      <c r="D89" s="32">
        <v>1092279.6391799999</v>
      </c>
      <c r="E89" s="16">
        <v>73.123488348613691</v>
      </c>
      <c r="F89" s="16">
        <v>1493746.62485</v>
      </c>
      <c r="G89" s="32">
        <v>1092279.6391799999</v>
      </c>
      <c r="H89" s="16">
        <v>73.123488348613691</v>
      </c>
      <c r="I89" s="16">
        <v>1745.5285799999999</v>
      </c>
      <c r="J89" s="32">
        <v>0</v>
      </c>
      <c r="K89" s="16">
        <v>0</v>
      </c>
      <c r="L89" s="16">
        <v>1492001.0962700001</v>
      </c>
      <c r="M89" s="32">
        <v>1092279.6391799999</v>
      </c>
      <c r="N89" s="16">
        <v>73.209037306386506</v>
      </c>
      <c r="O89" s="16"/>
      <c r="P89" s="32"/>
      <c r="Q89" s="16"/>
      <c r="R89" s="16"/>
      <c r="S89" s="32"/>
      <c r="T89" s="16"/>
      <c r="U89" s="16"/>
      <c r="V89" s="32"/>
      <c r="W89" s="16"/>
      <c r="X89" s="16"/>
      <c r="Y89" s="32"/>
      <c r="Z89" s="16"/>
      <c r="AA89" s="16"/>
      <c r="AB89" s="32"/>
      <c r="AC89" s="16"/>
      <c r="AD89" s="16"/>
      <c r="AE89" s="32"/>
      <c r="AF89" s="16"/>
      <c r="AG89" s="16"/>
      <c r="AH89" s="32"/>
      <c r="AI89" s="16"/>
      <c r="AJ89" s="9"/>
    </row>
    <row r="90" spans="1:36" ht="16.5" customHeight="1" x14ac:dyDescent="0.2">
      <c r="A90" s="23"/>
      <c r="B90" s="15" t="s">
        <v>88</v>
      </c>
      <c r="C90" s="16">
        <v>1658403.4037800001</v>
      </c>
      <c r="D90" s="32">
        <v>1135053.7157999999</v>
      </c>
      <c r="E90" s="16">
        <v>68.442558258917657</v>
      </c>
      <c r="F90" s="16">
        <v>1520603.40503</v>
      </c>
      <c r="G90" s="32">
        <v>998832.72317000001</v>
      </c>
      <c r="H90" s="16">
        <v>65.686603085720037</v>
      </c>
      <c r="I90" s="16"/>
      <c r="J90" s="32"/>
      <c r="K90" s="16"/>
      <c r="L90" s="16">
        <v>1520603.40503</v>
      </c>
      <c r="M90" s="32">
        <v>998832.72317000001</v>
      </c>
      <c r="N90" s="16">
        <v>65.686603085720037</v>
      </c>
      <c r="O90" s="16"/>
      <c r="P90" s="32"/>
      <c r="Q90" s="16"/>
      <c r="R90" s="16">
        <v>137799.99875</v>
      </c>
      <c r="S90" s="32">
        <v>136220.99262999999</v>
      </c>
      <c r="T90" s="16">
        <v>98.854131977994669</v>
      </c>
      <c r="U90" s="16"/>
      <c r="V90" s="32"/>
      <c r="W90" s="16"/>
      <c r="X90" s="16"/>
      <c r="Y90" s="32"/>
      <c r="Z90" s="16"/>
      <c r="AA90" s="16">
        <v>1579.00612</v>
      </c>
      <c r="AB90" s="32">
        <v>0</v>
      </c>
      <c r="AC90" s="16">
        <v>0</v>
      </c>
      <c r="AD90" s="16">
        <v>136220.99262999999</v>
      </c>
      <c r="AE90" s="32">
        <v>136220.99262999999</v>
      </c>
      <c r="AF90" s="16">
        <v>100</v>
      </c>
      <c r="AG90" s="16"/>
      <c r="AH90" s="32"/>
      <c r="AI90" s="16"/>
      <c r="AJ90" s="9"/>
    </row>
    <row r="91" spans="1:36" ht="16.5" customHeight="1" x14ac:dyDescent="0.2">
      <c r="A91" s="23"/>
      <c r="B91" s="15" t="s">
        <v>89</v>
      </c>
      <c r="C91" s="16">
        <v>738722.80970999994</v>
      </c>
      <c r="D91" s="32">
        <v>631768.02570999996</v>
      </c>
      <c r="E91" s="16">
        <v>85.521662172312347</v>
      </c>
      <c r="F91" s="16">
        <v>738722.80970999994</v>
      </c>
      <c r="G91" s="32">
        <v>631768.02570999996</v>
      </c>
      <c r="H91" s="16">
        <v>85.521662172312347</v>
      </c>
      <c r="I91" s="16">
        <v>43500.5118</v>
      </c>
      <c r="J91" s="32">
        <v>43500.5118</v>
      </c>
      <c r="K91" s="16">
        <v>100</v>
      </c>
      <c r="L91" s="16">
        <v>695222.29790999996</v>
      </c>
      <c r="M91" s="32">
        <v>588267.51390999998</v>
      </c>
      <c r="N91" s="16">
        <v>84.61574314841009</v>
      </c>
      <c r="O91" s="16"/>
      <c r="P91" s="32"/>
      <c r="Q91" s="16"/>
      <c r="R91" s="16"/>
      <c r="S91" s="32"/>
      <c r="T91" s="16"/>
      <c r="U91" s="16"/>
      <c r="V91" s="32"/>
      <c r="W91" s="16"/>
      <c r="X91" s="16"/>
      <c r="Y91" s="32"/>
      <c r="Z91" s="16"/>
      <c r="AA91" s="16"/>
      <c r="AB91" s="32"/>
      <c r="AC91" s="16"/>
      <c r="AD91" s="16"/>
      <c r="AE91" s="32"/>
      <c r="AF91" s="16"/>
      <c r="AG91" s="16"/>
      <c r="AH91" s="32"/>
      <c r="AI91" s="16"/>
      <c r="AJ91" s="9"/>
    </row>
    <row r="92" spans="1:36" ht="16.5" customHeight="1" x14ac:dyDescent="0.2">
      <c r="A92" s="23"/>
      <c r="B92" s="15" t="s">
        <v>90</v>
      </c>
      <c r="C92" s="16">
        <v>439179.44623</v>
      </c>
      <c r="D92" s="32">
        <v>387635.58421</v>
      </c>
      <c r="E92" s="16">
        <v>88.263598749335301</v>
      </c>
      <c r="F92" s="16">
        <v>365946.69763000001</v>
      </c>
      <c r="G92" s="32">
        <v>327917.00107</v>
      </c>
      <c r="H92" s="16">
        <v>89.607859066281037</v>
      </c>
      <c r="I92" s="16"/>
      <c r="J92" s="32"/>
      <c r="K92" s="16"/>
      <c r="L92" s="16">
        <v>365946.69763000001</v>
      </c>
      <c r="M92" s="32">
        <v>327917.00107</v>
      </c>
      <c r="N92" s="16">
        <v>89.607859066281037</v>
      </c>
      <c r="O92" s="16"/>
      <c r="P92" s="32"/>
      <c r="Q92" s="16"/>
      <c r="R92" s="16">
        <v>73232.748600000006</v>
      </c>
      <c r="S92" s="32">
        <v>59718.583140000002</v>
      </c>
      <c r="T92" s="16">
        <v>81.546281249369898</v>
      </c>
      <c r="U92" s="16"/>
      <c r="V92" s="32"/>
      <c r="W92" s="16"/>
      <c r="X92" s="16"/>
      <c r="Y92" s="32"/>
      <c r="Z92" s="16"/>
      <c r="AA92" s="16">
        <v>73232.748600000006</v>
      </c>
      <c r="AB92" s="32">
        <v>59718.583140000002</v>
      </c>
      <c r="AC92" s="16">
        <v>81.546281249369898</v>
      </c>
      <c r="AD92" s="16"/>
      <c r="AE92" s="32"/>
      <c r="AF92" s="16"/>
      <c r="AG92" s="16"/>
      <c r="AH92" s="32"/>
      <c r="AI92" s="16"/>
      <c r="AJ92" s="9"/>
    </row>
    <row r="93" spans="1:36" ht="16.5" customHeight="1" x14ac:dyDescent="0.2">
      <c r="A93" s="23"/>
      <c r="B93" s="15" t="s">
        <v>91</v>
      </c>
      <c r="C93" s="16">
        <v>347099.48116000002</v>
      </c>
      <c r="D93" s="32">
        <v>302200.53837000002</v>
      </c>
      <c r="E93" s="16">
        <v>87.064531862753427</v>
      </c>
      <c r="F93" s="16">
        <v>347099.48116000002</v>
      </c>
      <c r="G93" s="32">
        <v>302200.53837000002</v>
      </c>
      <c r="H93" s="16">
        <v>87.064531862753427</v>
      </c>
      <c r="I93" s="16"/>
      <c r="J93" s="32"/>
      <c r="K93" s="16"/>
      <c r="L93" s="16">
        <v>347099.48116000002</v>
      </c>
      <c r="M93" s="32">
        <v>302200.53837000002</v>
      </c>
      <c r="N93" s="16">
        <v>87.064531862753427</v>
      </c>
      <c r="O93" s="16"/>
      <c r="P93" s="32"/>
      <c r="Q93" s="16"/>
      <c r="R93" s="16"/>
      <c r="S93" s="32"/>
      <c r="T93" s="16"/>
      <c r="U93" s="16"/>
      <c r="V93" s="32"/>
      <c r="W93" s="16"/>
      <c r="X93" s="16"/>
      <c r="Y93" s="32"/>
      <c r="Z93" s="16"/>
      <c r="AA93" s="16"/>
      <c r="AB93" s="32"/>
      <c r="AC93" s="16"/>
      <c r="AD93" s="16"/>
      <c r="AE93" s="32"/>
      <c r="AF93" s="16"/>
      <c r="AG93" s="16"/>
      <c r="AH93" s="32"/>
      <c r="AI93" s="16"/>
      <c r="AJ93" s="9"/>
    </row>
    <row r="94" spans="1:36" ht="16.5" customHeight="1" x14ac:dyDescent="0.2">
      <c r="A94" s="23"/>
      <c r="B94" s="15" t="s">
        <v>92</v>
      </c>
      <c r="C94" s="16">
        <v>345237.71412999998</v>
      </c>
      <c r="D94" s="32">
        <v>332181.73056</v>
      </c>
      <c r="E94" s="16">
        <v>96.218262653342762</v>
      </c>
      <c r="F94" s="16">
        <v>243697.77665000001</v>
      </c>
      <c r="G94" s="32">
        <v>230641.79308</v>
      </c>
      <c r="H94" s="16">
        <v>94.642551216726488</v>
      </c>
      <c r="I94" s="16"/>
      <c r="J94" s="32"/>
      <c r="K94" s="16"/>
      <c r="L94" s="16">
        <v>243697.77665000001</v>
      </c>
      <c r="M94" s="32">
        <v>230641.79308</v>
      </c>
      <c r="N94" s="16">
        <v>94.642551216726488</v>
      </c>
      <c r="O94" s="16"/>
      <c r="P94" s="32"/>
      <c r="Q94" s="16"/>
      <c r="R94" s="16">
        <v>101539.93747999999</v>
      </c>
      <c r="S94" s="32">
        <v>101539.93747999999</v>
      </c>
      <c r="T94" s="16">
        <v>100</v>
      </c>
      <c r="U94" s="16"/>
      <c r="V94" s="32"/>
      <c r="W94" s="16"/>
      <c r="X94" s="16"/>
      <c r="Y94" s="32"/>
      <c r="Z94" s="16"/>
      <c r="AA94" s="16">
        <v>3084.62</v>
      </c>
      <c r="AB94" s="32">
        <v>3084.62</v>
      </c>
      <c r="AC94" s="16">
        <v>100</v>
      </c>
      <c r="AD94" s="16">
        <v>98455.317479999998</v>
      </c>
      <c r="AE94" s="32">
        <v>98455.317479999998</v>
      </c>
      <c r="AF94" s="16">
        <v>100</v>
      </c>
      <c r="AG94" s="16"/>
      <c r="AH94" s="32"/>
      <c r="AI94" s="16"/>
      <c r="AJ94" s="9"/>
    </row>
    <row r="95" spans="1:36" ht="16.5" customHeight="1" x14ac:dyDescent="0.2">
      <c r="A95" s="23"/>
      <c r="B95" s="15" t="s">
        <v>93</v>
      </c>
      <c r="C95" s="16">
        <v>93147.074680000005</v>
      </c>
      <c r="D95" s="32">
        <v>90175.838589999999</v>
      </c>
      <c r="E95" s="16">
        <v>96.810167039375656</v>
      </c>
      <c r="F95" s="16">
        <v>93147.074680000005</v>
      </c>
      <c r="G95" s="32">
        <v>90175.838589999999</v>
      </c>
      <c r="H95" s="16">
        <v>96.810167039375656</v>
      </c>
      <c r="I95" s="16"/>
      <c r="J95" s="32"/>
      <c r="K95" s="16"/>
      <c r="L95" s="16">
        <v>93147.074680000005</v>
      </c>
      <c r="M95" s="32">
        <v>90175.838589999999</v>
      </c>
      <c r="N95" s="16">
        <v>96.810167039375656</v>
      </c>
      <c r="O95" s="16"/>
      <c r="P95" s="32"/>
      <c r="Q95" s="16"/>
      <c r="R95" s="16"/>
      <c r="S95" s="32"/>
      <c r="T95" s="16"/>
      <c r="U95" s="16"/>
      <c r="V95" s="32"/>
      <c r="W95" s="16"/>
      <c r="X95" s="16"/>
      <c r="Y95" s="32"/>
      <c r="Z95" s="16"/>
      <c r="AA95" s="16"/>
      <c r="AB95" s="32"/>
      <c r="AC95" s="16"/>
      <c r="AD95" s="16"/>
      <c r="AE95" s="32"/>
      <c r="AF95" s="16"/>
      <c r="AG95" s="16"/>
      <c r="AH95" s="32"/>
      <c r="AI95" s="16"/>
      <c r="AJ95" s="9"/>
    </row>
    <row r="96" spans="1:36" ht="26.65" customHeight="1" x14ac:dyDescent="0.2">
      <c r="A96" s="23"/>
      <c r="B96" s="15" t="s">
        <v>94</v>
      </c>
      <c r="C96" s="16">
        <v>5745769.5541900005</v>
      </c>
      <c r="D96" s="32">
        <v>5364729.4133300008</v>
      </c>
      <c r="E96" s="16">
        <v>93.368335829233999</v>
      </c>
      <c r="F96" s="16">
        <v>5601803.6110000005</v>
      </c>
      <c r="G96" s="32">
        <v>5220763.4701399999</v>
      </c>
      <c r="H96" s="16">
        <v>93.197902544963014</v>
      </c>
      <c r="I96" s="16"/>
      <c r="J96" s="32"/>
      <c r="K96" s="16"/>
      <c r="L96" s="16">
        <v>4721482.4681200003</v>
      </c>
      <c r="M96" s="32">
        <v>4340463.1991400002</v>
      </c>
      <c r="N96" s="16">
        <v>91.930092475134956</v>
      </c>
      <c r="O96" s="16">
        <v>880321.14287999994</v>
      </c>
      <c r="P96" s="32">
        <v>880300.27099999995</v>
      </c>
      <c r="Q96" s="16">
        <v>99.997629060693498</v>
      </c>
      <c r="R96" s="16">
        <v>143965.94319000002</v>
      </c>
      <c r="S96" s="32">
        <v>143965.94319000002</v>
      </c>
      <c r="T96" s="16">
        <v>100</v>
      </c>
      <c r="U96" s="16"/>
      <c r="V96" s="32"/>
      <c r="W96" s="16"/>
      <c r="X96" s="16"/>
      <c r="Y96" s="32"/>
      <c r="Z96" s="16"/>
      <c r="AA96" s="16">
        <v>12242.41063</v>
      </c>
      <c r="AB96" s="32">
        <v>12242.41063</v>
      </c>
      <c r="AC96" s="16">
        <v>100</v>
      </c>
      <c r="AD96" s="16">
        <v>131723.53255999999</v>
      </c>
      <c r="AE96" s="32">
        <v>131723.53255999999</v>
      </c>
      <c r="AF96" s="16">
        <v>100</v>
      </c>
      <c r="AG96" s="16"/>
      <c r="AH96" s="32"/>
      <c r="AI96" s="16"/>
      <c r="AJ96" s="9"/>
    </row>
    <row r="97" spans="1:36" ht="16.5" customHeight="1" x14ac:dyDescent="0.2">
      <c r="A97" s="38"/>
      <c r="B97" s="15" t="s">
        <v>95</v>
      </c>
      <c r="C97" s="16">
        <v>1814575.5284200001</v>
      </c>
      <c r="D97" s="32">
        <v>1713184.7634400001</v>
      </c>
      <c r="E97" s="16">
        <v>94.412425198509993</v>
      </c>
      <c r="F97" s="16">
        <v>1763295.45842</v>
      </c>
      <c r="G97" s="32">
        <v>1661904.6934400001</v>
      </c>
      <c r="H97" s="16">
        <v>94.249927628643064</v>
      </c>
      <c r="I97" s="16"/>
      <c r="J97" s="32"/>
      <c r="K97" s="16"/>
      <c r="L97" s="16">
        <v>1763295.45842</v>
      </c>
      <c r="M97" s="32">
        <v>1661904.6934400001</v>
      </c>
      <c r="N97" s="16">
        <v>94.249927628643064</v>
      </c>
      <c r="O97" s="16"/>
      <c r="P97" s="32"/>
      <c r="Q97" s="16"/>
      <c r="R97" s="16">
        <v>51280.07</v>
      </c>
      <c r="S97" s="32">
        <v>51280.07</v>
      </c>
      <c r="T97" s="16">
        <v>100</v>
      </c>
      <c r="U97" s="16"/>
      <c r="V97" s="32"/>
      <c r="W97" s="16"/>
      <c r="X97" s="16"/>
      <c r="Y97" s="32"/>
      <c r="Z97" s="16"/>
      <c r="AA97" s="16"/>
      <c r="AB97" s="32"/>
      <c r="AC97" s="16"/>
      <c r="AD97" s="16">
        <v>51280.07</v>
      </c>
      <c r="AE97" s="32">
        <v>51280.07</v>
      </c>
      <c r="AF97" s="16">
        <v>100</v>
      </c>
      <c r="AG97" s="16"/>
      <c r="AH97" s="32"/>
      <c r="AI97" s="16"/>
      <c r="AJ97" s="9"/>
    </row>
    <row r="98" spans="1:36" ht="16.5" customHeight="1" x14ac:dyDescent="0.2">
      <c r="A98" s="23"/>
      <c r="B98" s="15" t="s">
        <v>96</v>
      </c>
      <c r="C98" s="16">
        <v>336959.06790999998</v>
      </c>
      <c r="D98" s="32">
        <v>306728.06234</v>
      </c>
      <c r="E98" s="16">
        <v>91.028285495473142</v>
      </c>
      <c r="F98" s="16">
        <v>336579.06790999998</v>
      </c>
      <c r="G98" s="32">
        <v>306348.06234</v>
      </c>
      <c r="H98" s="16">
        <v>91.018156370293454</v>
      </c>
      <c r="I98" s="16"/>
      <c r="J98" s="32"/>
      <c r="K98" s="16"/>
      <c r="L98" s="16">
        <v>336579.06790999998</v>
      </c>
      <c r="M98" s="32">
        <v>306348.06234</v>
      </c>
      <c r="N98" s="16">
        <v>91.018156370293454</v>
      </c>
      <c r="O98" s="16"/>
      <c r="P98" s="32"/>
      <c r="Q98" s="16"/>
      <c r="R98" s="16">
        <v>380</v>
      </c>
      <c r="S98" s="32">
        <v>380</v>
      </c>
      <c r="T98" s="16">
        <v>100</v>
      </c>
      <c r="U98" s="16"/>
      <c r="V98" s="32"/>
      <c r="W98" s="16"/>
      <c r="X98" s="16"/>
      <c r="Y98" s="32"/>
      <c r="Z98" s="16"/>
      <c r="AA98" s="16">
        <v>380</v>
      </c>
      <c r="AB98" s="32">
        <v>380</v>
      </c>
      <c r="AC98" s="16">
        <v>100</v>
      </c>
      <c r="AD98" s="16"/>
      <c r="AE98" s="32"/>
      <c r="AF98" s="16"/>
      <c r="AG98" s="16"/>
      <c r="AH98" s="32"/>
      <c r="AI98" s="16"/>
      <c r="AJ98" s="9"/>
    </row>
    <row r="99" spans="1:36" ht="16.5" customHeight="1" x14ac:dyDescent="0.2">
      <c r="A99" s="23"/>
      <c r="B99" s="15" t="s">
        <v>97</v>
      </c>
      <c r="C99" s="16">
        <v>771534.96861999994</v>
      </c>
      <c r="D99" s="32">
        <v>753357.67799</v>
      </c>
      <c r="E99" s="16">
        <v>97.644009491557767</v>
      </c>
      <c r="F99" s="16">
        <v>771534.96861999994</v>
      </c>
      <c r="G99" s="32">
        <v>753357.67799</v>
      </c>
      <c r="H99" s="16">
        <v>97.644009491557767</v>
      </c>
      <c r="I99" s="16"/>
      <c r="J99" s="32"/>
      <c r="K99" s="16"/>
      <c r="L99" s="16">
        <v>514425.47473999998</v>
      </c>
      <c r="M99" s="32">
        <v>496267.40698999999</v>
      </c>
      <c r="N99" s="16">
        <v>96.470223843565023</v>
      </c>
      <c r="O99" s="16">
        <v>257109.49387999999</v>
      </c>
      <c r="P99" s="32">
        <v>257090.27100000001</v>
      </c>
      <c r="Q99" s="16">
        <v>99.992523465504945</v>
      </c>
      <c r="R99" s="16"/>
      <c r="S99" s="32"/>
      <c r="T99" s="16"/>
      <c r="U99" s="16"/>
      <c r="V99" s="32"/>
      <c r="W99" s="16"/>
      <c r="X99" s="16"/>
      <c r="Y99" s="32"/>
      <c r="Z99" s="16"/>
      <c r="AA99" s="16"/>
      <c r="AB99" s="32"/>
      <c r="AC99" s="16"/>
      <c r="AD99" s="16"/>
      <c r="AE99" s="32"/>
      <c r="AF99" s="16"/>
      <c r="AG99" s="16"/>
      <c r="AH99" s="32"/>
      <c r="AI99" s="16"/>
      <c r="AJ99" s="9"/>
    </row>
    <row r="100" spans="1:36" ht="16.5" customHeight="1" x14ac:dyDescent="0.2">
      <c r="A100" s="23"/>
      <c r="B100" s="15" t="s">
        <v>98</v>
      </c>
      <c r="C100" s="16">
        <v>148473.34509000002</v>
      </c>
      <c r="D100" s="32">
        <v>357426.98416999995</v>
      </c>
      <c r="E100" s="16">
        <v>240.73478236335188</v>
      </c>
      <c r="F100" s="16">
        <v>143560.42941000001</v>
      </c>
      <c r="G100" s="32">
        <v>352514.06848999998</v>
      </c>
      <c r="H100" s="16">
        <v>245.55099893386418</v>
      </c>
      <c r="I100" s="16"/>
      <c r="J100" s="32"/>
      <c r="K100" s="16"/>
      <c r="L100" s="16">
        <v>143560.42941000001</v>
      </c>
      <c r="M100" s="32">
        <v>352514.06848999998</v>
      </c>
      <c r="N100" s="16">
        <v>245.55099893386418</v>
      </c>
      <c r="O100" s="16"/>
      <c r="P100" s="32"/>
      <c r="Q100" s="16"/>
      <c r="R100" s="16">
        <v>4912.9156800000001</v>
      </c>
      <c r="S100" s="32">
        <v>4912.9156800000001</v>
      </c>
      <c r="T100" s="16">
        <v>100</v>
      </c>
      <c r="U100" s="16"/>
      <c r="V100" s="32"/>
      <c r="W100" s="16"/>
      <c r="X100" s="16"/>
      <c r="Y100" s="32"/>
      <c r="Z100" s="16"/>
      <c r="AA100" s="16">
        <v>4912.9156800000001</v>
      </c>
      <c r="AB100" s="32">
        <v>4912.9156800000001</v>
      </c>
      <c r="AC100" s="16">
        <v>100</v>
      </c>
      <c r="AD100" s="16"/>
      <c r="AE100" s="32"/>
      <c r="AF100" s="16"/>
      <c r="AG100" s="16"/>
      <c r="AH100" s="32"/>
      <c r="AI100" s="16"/>
      <c r="AJ100" s="9"/>
    </row>
    <row r="101" spans="1:36" ht="16.5" customHeight="1" x14ac:dyDescent="0.2">
      <c r="A101" s="23"/>
      <c r="B101" s="15" t="s">
        <v>99</v>
      </c>
      <c r="C101" s="16">
        <v>91492.032949999993</v>
      </c>
      <c r="D101" s="32">
        <v>80452.032949999993</v>
      </c>
      <c r="E101" s="16">
        <v>87.933375569397057</v>
      </c>
      <c r="F101" s="16">
        <v>11048.570390000001</v>
      </c>
      <c r="G101" s="32">
        <v>8.5703899999999997</v>
      </c>
      <c r="H101" s="16">
        <v>7.7570126246894452E-2</v>
      </c>
      <c r="I101" s="16"/>
      <c r="J101" s="32"/>
      <c r="K101" s="16"/>
      <c r="L101" s="16">
        <v>11048.570390000001</v>
      </c>
      <c r="M101" s="32">
        <v>8.5703899999999997</v>
      </c>
      <c r="N101" s="16">
        <v>7.7570126246894452E-2</v>
      </c>
      <c r="O101" s="16"/>
      <c r="P101" s="32"/>
      <c r="Q101" s="16"/>
      <c r="R101" s="16">
        <v>80443.46256</v>
      </c>
      <c r="S101" s="32">
        <v>80443.46256</v>
      </c>
      <c r="T101" s="16">
        <v>100</v>
      </c>
      <c r="U101" s="16"/>
      <c r="V101" s="32"/>
      <c r="W101" s="16"/>
      <c r="X101" s="16"/>
      <c r="Y101" s="32"/>
      <c r="Z101" s="16"/>
      <c r="AA101" s="16"/>
      <c r="AB101" s="32"/>
      <c r="AC101" s="16"/>
      <c r="AD101" s="16">
        <v>80443.46256</v>
      </c>
      <c r="AE101" s="32">
        <v>80443.46256</v>
      </c>
      <c r="AF101" s="16">
        <v>100</v>
      </c>
      <c r="AG101" s="16"/>
      <c r="AH101" s="32"/>
      <c r="AI101" s="16"/>
      <c r="AJ101" s="9"/>
    </row>
    <row r="102" spans="1:36" ht="16.5" customHeight="1" x14ac:dyDescent="0.2">
      <c r="A102" s="23"/>
      <c r="B102" s="15" t="s">
        <v>100</v>
      </c>
      <c r="C102" s="16">
        <v>502679.22009000002</v>
      </c>
      <c r="D102" s="32">
        <v>477312.72467999998</v>
      </c>
      <c r="E102" s="16">
        <v>94.953740995011017</v>
      </c>
      <c r="F102" s="16">
        <v>502679.22009000002</v>
      </c>
      <c r="G102" s="32">
        <v>477312.72467999998</v>
      </c>
      <c r="H102" s="16">
        <v>94.953740995011017</v>
      </c>
      <c r="I102" s="16"/>
      <c r="J102" s="32"/>
      <c r="K102" s="16"/>
      <c r="L102" s="16">
        <v>502679.22009000002</v>
      </c>
      <c r="M102" s="32">
        <v>477312.72467999998</v>
      </c>
      <c r="N102" s="16">
        <v>94.953740995011017</v>
      </c>
      <c r="O102" s="16"/>
      <c r="P102" s="32"/>
      <c r="Q102" s="16"/>
      <c r="R102" s="16"/>
      <c r="S102" s="32"/>
      <c r="T102" s="16"/>
      <c r="U102" s="16"/>
      <c r="V102" s="32"/>
      <c r="W102" s="16"/>
      <c r="X102" s="16"/>
      <c r="Y102" s="32"/>
      <c r="Z102" s="16"/>
      <c r="AA102" s="16"/>
      <c r="AB102" s="32"/>
      <c r="AC102" s="16"/>
      <c r="AD102" s="16"/>
      <c r="AE102" s="32"/>
      <c r="AF102" s="16"/>
      <c r="AG102" s="16"/>
      <c r="AH102" s="32"/>
      <c r="AI102" s="16"/>
      <c r="AJ102" s="9"/>
    </row>
    <row r="103" spans="1:36" ht="16.5" customHeight="1" x14ac:dyDescent="0.2">
      <c r="A103" s="23"/>
      <c r="B103" s="15" t="s">
        <v>101</v>
      </c>
      <c r="C103" s="16">
        <v>508215.99492000003</v>
      </c>
      <c r="D103" s="32">
        <v>252332.11369999999</v>
      </c>
      <c r="E103" s="16">
        <v>49.650565157777145</v>
      </c>
      <c r="F103" s="16">
        <v>508215.99492000003</v>
      </c>
      <c r="G103" s="32">
        <v>252332.11369999999</v>
      </c>
      <c r="H103" s="16">
        <v>49.650565157777145</v>
      </c>
      <c r="I103" s="16"/>
      <c r="J103" s="32"/>
      <c r="K103" s="16"/>
      <c r="L103" s="16">
        <v>508215.99492000003</v>
      </c>
      <c r="M103" s="32">
        <v>252332.11369999999</v>
      </c>
      <c r="N103" s="16">
        <v>49.650565157777145</v>
      </c>
      <c r="O103" s="16"/>
      <c r="P103" s="32"/>
      <c r="Q103" s="16"/>
      <c r="R103" s="16"/>
      <c r="S103" s="32"/>
      <c r="T103" s="16"/>
      <c r="U103" s="16"/>
      <c r="V103" s="32"/>
      <c r="W103" s="16"/>
      <c r="X103" s="16"/>
      <c r="Y103" s="32"/>
      <c r="Z103" s="16"/>
      <c r="AA103" s="16"/>
      <c r="AB103" s="32"/>
      <c r="AC103" s="16"/>
      <c r="AD103" s="16"/>
      <c r="AE103" s="32"/>
      <c r="AF103" s="16"/>
      <c r="AG103" s="16"/>
      <c r="AH103" s="32"/>
      <c r="AI103" s="16"/>
      <c r="AJ103" s="9"/>
    </row>
    <row r="104" spans="1:36" ht="16.5" customHeight="1" x14ac:dyDescent="0.2">
      <c r="A104" s="23"/>
      <c r="B104" s="15" t="s">
        <v>102</v>
      </c>
      <c r="C104" s="16">
        <v>55556.552759999999</v>
      </c>
      <c r="D104" s="32">
        <v>55556.509169999998</v>
      </c>
      <c r="E104" s="16">
        <v>99.999921539408348</v>
      </c>
      <c r="F104" s="16">
        <v>55556.552759999999</v>
      </c>
      <c r="G104" s="32">
        <v>55556.509169999998</v>
      </c>
      <c r="H104" s="16">
        <v>99.999921539408348</v>
      </c>
      <c r="I104" s="16"/>
      <c r="J104" s="32"/>
      <c r="K104" s="16"/>
      <c r="L104" s="16">
        <v>55556.552759999999</v>
      </c>
      <c r="M104" s="32">
        <v>55556.509169999998</v>
      </c>
      <c r="N104" s="16">
        <v>99.999921539408348</v>
      </c>
      <c r="O104" s="16"/>
      <c r="P104" s="32"/>
      <c r="Q104" s="16"/>
      <c r="R104" s="16"/>
      <c r="S104" s="32"/>
      <c r="T104" s="16"/>
      <c r="U104" s="16"/>
      <c r="V104" s="32"/>
      <c r="W104" s="16"/>
      <c r="X104" s="16"/>
      <c r="Y104" s="32"/>
      <c r="Z104" s="16"/>
      <c r="AA104" s="16"/>
      <c r="AB104" s="32"/>
      <c r="AC104" s="16"/>
      <c r="AD104" s="16"/>
      <c r="AE104" s="32"/>
      <c r="AF104" s="16"/>
      <c r="AG104" s="16"/>
      <c r="AH104" s="32"/>
      <c r="AI104" s="16"/>
      <c r="AJ104" s="9"/>
    </row>
    <row r="105" spans="1:36" ht="16.5" customHeight="1" x14ac:dyDescent="0.2">
      <c r="A105" s="23"/>
      <c r="B105" s="24" t="s">
        <v>126</v>
      </c>
      <c r="C105" s="16"/>
      <c r="D105" s="32"/>
      <c r="E105" s="16"/>
      <c r="F105" s="16"/>
      <c r="G105" s="32"/>
      <c r="H105" s="16"/>
      <c r="I105" s="16"/>
      <c r="J105" s="32"/>
      <c r="K105" s="16"/>
      <c r="L105" s="16"/>
      <c r="M105" s="32"/>
      <c r="N105" s="16"/>
      <c r="O105" s="16"/>
      <c r="P105" s="32"/>
      <c r="Q105" s="16"/>
      <c r="R105" s="16"/>
      <c r="S105" s="32"/>
      <c r="T105" s="16"/>
      <c r="U105" s="16"/>
      <c r="V105" s="32"/>
      <c r="W105" s="16"/>
      <c r="X105" s="16"/>
      <c r="Y105" s="32"/>
      <c r="Z105" s="16"/>
      <c r="AA105" s="16"/>
      <c r="AB105" s="32"/>
      <c r="AC105" s="16"/>
      <c r="AD105" s="16"/>
      <c r="AE105" s="32"/>
      <c r="AF105" s="16"/>
      <c r="AG105" s="16"/>
      <c r="AH105" s="32"/>
      <c r="AI105" s="16"/>
      <c r="AJ105" s="9"/>
    </row>
    <row r="106" spans="1:36" ht="16.5" customHeight="1" x14ac:dyDescent="0.2">
      <c r="A106" s="23"/>
      <c r="B106" s="15" t="s">
        <v>103</v>
      </c>
      <c r="C106" s="16">
        <v>222962.80000000002</v>
      </c>
      <c r="D106" s="32">
        <v>115920.30603000001</v>
      </c>
      <c r="E106" s="16">
        <v>51.990872930372248</v>
      </c>
      <c r="F106" s="16">
        <v>222962.80000000002</v>
      </c>
      <c r="G106" s="32">
        <v>115920.30603000001</v>
      </c>
      <c r="H106" s="16">
        <v>51.990872930372248</v>
      </c>
      <c r="I106" s="16"/>
      <c r="J106" s="32"/>
      <c r="K106" s="16"/>
      <c r="L106" s="16">
        <v>222962.80000000002</v>
      </c>
      <c r="M106" s="32">
        <v>115920.30603000001</v>
      </c>
      <c r="N106" s="16">
        <v>51.990872930372248</v>
      </c>
      <c r="O106" s="16"/>
      <c r="P106" s="32"/>
      <c r="Q106" s="16"/>
      <c r="R106" s="16"/>
      <c r="S106" s="32"/>
      <c r="T106" s="16"/>
      <c r="U106" s="16"/>
      <c r="V106" s="32"/>
      <c r="W106" s="16"/>
      <c r="X106" s="16"/>
      <c r="Y106" s="32"/>
      <c r="Z106" s="16"/>
      <c r="AA106" s="16"/>
      <c r="AB106" s="32"/>
      <c r="AC106" s="16"/>
      <c r="AD106" s="16"/>
      <c r="AE106" s="32"/>
      <c r="AF106" s="16"/>
      <c r="AG106" s="16"/>
      <c r="AH106" s="32"/>
      <c r="AI106" s="16"/>
      <c r="AJ106" s="9"/>
    </row>
    <row r="107" spans="1:36" ht="16.5" customHeight="1" x14ac:dyDescent="0.2">
      <c r="A107" s="38"/>
      <c r="B107" s="15" t="s">
        <v>104</v>
      </c>
      <c r="C107" s="16">
        <v>1293320.0434299998</v>
      </c>
      <c r="D107" s="32">
        <v>1252458.2388599999</v>
      </c>
      <c r="E107" s="16">
        <v>96.840549655317275</v>
      </c>
      <c r="F107" s="16">
        <v>1286370.5484799999</v>
      </c>
      <c r="G107" s="32">
        <v>1245508.74391</v>
      </c>
      <c r="H107" s="16">
        <v>96.823481024322035</v>
      </c>
      <c r="I107" s="16"/>
      <c r="J107" s="32"/>
      <c r="K107" s="16"/>
      <c r="L107" s="16">
        <v>663158.89948000002</v>
      </c>
      <c r="M107" s="32">
        <v>622298.74390999996</v>
      </c>
      <c r="N107" s="16">
        <v>93.83855730473654</v>
      </c>
      <c r="O107" s="16">
        <v>623211.64899999998</v>
      </c>
      <c r="P107" s="32">
        <v>623210</v>
      </c>
      <c r="Q107" s="16">
        <v>99.999735402892</v>
      </c>
      <c r="R107" s="16">
        <v>6949.4949500000002</v>
      </c>
      <c r="S107" s="32">
        <v>6949.4949500000002</v>
      </c>
      <c r="T107" s="16">
        <v>100</v>
      </c>
      <c r="U107" s="16"/>
      <c r="V107" s="32"/>
      <c r="W107" s="16"/>
      <c r="X107" s="16"/>
      <c r="Y107" s="32"/>
      <c r="Z107" s="16"/>
      <c r="AA107" s="16">
        <v>6949.4949500000002</v>
      </c>
      <c r="AB107" s="32">
        <v>6949.4949500000002</v>
      </c>
      <c r="AC107" s="16">
        <v>100</v>
      </c>
      <c r="AD107" s="16"/>
      <c r="AE107" s="32"/>
      <c r="AF107" s="16"/>
      <c r="AG107" s="16"/>
      <c r="AH107" s="32"/>
      <c r="AI107" s="16"/>
      <c r="AJ107" s="9"/>
    </row>
    <row r="108" spans="1:36" ht="13.35" customHeight="1" x14ac:dyDescent="0.2">
      <c r="A108" s="1"/>
      <c r="B108" s="18"/>
      <c r="C108" s="18"/>
      <c r="D108" s="33"/>
      <c r="E108" s="18"/>
      <c r="F108" s="18"/>
      <c r="G108" s="33"/>
      <c r="H108" s="18"/>
      <c r="I108" s="18"/>
      <c r="J108" s="33"/>
      <c r="K108" s="18"/>
      <c r="L108" s="18"/>
      <c r="M108" s="33"/>
      <c r="N108" s="18"/>
      <c r="O108" s="18"/>
      <c r="P108" s="33"/>
      <c r="Q108" s="18"/>
      <c r="R108" s="18"/>
      <c r="S108" s="33"/>
      <c r="T108" s="18"/>
      <c r="U108" s="18"/>
      <c r="V108" s="33"/>
      <c r="W108" s="18"/>
      <c r="X108" s="18"/>
      <c r="Y108" s="33"/>
      <c r="Z108" s="18"/>
      <c r="AA108" s="18"/>
      <c r="AB108" s="33"/>
      <c r="AC108" s="18"/>
      <c r="AD108" s="18"/>
      <c r="AE108" s="33"/>
      <c r="AF108" s="18"/>
      <c r="AG108" s="18"/>
      <c r="AH108" s="33"/>
      <c r="AI108" s="18"/>
      <c r="AJ108" s="1"/>
    </row>
    <row r="109" spans="1:36" ht="13.35" customHeight="1" x14ac:dyDescent="0.2">
      <c r="A109" s="1"/>
      <c r="B109" s="1"/>
      <c r="C109" s="1"/>
      <c r="D109" s="28"/>
      <c r="E109" s="1"/>
      <c r="F109" s="1"/>
      <c r="G109" s="28"/>
      <c r="H109" s="1"/>
      <c r="I109" s="1"/>
      <c r="J109" s="28"/>
      <c r="K109" s="1"/>
      <c r="L109" s="1"/>
      <c r="M109" s="28"/>
      <c r="N109" s="1"/>
      <c r="O109" s="1"/>
      <c r="P109" s="28"/>
      <c r="Q109" s="1"/>
      <c r="R109" s="1"/>
      <c r="S109" s="28"/>
      <c r="T109" s="1"/>
      <c r="U109" s="1"/>
      <c r="V109" s="35" t="s">
        <v>105</v>
      </c>
    </row>
  </sheetData>
  <mergeCells count="26">
    <mergeCell ref="AD10:AF10"/>
    <mergeCell ref="L2:N2"/>
    <mergeCell ref="B3:N3"/>
    <mergeCell ref="C9:AJ9"/>
    <mergeCell ref="B10:B12"/>
    <mergeCell ref="C10:E10"/>
    <mergeCell ref="F10:H10"/>
    <mergeCell ref="I10:K10"/>
    <mergeCell ref="L10:N10"/>
    <mergeCell ref="X11:Z11"/>
    <mergeCell ref="AD11:AF11"/>
    <mergeCell ref="AG11:AI11"/>
    <mergeCell ref="AG10:AI10"/>
    <mergeCell ref="C11:E11"/>
    <mergeCell ref="F11:H11"/>
    <mergeCell ref="I11:K11"/>
    <mergeCell ref="L11:N11"/>
    <mergeCell ref="O11:Q11"/>
    <mergeCell ref="R11:T11"/>
    <mergeCell ref="U11:W11"/>
    <mergeCell ref="AA11:AC11"/>
    <mergeCell ref="O10:Q10"/>
    <mergeCell ref="R10:T10"/>
    <mergeCell ref="U10:W10"/>
    <mergeCell ref="X10:Z10"/>
    <mergeCell ref="AA10:AC10"/>
  </mergeCells>
  <pageMargins left="0.19685039370078741" right="0.19685039370078741" top="0.59055118110236215" bottom="0.59055118110236215" header="0.5" footer="0.5"/>
  <pageSetup paperSize="9" scale="75" orientation="landscape" horizontalDpi="2048" verticalDpi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J109"/>
  <sheetViews>
    <sheetView showGridLines="0" topLeftCell="A88" zoomScale="80" zoomScaleNormal="80" workbookViewId="0">
      <selection activeCell="B10" sqref="B10:B12"/>
    </sheetView>
  </sheetViews>
  <sheetFormatPr defaultRowHeight="12.75" x14ac:dyDescent="0.2"/>
  <cols>
    <col min="1" max="1" width="1.140625" customWidth="1"/>
    <col min="2" max="2" width="28.5703125" customWidth="1"/>
    <col min="3" max="4" width="11.28515625" customWidth="1"/>
    <col min="5" max="5" width="8.42578125" customWidth="1"/>
    <col min="6" max="7" width="11.28515625" customWidth="1"/>
    <col min="8" max="8" width="8.42578125" customWidth="1"/>
    <col min="9" max="10" width="11.28515625" customWidth="1"/>
    <col min="11" max="11" width="8.42578125" customWidth="1"/>
    <col min="12" max="13" width="11.28515625" customWidth="1"/>
    <col min="14" max="14" width="8.42578125" customWidth="1"/>
    <col min="15" max="16" width="11.28515625" customWidth="1"/>
    <col min="17" max="17" width="8.42578125" customWidth="1"/>
    <col min="18" max="19" width="11.28515625" customWidth="1"/>
    <col min="20" max="20" width="8.42578125" customWidth="1"/>
    <col min="21" max="22" width="11.28515625" customWidth="1"/>
    <col min="23" max="23" width="8.42578125" customWidth="1"/>
    <col min="24" max="25" width="11.28515625" customWidth="1"/>
    <col min="26" max="26" width="8.42578125" customWidth="1"/>
    <col min="27" max="28" width="11.28515625" customWidth="1"/>
    <col min="29" max="29" width="8.42578125" customWidth="1"/>
    <col min="30" max="31" width="11.28515625" customWidth="1"/>
    <col min="32" max="32" width="8.42578125" customWidth="1"/>
    <col min="33" max="34" width="11.28515625" customWidth="1"/>
    <col min="35" max="35" width="8.42578125" customWidth="1"/>
    <col min="36" max="36" width="1.140625" customWidth="1"/>
  </cols>
  <sheetData>
    <row r="1" spans="1:36" ht="12.75" customHeight="1" x14ac:dyDescent="0.2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6" ht="12.75" customHeight="1" x14ac:dyDescent="0.2">
      <c r="A2" s="1"/>
      <c r="B2" s="4" t="s">
        <v>116</v>
      </c>
      <c r="C2" s="5"/>
      <c r="D2" s="5"/>
      <c r="E2" s="5"/>
      <c r="F2" s="5"/>
      <c r="G2" s="5"/>
      <c r="H2" s="5"/>
      <c r="I2" s="5"/>
      <c r="J2" s="5"/>
      <c r="K2" s="5"/>
      <c r="L2" s="221" t="s">
        <v>2</v>
      </c>
      <c r="M2" s="221"/>
      <c r="N2" s="221"/>
    </row>
    <row r="3" spans="1:36" ht="51.2" customHeight="1" x14ac:dyDescent="0.2">
      <c r="A3" s="1"/>
      <c r="B3" s="222" t="s">
        <v>3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</row>
    <row r="4" spans="1:36" ht="15.95" customHeight="1" x14ac:dyDescent="0.2">
      <c r="A4" s="1"/>
      <c r="C4" s="3"/>
      <c r="E4" s="3"/>
      <c r="F4" s="3"/>
      <c r="G4" s="3"/>
      <c r="J4" s="3"/>
      <c r="K4" s="3"/>
      <c r="L4" s="3"/>
      <c r="M4" s="3"/>
      <c r="N4" s="3"/>
    </row>
    <row r="5" spans="1:36" ht="15.95" customHeight="1" x14ac:dyDescent="0.2">
      <c r="A5" s="1"/>
      <c r="C5" s="1"/>
      <c r="D5" s="1"/>
      <c r="E5" s="1"/>
      <c r="F5" s="1"/>
      <c r="G5" s="1"/>
      <c r="J5" s="1"/>
      <c r="K5" s="1"/>
      <c r="L5" s="1"/>
      <c r="M5" s="1"/>
      <c r="N5" s="1"/>
    </row>
    <row r="6" spans="1:36" ht="14.1" customHeight="1" x14ac:dyDescent="0.2">
      <c r="A6" s="1"/>
      <c r="B6" s="6"/>
      <c r="C6" s="223"/>
      <c r="D6" s="223"/>
      <c r="E6" s="223"/>
      <c r="F6" s="1"/>
      <c r="G6" s="1"/>
      <c r="H6" s="1"/>
      <c r="I6" s="1"/>
      <c r="J6" s="1"/>
      <c r="K6" s="1"/>
      <c r="L6" s="1"/>
      <c r="M6" s="1"/>
      <c r="N6" s="1"/>
    </row>
    <row r="7" spans="1:36" ht="14.1" customHeight="1" x14ac:dyDescent="0.2">
      <c r="A7" s="1"/>
      <c r="B7" s="6" t="s">
        <v>5</v>
      </c>
      <c r="C7" s="20" t="s">
        <v>4</v>
      </c>
      <c r="D7" s="20"/>
      <c r="E7" s="20"/>
      <c r="F7" s="1"/>
      <c r="G7" s="1"/>
      <c r="H7" s="1"/>
      <c r="I7" s="1"/>
      <c r="J7" s="1"/>
      <c r="K7" s="1"/>
      <c r="L7" s="1"/>
      <c r="M7" s="1"/>
      <c r="N7" s="1"/>
    </row>
    <row r="9" spans="1:36" ht="25.5" customHeight="1" thickBot="1" x14ac:dyDescent="0.25">
      <c r="B9" s="7" t="s">
        <v>118</v>
      </c>
      <c r="C9" s="224" t="s">
        <v>6</v>
      </c>
      <c r="D9" s="224"/>
      <c r="E9" s="224"/>
      <c r="F9" s="224"/>
      <c r="G9" s="224"/>
      <c r="H9" s="224"/>
      <c r="I9" s="224"/>
      <c r="J9" s="224"/>
      <c r="K9" s="224"/>
      <c r="L9" s="224" t="s">
        <v>6</v>
      </c>
      <c r="M9" s="224"/>
      <c r="N9" s="224"/>
      <c r="O9" s="224"/>
      <c r="P9" s="224"/>
      <c r="Q9" s="224"/>
      <c r="R9" s="224"/>
      <c r="S9" s="224"/>
      <c r="T9" s="224"/>
      <c r="U9" s="224" t="s">
        <v>6</v>
      </c>
      <c r="V9" s="224"/>
      <c r="W9" s="224"/>
      <c r="X9" s="224"/>
      <c r="Y9" s="224"/>
      <c r="Z9" s="224"/>
      <c r="AA9" s="224"/>
      <c r="AB9" s="224"/>
      <c r="AC9" s="224"/>
      <c r="AD9" s="224" t="s">
        <v>6</v>
      </c>
      <c r="AE9" s="224"/>
      <c r="AF9" s="224"/>
      <c r="AG9" s="224"/>
      <c r="AH9" s="224"/>
      <c r="AI9" s="224"/>
      <c r="AJ9" s="224"/>
    </row>
    <row r="10" spans="1:36" ht="12.6" customHeight="1" thickTop="1" x14ac:dyDescent="0.2">
      <c r="A10" s="8"/>
      <c r="B10" s="225" t="s">
        <v>7</v>
      </c>
      <c r="C10" s="217" t="s">
        <v>117</v>
      </c>
      <c r="D10" s="217" t="s">
        <v>117</v>
      </c>
      <c r="E10" s="217" t="s">
        <v>117</v>
      </c>
      <c r="F10" s="217" t="s">
        <v>117</v>
      </c>
      <c r="G10" s="217" t="s">
        <v>117</v>
      </c>
      <c r="H10" s="217" t="s">
        <v>117</v>
      </c>
      <c r="I10" s="217" t="s">
        <v>117</v>
      </c>
      <c r="J10" s="217" t="s">
        <v>117</v>
      </c>
      <c r="K10" s="217" t="s">
        <v>117</v>
      </c>
      <c r="L10" s="217" t="s">
        <v>117</v>
      </c>
      <c r="M10" s="217" t="s">
        <v>117</v>
      </c>
      <c r="N10" s="217" t="s">
        <v>117</v>
      </c>
      <c r="O10" s="217" t="s">
        <v>117</v>
      </c>
      <c r="P10" s="217" t="s">
        <v>117</v>
      </c>
      <c r="Q10" s="217" t="s">
        <v>117</v>
      </c>
      <c r="R10" s="217" t="s">
        <v>117</v>
      </c>
      <c r="S10" s="217" t="s">
        <v>117</v>
      </c>
      <c r="T10" s="217" t="s">
        <v>117</v>
      </c>
      <c r="U10" s="217" t="s">
        <v>117</v>
      </c>
      <c r="V10" s="217" t="s">
        <v>117</v>
      </c>
      <c r="W10" s="217" t="s">
        <v>117</v>
      </c>
      <c r="X10" s="217" t="s">
        <v>117</v>
      </c>
      <c r="Y10" s="217" t="s">
        <v>117</v>
      </c>
      <c r="Z10" s="217" t="s">
        <v>117</v>
      </c>
      <c r="AA10" s="217" t="s">
        <v>117</v>
      </c>
      <c r="AB10" s="217" t="s">
        <v>117</v>
      </c>
      <c r="AC10" s="217" t="s">
        <v>117</v>
      </c>
      <c r="AD10" s="217" t="s">
        <v>117</v>
      </c>
      <c r="AE10" s="217" t="s">
        <v>117</v>
      </c>
      <c r="AF10" s="217" t="s">
        <v>117</v>
      </c>
      <c r="AG10" s="217" t="s">
        <v>117</v>
      </c>
      <c r="AH10" s="217" t="s">
        <v>117</v>
      </c>
      <c r="AI10" s="217" t="s">
        <v>117</v>
      </c>
      <c r="AJ10" s="9"/>
    </row>
    <row r="11" spans="1:36" ht="81" customHeight="1" x14ac:dyDescent="0.2">
      <c r="A11" s="10"/>
      <c r="B11" s="226"/>
      <c r="C11" s="216" t="s">
        <v>106</v>
      </c>
      <c r="D11" s="216">
        <v>400</v>
      </c>
      <c r="E11" s="216">
        <v>400</v>
      </c>
      <c r="F11" s="216" t="s">
        <v>107</v>
      </c>
      <c r="G11" s="216">
        <v>410</v>
      </c>
      <c r="H11" s="216">
        <v>410</v>
      </c>
      <c r="I11" s="216" t="s">
        <v>108</v>
      </c>
      <c r="J11" s="216">
        <v>412</v>
      </c>
      <c r="K11" s="216">
        <v>412</v>
      </c>
      <c r="L11" s="216" t="s">
        <v>119</v>
      </c>
      <c r="M11" s="216">
        <v>414</v>
      </c>
      <c r="N11" s="216">
        <v>414</v>
      </c>
      <c r="O11" s="216" t="s">
        <v>109</v>
      </c>
      <c r="P11" s="216">
        <v>415</v>
      </c>
      <c r="Q11" s="216">
        <v>415</v>
      </c>
      <c r="R11" s="216" t="s">
        <v>110</v>
      </c>
      <c r="S11" s="216">
        <v>460</v>
      </c>
      <c r="T11" s="216">
        <v>460</v>
      </c>
      <c r="U11" s="218" t="s">
        <v>111</v>
      </c>
      <c r="V11" s="219">
        <v>461</v>
      </c>
      <c r="W11" s="220">
        <v>461</v>
      </c>
      <c r="X11" s="216" t="s">
        <v>112</v>
      </c>
      <c r="Y11" s="216">
        <v>462</v>
      </c>
      <c r="Z11" s="216">
        <v>462</v>
      </c>
      <c r="AA11" s="216" t="s">
        <v>113</v>
      </c>
      <c r="AB11" s="216">
        <v>464</v>
      </c>
      <c r="AC11" s="216">
        <v>464</v>
      </c>
      <c r="AD11" s="216" t="s">
        <v>114</v>
      </c>
      <c r="AE11" s="216">
        <v>465</v>
      </c>
      <c r="AF11" s="216">
        <v>465</v>
      </c>
      <c r="AG11" s="216" t="s">
        <v>115</v>
      </c>
      <c r="AH11" s="216">
        <v>466</v>
      </c>
      <c r="AI11" s="216">
        <v>466</v>
      </c>
      <c r="AJ11" s="9"/>
    </row>
    <row r="12" spans="1:36" ht="60.6" customHeight="1" x14ac:dyDescent="0.2">
      <c r="A12" s="10"/>
      <c r="B12" s="226"/>
      <c r="C12" s="11" t="s">
        <v>9</v>
      </c>
      <c r="D12" s="11" t="s">
        <v>10</v>
      </c>
      <c r="E12" s="12" t="s">
        <v>11</v>
      </c>
      <c r="F12" s="11" t="s">
        <v>9</v>
      </c>
      <c r="G12" s="11" t="s">
        <v>10</v>
      </c>
      <c r="H12" s="12" t="s">
        <v>11</v>
      </c>
      <c r="I12" s="13" t="s">
        <v>9</v>
      </c>
      <c r="J12" s="13" t="s">
        <v>10</v>
      </c>
      <c r="K12" s="12" t="s">
        <v>11</v>
      </c>
      <c r="L12" s="11" t="s">
        <v>9</v>
      </c>
      <c r="M12" s="11" t="s">
        <v>10</v>
      </c>
      <c r="N12" s="12" t="s">
        <v>11</v>
      </c>
      <c r="O12" s="11" t="s">
        <v>9</v>
      </c>
      <c r="P12" s="11" t="s">
        <v>10</v>
      </c>
      <c r="Q12" s="12" t="s">
        <v>11</v>
      </c>
      <c r="R12" s="13" t="s">
        <v>9</v>
      </c>
      <c r="S12" s="13" t="s">
        <v>10</v>
      </c>
      <c r="T12" s="12" t="s">
        <v>11</v>
      </c>
      <c r="U12" s="11" t="s">
        <v>9</v>
      </c>
      <c r="V12" s="11" t="s">
        <v>10</v>
      </c>
      <c r="W12" s="12" t="s">
        <v>11</v>
      </c>
      <c r="X12" s="11" t="s">
        <v>9</v>
      </c>
      <c r="Y12" s="11" t="s">
        <v>10</v>
      </c>
      <c r="Z12" s="12" t="s">
        <v>11</v>
      </c>
      <c r="AA12" s="13" t="s">
        <v>9</v>
      </c>
      <c r="AB12" s="13" t="s">
        <v>10</v>
      </c>
      <c r="AC12" s="12" t="s">
        <v>11</v>
      </c>
      <c r="AD12" s="11" t="s">
        <v>9</v>
      </c>
      <c r="AE12" s="11" t="s">
        <v>10</v>
      </c>
      <c r="AF12" s="12" t="s">
        <v>11</v>
      </c>
      <c r="AG12" s="11" t="s">
        <v>9</v>
      </c>
      <c r="AH12" s="11" t="s">
        <v>10</v>
      </c>
      <c r="AI12" s="12" t="s">
        <v>11</v>
      </c>
      <c r="AJ12" s="9"/>
    </row>
    <row r="13" spans="1:36" ht="12.75" customHeight="1" x14ac:dyDescent="0.2">
      <c r="A13" s="10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4">
        <v>15</v>
      </c>
      <c r="Q13" s="14">
        <v>16</v>
      </c>
      <c r="R13" s="14">
        <v>17</v>
      </c>
      <c r="S13" s="14">
        <v>18</v>
      </c>
      <c r="T13" s="14">
        <v>19</v>
      </c>
      <c r="U13" s="14">
        <v>20</v>
      </c>
      <c r="V13" s="14">
        <v>21</v>
      </c>
      <c r="W13" s="14">
        <v>22</v>
      </c>
      <c r="X13" s="14">
        <v>23</v>
      </c>
      <c r="Y13" s="14">
        <v>24</v>
      </c>
      <c r="Z13" s="14">
        <v>25</v>
      </c>
      <c r="AA13" s="14">
        <v>26</v>
      </c>
      <c r="AB13" s="14">
        <v>27</v>
      </c>
      <c r="AC13" s="14">
        <v>28</v>
      </c>
      <c r="AD13" s="14">
        <v>29</v>
      </c>
      <c r="AE13" s="14">
        <v>30</v>
      </c>
      <c r="AF13" s="14">
        <v>31</v>
      </c>
      <c r="AG13" s="14">
        <v>32</v>
      </c>
      <c r="AH13" s="14">
        <v>33</v>
      </c>
      <c r="AI13" s="14">
        <v>34</v>
      </c>
      <c r="AJ13" s="9"/>
    </row>
    <row r="14" spans="1:36" ht="16.5" customHeight="1" x14ac:dyDescent="0.2">
      <c r="A14" s="10"/>
      <c r="B14" s="15" t="s">
        <v>12</v>
      </c>
      <c r="C14" s="16">
        <v>318700118.99654996</v>
      </c>
      <c r="D14" s="16">
        <v>296773957.81490999</v>
      </c>
      <c r="E14" s="16">
        <v>93.120127707929299</v>
      </c>
      <c r="F14" s="16">
        <v>298071150.27306002</v>
      </c>
      <c r="G14" s="16">
        <v>276684513.74628997</v>
      </c>
      <c r="H14" s="16">
        <v>92.82498943383888</v>
      </c>
      <c r="I14" s="16">
        <v>15905472.008660002</v>
      </c>
      <c r="J14" s="16">
        <v>15507718.500800002</v>
      </c>
      <c r="K14" s="16">
        <v>97.49926624218736</v>
      </c>
      <c r="L14" s="16">
        <v>270927146.30822003</v>
      </c>
      <c r="M14" s="16">
        <v>248910609.10236001</v>
      </c>
      <c r="N14" s="16">
        <v>91.87363189482204</v>
      </c>
      <c r="O14" s="16">
        <v>11238531.956180001</v>
      </c>
      <c r="P14" s="16">
        <v>12266186.143130001</v>
      </c>
      <c r="Q14" s="16">
        <v>109.14402513563969</v>
      </c>
      <c r="R14" s="16">
        <v>20628968.72349</v>
      </c>
      <c r="S14" s="16">
        <v>20089444.068619996</v>
      </c>
      <c r="T14" s="16">
        <v>97.384626143450149</v>
      </c>
      <c r="U14" s="16">
        <v>663835.027</v>
      </c>
      <c r="V14" s="16">
        <v>446955.79300000001</v>
      </c>
      <c r="W14" s="16">
        <v>67.329347627207994</v>
      </c>
      <c r="X14" s="16">
        <v>0</v>
      </c>
      <c r="Y14" s="16">
        <v>383609.07</v>
      </c>
      <c r="Z14" s="16"/>
      <c r="AA14" s="16">
        <v>9100852.5781999994</v>
      </c>
      <c r="AB14" s="16">
        <v>8432612.8627199996</v>
      </c>
      <c r="AC14" s="16">
        <v>92.657394351374421</v>
      </c>
      <c r="AD14" s="16">
        <v>4969308.3182899999</v>
      </c>
      <c r="AE14" s="16">
        <v>4956800.2318799999</v>
      </c>
      <c r="AF14" s="16">
        <v>99.748293210868738</v>
      </c>
      <c r="AG14" s="16">
        <v>5894972.7999999998</v>
      </c>
      <c r="AH14" s="16">
        <v>5869466.1110199997</v>
      </c>
      <c r="AI14" s="16">
        <v>99.567314560297888</v>
      </c>
      <c r="AJ14" s="9"/>
    </row>
    <row r="15" spans="1:36" ht="26.65" customHeight="1" x14ac:dyDescent="0.2">
      <c r="A15" s="17"/>
      <c r="B15" s="15" t="s">
        <v>13</v>
      </c>
      <c r="C15" s="16">
        <v>83400485.018169999</v>
      </c>
      <c r="D15" s="16">
        <v>77127904.162600011</v>
      </c>
      <c r="E15" s="16">
        <v>92.478963576526667</v>
      </c>
      <c r="F15" s="16">
        <v>74487786.653030008</v>
      </c>
      <c r="G15" s="16">
        <v>68793598.383860007</v>
      </c>
      <c r="H15" s="16">
        <v>92.355541055751885</v>
      </c>
      <c r="I15" s="16">
        <v>3006513.9151300001</v>
      </c>
      <c r="J15" s="16">
        <v>3003245.0260000001</v>
      </c>
      <c r="K15" s="16">
        <v>99.891273108248399</v>
      </c>
      <c r="L15" s="16">
        <v>69418608.657619998</v>
      </c>
      <c r="M15" s="16">
        <v>63727689.326300003</v>
      </c>
      <c r="N15" s="16">
        <v>91.802026227019013</v>
      </c>
      <c r="O15" s="16">
        <v>2062664.0802800001</v>
      </c>
      <c r="P15" s="16">
        <v>2062664.03156</v>
      </c>
      <c r="Q15" s="16">
        <v>99.999997638006093</v>
      </c>
      <c r="R15" s="16">
        <v>8912698.3651399985</v>
      </c>
      <c r="S15" s="16">
        <v>8334305.778739999</v>
      </c>
      <c r="T15" s="16">
        <v>93.510466048506117</v>
      </c>
      <c r="U15" s="16">
        <v>472366.234</v>
      </c>
      <c r="V15" s="16">
        <v>255487</v>
      </c>
      <c r="W15" s="16">
        <v>54.086634820726829</v>
      </c>
      <c r="X15" s="16"/>
      <c r="Y15" s="16"/>
      <c r="Z15" s="16"/>
      <c r="AA15" s="16">
        <v>2545359.3311399999</v>
      </c>
      <c r="AB15" s="16">
        <v>2209352.6677199998</v>
      </c>
      <c r="AC15" s="16">
        <v>86.799244440292384</v>
      </c>
      <c r="AD15" s="16"/>
      <c r="AE15" s="16"/>
      <c r="AF15" s="16"/>
      <c r="AG15" s="16">
        <v>5894972.7999999998</v>
      </c>
      <c r="AH15" s="16">
        <v>5869466.1110199997</v>
      </c>
      <c r="AI15" s="16">
        <v>99.567314560297888</v>
      </c>
      <c r="AJ15" s="9"/>
    </row>
    <row r="16" spans="1:36" ht="16.5" customHeight="1" x14ac:dyDescent="0.2">
      <c r="A16" s="17"/>
      <c r="B16" s="15" t="s">
        <v>14</v>
      </c>
      <c r="C16" s="16">
        <v>2045919.4</v>
      </c>
      <c r="D16" s="16">
        <v>1989564.22536</v>
      </c>
      <c r="E16" s="16">
        <v>97.245484126109758</v>
      </c>
      <c r="F16" s="16">
        <v>2045919.4</v>
      </c>
      <c r="G16" s="16">
        <v>1989564.22536</v>
      </c>
      <c r="H16" s="16">
        <v>97.245484126109758</v>
      </c>
      <c r="I16" s="16">
        <v>5298.6</v>
      </c>
      <c r="J16" s="16">
        <v>5298.6</v>
      </c>
      <c r="K16" s="16">
        <v>100</v>
      </c>
      <c r="L16" s="16">
        <v>1493661.9</v>
      </c>
      <c r="M16" s="16">
        <v>1437306.77336</v>
      </c>
      <c r="N16" s="16">
        <v>96.227049331578996</v>
      </c>
      <c r="O16" s="16">
        <v>546958.9</v>
      </c>
      <c r="P16" s="16">
        <v>546958.85199999996</v>
      </c>
      <c r="Q16" s="16">
        <v>99.999991224203484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9"/>
    </row>
    <row r="17" spans="1:36" ht="16.5" customHeight="1" x14ac:dyDescent="0.2">
      <c r="A17" s="17"/>
      <c r="B17" s="15" t="s">
        <v>15</v>
      </c>
      <c r="C17" s="16">
        <v>1150074.4692299999</v>
      </c>
      <c r="D17" s="16">
        <v>1035629.47942</v>
      </c>
      <c r="E17" s="16">
        <v>90.04890614721468</v>
      </c>
      <c r="F17" s="16">
        <v>1150074.4692299999</v>
      </c>
      <c r="G17" s="16">
        <v>1035629.47942</v>
      </c>
      <c r="H17" s="16">
        <v>90.04890614721468</v>
      </c>
      <c r="I17" s="16"/>
      <c r="J17" s="16"/>
      <c r="K17" s="16"/>
      <c r="L17" s="16">
        <v>1150074.4692299999</v>
      </c>
      <c r="M17" s="16">
        <v>1035629.47942</v>
      </c>
      <c r="N17" s="16">
        <v>90.04890614721468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9"/>
    </row>
    <row r="18" spans="1:36" ht="16.5" customHeight="1" x14ac:dyDescent="0.2">
      <c r="A18" s="17"/>
      <c r="B18" s="15" t="s">
        <v>16</v>
      </c>
      <c r="C18" s="16">
        <v>3051097.7825100003</v>
      </c>
      <c r="D18" s="16">
        <v>2305912.7129199998</v>
      </c>
      <c r="E18" s="16">
        <v>75.576493357188625</v>
      </c>
      <c r="F18" s="16">
        <v>2516898.6406</v>
      </c>
      <c r="G18" s="16">
        <v>1772129.40429</v>
      </c>
      <c r="H18" s="16">
        <v>70.409247941249802</v>
      </c>
      <c r="I18" s="16"/>
      <c r="J18" s="16"/>
      <c r="K18" s="16"/>
      <c r="L18" s="16">
        <v>2516898.6406</v>
      </c>
      <c r="M18" s="16">
        <v>1772129.40429</v>
      </c>
      <c r="N18" s="16">
        <v>70.409247941249802</v>
      </c>
      <c r="O18" s="16"/>
      <c r="P18" s="16"/>
      <c r="Q18" s="16"/>
      <c r="R18" s="16">
        <v>534199.14191000001</v>
      </c>
      <c r="S18" s="16">
        <v>533783.30862999998</v>
      </c>
      <c r="T18" s="16">
        <v>99.922157628611458</v>
      </c>
      <c r="U18" s="16"/>
      <c r="V18" s="16"/>
      <c r="W18" s="16"/>
      <c r="X18" s="16"/>
      <c r="Y18" s="16"/>
      <c r="Z18" s="16"/>
      <c r="AA18" s="16">
        <v>534199.14191000001</v>
      </c>
      <c r="AB18" s="16">
        <v>533783.30862999998</v>
      </c>
      <c r="AC18" s="16">
        <v>99.922157628611458</v>
      </c>
      <c r="AD18" s="16"/>
      <c r="AE18" s="16"/>
      <c r="AF18" s="16"/>
      <c r="AG18" s="16"/>
      <c r="AH18" s="16"/>
      <c r="AI18" s="16"/>
      <c r="AJ18" s="9"/>
    </row>
    <row r="19" spans="1:36" ht="16.5" customHeight="1" x14ac:dyDescent="0.2">
      <c r="A19" s="10"/>
      <c r="B19" s="15" t="s">
        <v>17</v>
      </c>
      <c r="C19" s="16">
        <v>15761.828890000001</v>
      </c>
      <c r="D19" s="16">
        <v>9507.6344700000009</v>
      </c>
      <c r="E19" s="16">
        <v>60.320629898679236</v>
      </c>
      <c r="F19" s="16">
        <v>15761.828890000001</v>
      </c>
      <c r="G19" s="16">
        <v>9507.6344700000009</v>
      </c>
      <c r="H19" s="16">
        <v>60.320629898679236</v>
      </c>
      <c r="I19" s="16"/>
      <c r="J19" s="16"/>
      <c r="K19" s="16"/>
      <c r="L19" s="16">
        <v>15761.828890000001</v>
      </c>
      <c r="M19" s="16">
        <v>9507.6344700000009</v>
      </c>
      <c r="N19" s="16">
        <v>60.320629898679236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9"/>
    </row>
    <row r="20" spans="1:36" ht="16.5" customHeight="1" x14ac:dyDescent="0.2">
      <c r="A20" s="17"/>
      <c r="B20" s="15" t="s">
        <v>18</v>
      </c>
      <c r="C20" s="16">
        <v>1176042.3494299999</v>
      </c>
      <c r="D20" s="16">
        <v>746682.03142000001</v>
      </c>
      <c r="E20" s="16">
        <v>63.491083614624863</v>
      </c>
      <c r="F20" s="16">
        <v>1176042.3494299999</v>
      </c>
      <c r="G20" s="16">
        <v>746682.03142000001</v>
      </c>
      <c r="H20" s="16">
        <v>63.491083614624863</v>
      </c>
      <c r="I20" s="16"/>
      <c r="J20" s="16"/>
      <c r="K20" s="16"/>
      <c r="L20" s="16">
        <v>1176042.3494299999</v>
      </c>
      <c r="M20" s="16">
        <v>746682.03142000001</v>
      </c>
      <c r="N20" s="16">
        <v>63.491083614624863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9"/>
    </row>
    <row r="21" spans="1:36" ht="16.5" customHeight="1" x14ac:dyDescent="0.2">
      <c r="A21" s="17"/>
      <c r="B21" s="15" t="s">
        <v>19</v>
      </c>
      <c r="C21" s="16">
        <v>1345083.82</v>
      </c>
      <c r="D21" s="16">
        <v>816080.11721000005</v>
      </c>
      <c r="E21" s="16">
        <v>60.671320632642804</v>
      </c>
      <c r="F21" s="16">
        <v>1345083.82</v>
      </c>
      <c r="G21" s="16">
        <v>816080.11721000005</v>
      </c>
      <c r="H21" s="16">
        <v>60.671320632642804</v>
      </c>
      <c r="I21" s="16"/>
      <c r="J21" s="16"/>
      <c r="K21" s="16"/>
      <c r="L21" s="16">
        <v>1345083.82</v>
      </c>
      <c r="M21" s="16">
        <v>816080.11721000005</v>
      </c>
      <c r="N21" s="16">
        <v>60.671320632642804</v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9"/>
    </row>
    <row r="22" spans="1:36" ht="16.5" customHeight="1" x14ac:dyDescent="0.2">
      <c r="A22" s="17"/>
      <c r="B22" s="15" t="s">
        <v>20</v>
      </c>
      <c r="C22" s="16">
        <v>3715092.38827</v>
      </c>
      <c r="D22" s="16">
        <v>3713201.8433900001</v>
      </c>
      <c r="E22" s="16">
        <v>99.949111766749894</v>
      </c>
      <c r="F22" s="16">
        <v>3580092.38827</v>
      </c>
      <c r="G22" s="16">
        <v>3578201.8433900001</v>
      </c>
      <c r="H22" s="16">
        <v>99.94719284658143</v>
      </c>
      <c r="I22" s="16">
        <v>2809455.31513</v>
      </c>
      <c r="J22" s="16">
        <v>2809455.3139999998</v>
      </c>
      <c r="K22" s="16">
        <v>99.999999959778677</v>
      </c>
      <c r="L22" s="16">
        <v>386826.55213999999</v>
      </c>
      <c r="M22" s="16">
        <v>384936.00838999997</v>
      </c>
      <c r="N22" s="16">
        <v>99.511268360576295</v>
      </c>
      <c r="O22" s="16">
        <v>383810.52100000001</v>
      </c>
      <c r="P22" s="16">
        <v>383810.52100000001</v>
      </c>
      <c r="Q22" s="16">
        <v>100</v>
      </c>
      <c r="R22" s="16">
        <v>135000</v>
      </c>
      <c r="S22" s="16">
        <v>135000</v>
      </c>
      <c r="T22" s="16">
        <v>100</v>
      </c>
      <c r="U22" s="16">
        <v>135000</v>
      </c>
      <c r="V22" s="16">
        <v>135000</v>
      </c>
      <c r="W22" s="16">
        <v>100</v>
      </c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9"/>
    </row>
    <row r="23" spans="1:36" ht="16.5" customHeight="1" x14ac:dyDescent="0.2">
      <c r="A23" s="17"/>
      <c r="B23" s="15" t="s">
        <v>21</v>
      </c>
      <c r="C23" s="16">
        <v>1351109.53106</v>
      </c>
      <c r="D23" s="16">
        <v>977926.63945000002</v>
      </c>
      <c r="E23" s="16">
        <v>72.379523419006389</v>
      </c>
      <c r="F23" s="16">
        <v>177640.70705999999</v>
      </c>
      <c r="G23" s="16">
        <v>139539.96888999999</v>
      </c>
      <c r="H23" s="16">
        <v>78.551797726671353</v>
      </c>
      <c r="I23" s="16"/>
      <c r="J23" s="16"/>
      <c r="K23" s="16"/>
      <c r="L23" s="16">
        <v>177640.70705999999</v>
      </c>
      <c r="M23" s="16">
        <v>139539.96888999999</v>
      </c>
      <c r="N23" s="16">
        <v>78.551797726671353</v>
      </c>
      <c r="O23" s="16"/>
      <c r="P23" s="16"/>
      <c r="Q23" s="16"/>
      <c r="R23" s="16">
        <v>1173468.824</v>
      </c>
      <c r="S23" s="16">
        <v>838386.67056</v>
      </c>
      <c r="T23" s="16">
        <v>71.445159292957911</v>
      </c>
      <c r="U23" s="16">
        <v>450</v>
      </c>
      <c r="V23" s="16">
        <v>450</v>
      </c>
      <c r="W23" s="16">
        <v>100</v>
      </c>
      <c r="X23" s="16"/>
      <c r="Y23" s="16"/>
      <c r="Z23" s="16"/>
      <c r="AA23" s="16">
        <v>1173018.824</v>
      </c>
      <c r="AB23" s="16">
        <v>837936.67056</v>
      </c>
      <c r="AC23" s="16">
        <v>71.434204926280017</v>
      </c>
      <c r="AD23" s="16"/>
      <c r="AE23" s="16"/>
      <c r="AF23" s="16"/>
      <c r="AG23" s="16"/>
      <c r="AH23" s="16"/>
      <c r="AI23" s="16"/>
      <c r="AJ23" s="9"/>
    </row>
    <row r="24" spans="1:36" ht="16.5" customHeight="1" x14ac:dyDescent="0.2">
      <c r="A24" s="10"/>
      <c r="B24" s="15" t="s">
        <v>22</v>
      </c>
      <c r="C24" s="16">
        <v>1661650.2657000001</v>
      </c>
      <c r="D24" s="16">
        <v>1389939.3381699999</v>
      </c>
      <c r="E24" s="16">
        <v>83.648127819752901</v>
      </c>
      <c r="F24" s="16">
        <v>1661650.2657000001</v>
      </c>
      <c r="G24" s="16">
        <v>1389939.3381699999</v>
      </c>
      <c r="H24" s="16">
        <v>83.648127819752901</v>
      </c>
      <c r="I24" s="16"/>
      <c r="J24" s="16"/>
      <c r="K24" s="16"/>
      <c r="L24" s="16">
        <v>1661650.2657000001</v>
      </c>
      <c r="M24" s="16">
        <v>1389939.3381699999</v>
      </c>
      <c r="N24" s="16">
        <v>83.648127819752901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9"/>
    </row>
    <row r="25" spans="1:36" ht="16.5" customHeight="1" x14ac:dyDescent="0.2">
      <c r="A25" s="17"/>
      <c r="B25" s="15" t="s">
        <v>23</v>
      </c>
      <c r="C25" s="16">
        <v>1385003.2803799999</v>
      </c>
      <c r="D25" s="16">
        <v>1302317.6043400001</v>
      </c>
      <c r="E25" s="16">
        <v>94.029929227509584</v>
      </c>
      <c r="F25" s="16">
        <v>1384586.7803799999</v>
      </c>
      <c r="G25" s="16">
        <v>1301901.1043400001</v>
      </c>
      <c r="H25" s="16">
        <v>94.028133359954026</v>
      </c>
      <c r="I25" s="16"/>
      <c r="J25" s="16"/>
      <c r="K25" s="16"/>
      <c r="L25" s="16">
        <v>1384586.7803799999</v>
      </c>
      <c r="M25" s="16">
        <v>1301901.1043400001</v>
      </c>
      <c r="N25" s="16">
        <v>94.028133359954026</v>
      </c>
      <c r="O25" s="16"/>
      <c r="P25" s="16"/>
      <c r="Q25" s="16"/>
      <c r="R25" s="16">
        <v>416.5</v>
      </c>
      <c r="S25" s="16">
        <v>416.5</v>
      </c>
      <c r="T25" s="16">
        <v>100</v>
      </c>
      <c r="U25" s="16"/>
      <c r="V25" s="16"/>
      <c r="W25" s="16"/>
      <c r="X25" s="16"/>
      <c r="Y25" s="16"/>
      <c r="Z25" s="16"/>
      <c r="AA25" s="16">
        <v>416.5</v>
      </c>
      <c r="AB25" s="16">
        <v>416.5</v>
      </c>
      <c r="AC25" s="16">
        <v>100</v>
      </c>
      <c r="AD25" s="16"/>
      <c r="AE25" s="16"/>
      <c r="AF25" s="16"/>
      <c r="AG25" s="16"/>
      <c r="AH25" s="16"/>
      <c r="AI25" s="16"/>
      <c r="AJ25" s="9"/>
    </row>
    <row r="26" spans="1:36" ht="16.5" customHeight="1" x14ac:dyDescent="0.2">
      <c r="A26" s="17"/>
      <c r="B26" s="15" t="s">
        <v>24</v>
      </c>
      <c r="C26" s="16">
        <v>45359105.973099999</v>
      </c>
      <c r="D26" s="16">
        <v>42902107.428290002</v>
      </c>
      <c r="E26" s="16">
        <v>94.583229779116223</v>
      </c>
      <c r="F26" s="16">
        <v>44639217.312820002</v>
      </c>
      <c r="G26" s="16">
        <v>42182271.553960003</v>
      </c>
      <c r="H26" s="16">
        <v>94.495992746372849</v>
      </c>
      <c r="I26" s="16">
        <v>191760</v>
      </c>
      <c r="J26" s="16">
        <v>188491.11199999999</v>
      </c>
      <c r="K26" s="16">
        <v>98.295323320817687</v>
      </c>
      <c r="L26" s="16">
        <v>44447457.312820002</v>
      </c>
      <c r="M26" s="16">
        <v>41993780.44196</v>
      </c>
      <c r="N26" s="16">
        <v>94.479601265847251</v>
      </c>
      <c r="O26" s="16"/>
      <c r="P26" s="16"/>
      <c r="Q26" s="16"/>
      <c r="R26" s="16">
        <v>719888.66027999995</v>
      </c>
      <c r="S26" s="16">
        <v>719835.87433000002</v>
      </c>
      <c r="T26" s="16">
        <v>99.992667484166319</v>
      </c>
      <c r="U26" s="16"/>
      <c r="V26" s="16"/>
      <c r="W26" s="16"/>
      <c r="X26" s="16"/>
      <c r="Y26" s="16"/>
      <c r="Z26" s="16"/>
      <c r="AA26" s="16">
        <v>719888.66027999995</v>
      </c>
      <c r="AB26" s="16">
        <v>719835.87433000002</v>
      </c>
      <c r="AC26" s="16">
        <v>99.992667484166319</v>
      </c>
      <c r="AD26" s="16"/>
      <c r="AE26" s="16"/>
      <c r="AF26" s="16"/>
      <c r="AG26" s="16"/>
      <c r="AH26" s="16"/>
      <c r="AI26" s="16"/>
      <c r="AJ26" s="9"/>
    </row>
    <row r="27" spans="1:36" ht="16.5" customHeight="1" x14ac:dyDescent="0.2">
      <c r="A27" s="17"/>
      <c r="B27" s="15" t="s">
        <v>25</v>
      </c>
      <c r="C27" s="16">
        <v>1255798.04981</v>
      </c>
      <c r="D27" s="16">
        <v>1026118.16593</v>
      </c>
      <c r="E27" s="16">
        <v>81.710444293590825</v>
      </c>
      <c r="F27" s="16">
        <v>1152511.6603000001</v>
      </c>
      <c r="G27" s="16">
        <v>923181.81087000004</v>
      </c>
      <c r="H27" s="16">
        <v>80.101732821487886</v>
      </c>
      <c r="I27" s="16"/>
      <c r="J27" s="16"/>
      <c r="K27" s="16"/>
      <c r="L27" s="16">
        <v>1152511.6603000001</v>
      </c>
      <c r="M27" s="16">
        <v>923181.81087000004</v>
      </c>
      <c r="N27" s="16">
        <v>80.101732821487886</v>
      </c>
      <c r="O27" s="16"/>
      <c r="P27" s="16"/>
      <c r="Q27" s="16"/>
      <c r="R27" s="16">
        <v>103286.38950999999</v>
      </c>
      <c r="S27" s="16">
        <v>102936.35506</v>
      </c>
      <c r="T27" s="16">
        <v>99.661103024647687</v>
      </c>
      <c r="U27" s="16"/>
      <c r="V27" s="16"/>
      <c r="W27" s="16"/>
      <c r="X27" s="16"/>
      <c r="Y27" s="16"/>
      <c r="Z27" s="16"/>
      <c r="AA27" s="16">
        <v>103286.38950999999</v>
      </c>
      <c r="AB27" s="16">
        <v>102936.35506</v>
      </c>
      <c r="AC27" s="16">
        <v>99.661103024647687</v>
      </c>
      <c r="AD27" s="16"/>
      <c r="AE27" s="16"/>
      <c r="AF27" s="16"/>
      <c r="AG27" s="16"/>
      <c r="AH27" s="16"/>
      <c r="AI27" s="16"/>
      <c r="AJ27" s="9"/>
    </row>
    <row r="28" spans="1:36" ht="16.5" customHeight="1" x14ac:dyDescent="0.2">
      <c r="A28" s="17"/>
      <c r="B28" s="15" t="s">
        <v>26</v>
      </c>
      <c r="C28" s="16">
        <v>1084122.9153</v>
      </c>
      <c r="D28" s="16">
        <v>1052458.15974</v>
      </c>
      <c r="E28" s="16">
        <v>97.079228276321643</v>
      </c>
      <c r="F28" s="16">
        <v>1070728.09986</v>
      </c>
      <c r="G28" s="16">
        <v>1039063.3443</v>
      </c>
      <c r="H28" s="16">
        <v>97.042689403207021</v>
      </c>
      <c r="I28" s="16"/>
      <c r="J28" s="16"/>
      <c r="K28" s="16"/>
      <c r="L28" s="16">
        <v>1070728.09986</v>
      </c>
      <c r="M28" s="16">
        <v>1039063.3443</v>
      </c>
      <c r="N28" s="16">
        <v>97.042689403207021</v>
      </c>
      <c r="O28" s="16"/>
      <c r="P28" s="16"/>
      <c r="Q28" s="16"/>
      <c r="R28" s="16">
        <v>13394.81544</v>
      </c>
      <c r="S28" s="16">
        <v>13394.81544</v>
      </c>
      <c r="T28" s="16">
        <v>100</v>
      </c>
      <c r="U28" s="16"/>
      <c r="V28" s="16"/>
      <c r="W28" s="16"/>
      <c r="X28" s="16"/>
      <c r="Y28" s="16"/>
      <c r="Z28" s="16"/>
      <c r="AA28" s="16">
        <v>13394.81544</v>
      </c>
      <c r="AB28" s="16">
        <v>13394.81544</v>
      </c>
      <c r="AC28" s="16">
        <v>100</v>
      </c>
      <c r="AD28" s="16"/>
      <c r="AE28" s="16"/>
      <c r="AF28" s="16"/>
      <c r="AG28" s="16"/>
      <c r="AH28" s="16"/>
      <c r="AI28" s="16"/>
      <c r="AJ28" s="9"/>
    </row>
    <row r="29" spans="1:36" ht="16.5" customHeight="1" x14ac:dyDescent="0.2">
      <c r="A29" s="10"/>
      <c r="B29" s="15" t="s">
        <v>27</v>
      </c>
      <c r="C29" s="16">
        <v>923913.3931799999</v>
      </c>
      <c r="D29" s="16">
        <v>406095.55502999999</v>
      </c>
      <c r="E29" s="16">
        <v>43.953855201975962</v>
      </c>
      <c r="F29" s="16">
        <v>586997.15917999996</v>
      </c>
      <c r="G29" s="16">
        <v>286058.55502999999</v>
      </c>
      <c r="H29" s="16">
        <v>48.732528012504652</v>
      </c>
      <c r="I29" s="16"/>
      <c r="J29" s="16"/>
      <c r="K29" s="16"/>
      <c r="L29" s="16">
        <v>586997.15917999996</v>
      </c>
      <c r="M29" s="16">
        <v>286058.55502999999</v>
      </c>
      <c r="N29" s="16">
        <v>48.732528012504652</v>
      </c>
      <c r="O29" s="16"/>
      <c r="P29" s="16"/>
      <c r="Q29" s="16"/>
      <c r="R29" s="16">
        <v>336916.234</v>
      </c>
      <c r="S29" s="16">
        <v>120037</v>
      </c>
      <c r="T29" s="16">
        <v>35.628143700549614</v>
      </c>
      <c r="U29" s="16">
        <v>336916.234</v>
      </c>
      <c r="V29" s="16">
        <v>120037</v>
      </c>
      <c r="W29" s="16">
        <v>35.628143700549614</v>
      </c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9"/>
    </row>
    <row r="30" spans="1:36" ht="16.5" customHeight="1" x14ac:dyDescent="0.2">
      <c r="A30" s="17"/>
      <c r="B30" s="15" t="s">
        <v>28</v>
      </c>
      <c r="C30" s="16">
        <v>2296837.32712</v>
      </c>
      <c r="D30" s="16">
        <v>2289735.1939099999</v>
      </c>
      <c r="E30" s="16">
        <v>99.690786407633595</v>
      </c>
      <c r="F30" s="16">
        <v>2295682.32712</v>
      </c>
      <c r="G30" s="16">
        <v>2288686.05021</v>
      </c>
      <c r="H30" s="16">
        <v>99.695241940605214</v>
      </c>
      <c r="I30" s="16"/>
      <c r="J30" s="16"/>
      <c r="K30" s="16"/>
      <c r="L30" s="16">
        <v>1410235.89812</v>
      </c>
      <c r="M30" s="16">
        <v>1403239.62121</v>
      </c>
      <c r="N30" s="16">
        <v>99.503893148704634</v>
      </c>
      <c r="O30" s="16">
        <v>885446.429</v>
      </c>
      <c r="P30" s="16">
        <v>885446.429</v>
      </c>
      <c r="Q30" s="16">
        <v>100</v>
      </c>
      <c r="R30" s="16">
        <v>1155</v>
      </c>
      <c r="S30" s="16">
        <v>1049.1437000000001</v>
      </c>
      <c r="T30" s="16">
        <v>90.834952380952387</v>
      </c>
      <c r="U30" s="16"/>
      <c r="V30" s="16"/>
      <c r="W30" s="16"/>
      <c r="X30" s="16"/>
      <c r="Y30" s="16"/>
      <c r="Z30" s="16"/>
      <c r="AA30" s="16">
        <v>1155</v>
      </c>
      <c r="AB30" s="16">
        <v>1049.1437000000001</v>
      </c>
      <c r="AC30" s="16">
        <v>90.834952380952387</v>
      </c>
      <c r="AD30" s="16"/>
      <c r="AE30" s="16"/>
      <c r="AF30" s="16"/>
      <c r="AG30" s="16"/>
      <c r="AH30" s="16"/>
      <c r="AI30" s="16"/>
      <c r="AJ30" s="9"/>
    </row>
    <row r="31" spans="1:36" ht="16.5" customHeight="1" x14ac:dyDescent="0.2">
      <c r="A31" s="17"/>
      <c r="B31" s="15" t="s">
        <v>29</v>
      </c>
      <c r="C31" s="16">
        <v>2019679.2473500001</v>
      </c>
      <c r="D31" s="16">
        <v>1747058.5860000001</v>
      </c>
      <c r="E31" s="16">
        <v>86.501784295318046</v>
      </c>
      <c r="F31" s="16">
        <v>2019679.2473500001</v>
      </c>
      <c r="G31" s="16">
        <v>1747058.5860000001</v>
      </c>
      <c r="H31" s="16">
        <v>86.501784295318046</v>
      </c>
      <c r="I31" s="16"/>
      <c r="J31" s="16"/>
      <c r="K31" s="16"/>
      <c r="L31" s="16">
        <v>1773231.0170700001</v>
      </c>
      <c r="M31" s="16">
        <v>1500610.35644</v>
      </c>
      <c r="N31" s="16">
        <v>84.62576742648767</v>
      </c>
      <c r="O31" s="16">
        <v>246448.23027999999</v>
      </c>
      <c r="P31" s="16">
        <v>246448.22956000001</v>
      </c>
      <c r="Q31" s="16">
        <v>99.999999707849398</v>
      </c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9"/>
    </row>
    <row r="32" spans="1:36" ht="16.5" customHeight="1" x14ac:dyDescent="0.2">
      <c r="A32" s="17"/>
      <c r="B32" s="15" t="s">
        <v>30</v>
      </c>
      <c r="C32" s="16">
        <v>1814138.8968400001</v>
      </c>
      <c r="D32" s="16">
        <v>1693555.15118</v>
      </c>
      <c r="E32" s="16">
        <v>93.353113928043669</v>
      </c>
      <c r="F32" s="16">
        <v>1814138.8968400001</v>
      </c>
      <c r="G32" s="16">
        <v>1693555.15118</v>
      </c>
      <c r="H32" s="16">
        <v>93.353113928043669</v>
      </c>
      <c r="I32" s="16"/>
      <c r="J32" s="16"/>
      <c r="K32" s="16"/>
      <c r="L32" s="16">
        <v>1814138.8968400001</v>
      </c>
      <c r="M32" s="16">
        <v>1693555.15118</v>
      </c>
      <c r="N32" s="16">
        <v>93.353113928043669</v>
      </c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9"/>
    </row>
    <row r="33" spans="1:36" ht="16.5" customHeight="1" x14ac:dyDescent="0.2">
      <c r="A33" s="17"/>
      <c r="B33" s="15" t="s">
        <v>31</v>
      </c>
      <c r="C33" s="16">
        <v>11750054.1</v>
      </c>
      <c r="D33" s="16">
        <v>11724014.29637</v>
      </c>
      <c r="E33" s="16">
        <v>99.778385670326415</v>
      </c>
      <c r="F33" s="16">
        <v>5855081.2999999998</v>
      </c>
      <c r="G33" s="16">
        <v>5854548.1853499999</v>
      </c>
      <c r="H33" s="16">
        <v>99.990894837788176</v>
      </c>
      <c r="I33" s="16"/>
      <c r="J33" s="16"/>
      <c r="K33" s="16"/>
      <c r="L33" s="16">
        <v>5855081.2999999998</v>
      </c>
      <c r="M33" s="16">
        <v>5854548.1853499999</v>
      </c>
      <c r="N33" s="16">
        <v>99.990894837788176</v>
      </c>
      <c r="O33" s="16"/>
      <c r="P33" s="16"/>
      <c r="Q33" s="16"/>
      <c r="R33" s="16">
        <v>5894972.7999999998</v>
      </c>
      <c r="S33" s="16">
        <v>5869466.1110199997</v>
      </c>
      <c r="T33" s="16">
        <v>99.567314560297888</v>
      </c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>
        <v>5894972.7999999998</v>
      </c>
      <c r="AH33" s="16">
        <v>5869466.1110199997</v>
      </c>
      <c r="AI33" s="16">
        <v>99.567314560297888</v>
      </c>
      <c r="AJ33" s="9"/>
    </row>
    <row r="34" spans="1:36" ht="26.65" customHeight="1" x14ac:dyDescent="0.2">
      <c r="A34" s="10"/>
      <c r="B34" s="15" t="s">
        <v>32</v>
      </c>
      <c r="C34" s="16">
        <v>34023596.754770003</v>
      </c>
      <c r="D34" s="16">
        <v>31858661.628900006</v>
      </c>
      <c r="E34" s="16">
        <v>93.636959838567108</v>
      </c>
      <c r="F34" s="16">
        <v>30788509.97044</v>
      </c>
      <c r="G34" s="16">
        <v>28720878.222619999</v>
      </c>
      <c r="H34" s="16">
        <v>93.284404637297712</v>
      </c>
      <c r="I34" s="16">
        <v>3404106.2330000005</v>
      </c>
      <c r="J34" s="16">
        <v>3359564.7628700002</v>
      </c>
      <c r="K34" s="16">
        <v>98.691537012029556</v>
      </c>
      <c r="L34" s="16">
        <v>26619566.75344</v>
      </c>
      <c r="M34" s="16">
        <v>24596476.475750003</v>
      </c>
      <c r="N34" s="16">
        <v>92.399987962131064</v>
      </c>
      <c r="O34" s="16">
        <v>764836.98400000005</v>
      </c>
      <c r="P34" s="16">
        <v>764836.98400000005</v>
      </c>
      <c r="Q34" s="16">
        <v>100</v>
      </c>
      <c r="R34" s="16">
        <v>3235086.7843300002</v>
      </c>
      <c r="S34" s="16">
        <v>3137783.4062799998</v>
      </c>
      <c r="T34" s="16">
        <v>96.992248290793455</v>
      </c>
      <c r="U34" s="16">
        <v>117559</v>
      </c>
      <c r="V34" s="16">
        <v>117559</v>
      </c>
      <c r="W34" s="16">
        <v>100</v>
      </c>
      <c r="X34" s="16"/>
      <c r="Y34" s="16"/>
      <c r="Z34" s="16"/>
      <c r="AA34" s="16">
        <v>1731253.1192699999</v>
      </c>
      <c r="AB34" s="16">
        <v>1633949.74122</v>
      </c>
      <c r="AC34" s="16">
        <v>94.379598398007275</v>
      </c>
      <c r="AD34" s="16">
        <v>1386274.66506</v>
      </c>
      <c r="AE34" s="16">
        <v>1386274.66506</v>
      </c>
      <c r="AF34" s="16">
        <v>100</v>
      </c>
      <c r="AG34" s="16"/>
      <c r="AH34" s="16"/>
      <c r="AI34" s="16"/>
      <c r="AJ34" s="9"/>
    </row>
    <row r="35" spans="1:36" ht="16.5" customHeight="1" x14ac:dyDescent="0.2">
      <c r="A35" s="17"/>
      <c r="B35" s="15" t="s">
        <v>33</v>
      </c>
      <c r="C35" s="16">
        <v>2744445.0641600001</v>
      </c>
      <c r="D35" s="16">
        <v>2743124.3913199999</v>
      </c>
      <c r="E35" s="16">
        <v>99.951878328437076</v>
      </c>
      <c r="F35" s="16">
        <v>2465967.9638700001</v>
      </c>
      <c r="G35" s="16">
        <v>2464647.29103</v>
      </c>
      <c r="H35" s="16">
        <v>99.946444039040657</v>
      </c>
      <c r="I35" s="16">
        <v>4850.16</v>
      </c>
      <c r="J35" s="16">
        <v>4850.16</v>
      </c>
      <c r="K35" s="16">
        <v>100</v>
      </c>
      <c r="L35" s="16">
        <v>2461117.8038699999</v>
      </c>
      <c r="M35" s="16">
        <v>2459797.1310299998</v>
      </c>
      <c r="N35" s="16">
        <v>99.946338495543628</v>
      </c>
      <c r="O35" s="16"/>
      <c r="P35" s="16"/>
      <c r="Q35" s="16"/>
      <c r="R35" s="16">
        <v>278477.10028999997</v>
      </c>
      <c r="S35" s="16">
        <v>278477.10028999997</v>
      </c>
      <c r="T35" s="16">
        <v>100</v>
      </c>
      <c r="U35" s="16"/>
      <c r="V35" s="16"/>
      <c r="W35" s="16"/>
      <c r="X35" s="16"/>
      <c r="Y35" s="16"/>
      <c r="Z35" s="16"/>
      <c r="AA35" s="16">
        <v>278477.10028999997</v>
      </c>
      <c r="AB35" s="16">
        <v>278477.10028999997</v>
      </c>
      <c r="AC35" s="16">
        <v>100</v>
      </c>
      <c r="AD35" s="16"/>
      <c r="AE35" s="16"/>
      <c r="AF35" s="16"/>
      <c r="AG35" s="16"/>
      <c r="AH35" s="16"/>
      <c r="AI35" s="16"/>
      <c r="AJ35" s="9"/>
    </row>
    <row r="36" spans="1:36" ht="16.5" customHeight="1" x14ac:dyDescent="0.2">
      <c r="A36" s="17"/>
      <c r="B36" s="15" t="s">
        <v>34</v>
      </c>
      <c r="C36" s="16">
        <v>1733944.6009800001</v>
      </c>
      <c r="D36" s="16">
        <v>1398910.9284600001</v>
      </c>
      <c r="E36" s="16">
        <v>80.677948284469764</v>
      </c>
      <c r="F36" s="16">
        <v>1717417.5915600001</v>
      </c>
      <c r="G36" s="16">
        <v>1382684.9190400001</v>
      </c>
      <c r="H36" s="16">
        <v>80.509535120346072</v>
      </c>
      <c r="I36" s="16"/>
      <c r="J36" s="16"/>
      <c r="K36" s="16"/>
      <c r="L36" s="16">
        <v>1717417.5915600001</v>
      </c>
      <c r="M36" s="16">
        <v>1382684.9190400001</v>
      </c>
      <c r="N36" s="16">
        <v>80.509535120346072</v>
      </c>
      <c r="O36" s="16"/>
      <c r="P36" s="16"/>
      <c r="Q36" s="16"/>
      <c r="R36" s="16">
        <v>16527.009419999998</v>
      </c>
      <c r="S36" s="16">
        <v>16226.00942</v>
      </c>
      <c r="T36" s="16">
        <v>98.178738861032258</v>
      </c>
      <c r="U36" s="16"/>
      <c r="V36" s="16"/>
      <c r="W36" s="16"/>
      <c r="X36" s="16"/>
      <c r="Y36" s="16"/>
      <c r="Z36" s="16"/>
      <c r="AA36" s="16">
        <v>1706.95</v>
      </c>
      <c r="AB36" s="16">
        <v>1405.95</v>
      </c>
      <c r="AC36" s="16">
        <v>82.366208734878001</v>
      </c>
      <c r="AD36" s="16">
        <v>14820.05942</v>
      </c>
      <c r="AE36" s="16">
        <v>14820.05942</v>
      </c>
      <c r="AF36" s="16">
        <v>100</v>
      </c>
      <c r="AG36" s="16"/>
      <c r="AH36" s="16"/>
      <c r="AI36" s="16"/>
      <c r="AJ36" s="9"/>
    </row>
    <row r="37" spans="1:36" ht="16.5" customHeight="1" x14ac:dyDescent="0.2">
      <c r="A37" s="17"/>
      <c r="B37" s="15" t="s">
        <v>35</v>
      </c>
      <c r="C37" s="16">
        <v>2851016.49762</v>
      </c>
      <c r="D37" s="16">
        <v>2793676.1003099997</v>
      </c>
      <c r="E37" s="16">
        <v>97.988773570483801</v>
      </c>
      <c r="F37" s="16">
        <v>2828005.6976200002</v>
      </c>
      <c r="G37" s="16">
        <v>2770665.3003099998</v>
      </c>
      <c r="H37" s="16">
        <v>97.972408706310006</v>
      </c>
      <c r="I37" s="16"/>
      <c r="J37" s="16"/>
      <c r="K37" s="16"/>
      <c r="L37" s="16">
        <v>2828005.6976200002</v>
      </c>
      <c r="M37" s="16">
        <v>2770665.3003099998</v>
      </c>
      <c r="N37" s="16">
        <v>97.972408706310006</v>
      </c>
      <c r="O37" s="16"/>
      <c r="P37" s="16"/>
      <c r="Q37" s="16"/>
      <c r="R37" s="16">
        <v>23010.799999999999</v>
      </c>
      <c r="S37" s="16">
        <v>23010.799999999999</v>
      </c>
      <c r="T37" s="16">
        <v>100</v>
      </c>
      <c r="U37" s="16"/>
      <c r="V37" s="16"/>
      <c r="W37" s="16"/>
      <c r="X37" s="16"/>
      <c r="Y37" s="16"/>
      <c r="Z37" s="16"/>
      <c r="AA37" s="16">
        <v>23010.799999999999</v>
      </c>
      <c r="AB37" s="16">
        <v>23010.799999999999</v>
      </c>
      <c r="AC37" s="16">
        <v>100</v>
      </c>
      <c r="AD37" s="16"/>
      <c r="AE37" s="16"/>
      <c r="AF37" s="16"/>
      <c r="AG37" s="16"/>
      <c r="AH37" s="16"/>
      <c r="AI37" s="16"/>
      <c r="AJ37" s="9"/>
    </row>
    <row r="38" spans="1:36" ht="16.5" customHeight="1" x14ac:dyDescent="0.2">
      <c r="A38" s="17"/>
      <c r="B38" s="15" t="s">
        <v>36</v>
      </c>
      <c r="C38" s="16">
        <v>1903285.3767500001</v>
      </c>
      <c r="D38" s="16">
        <v>1830226.3395699998</v>
      </c>
      <c r="E38" s="16">
        <v>96.161424972183937</v>
      </c>
      <c r="F38" s="16">
        <v>1840323.57375</v>
      </c>
      <c r="G38" s="16">
        <v>1769564.6865699999</v>
      </c>
      <c r="H38" s="16">
        <v>96.155084454207383</v>
      </c>
      <c r="I38" s="16"/>
      <c r="J38" s="16"/>
      <c r="K38" s="16"/>
      <c r="L38" s="16">
        <v>1840323.57375</v>
      </c>
      <c r="M38" s="16">
        <v>1769564.6865699999</v>
      </c>
      <c r="N38" s="16">
        <v>96.155084454207383</v>
      </c>
      <c r="O38" s="16"/>
      <c r="P38" s="16"/>
      <c r="Q38" s="16"/>
      <c r="R38" s="16">
        <v>62961.803</v>
      </c>
      <c r="S38" s="16">
        <v>60661.652999999998</v>
      </c>
      <c r="T38" s="16">
        <v>96.346753284685946</v>
      </c>
      <c r="U38" s="16">
        <v>37500</v>
      </c>
      <c r="V38" s="16">
        <v>37500</v>
      </c>
      <c r="W38" s="16">
        <v>100</v>
      </c>
      <c r="X38" s="16"/>
      <c r="Y38" s="16"/>
      <c r="Z38" s="16"/>
      <c r="AA38" s="16">
        <v>25461.803</v>
      </c>
      <c r="AB38" s="16">
        <v>23161.652999999998</v>
      </c>
      <c r="AC38" s="16">
        <v>90.966272105710658</v>
      </c>
      <c r="AD38" s="16"/>
      <c r="AE38" s="16"/>
      <c r="AF38" s="16"/>
      <c r="AG38" s="16"/>
      <c r="AH38" s="16"/>
      <c r="AI38" s="16"/>
      <c r="AJ38" s="9"/>
    </row>
    <row r="39" spans="1:36" ht="16.5" customHeight="1" x14ac:dyDescent="0.2">
      <c r="A39" s="10"/>
      <c r="B39" s="15" t="s">
        <v>37</v>
      </c>
      <c r="C39" s="16">
        <v>2492550.7548500001</v>
      </c>
      <c r="D39" s="16">
        <v>2338924.7482700003</v>
      </c>
      <c r="E39" s="16">
        <v>93.836594649835121</v>
      </c>
      <c r="F39" s="16">
        <v>934212.42338000005</v>
      </c>
      <c r="G39" s="16">
        <v>780682.46338000009</v>
      </c>
      <c r="H39" s="16">
        <v>83.565840470786569</v>
      </c>
      <c r="I39" s="16"/>
      <c r="J39" s="16"/>
      <c r="K39" s="16"/>
      <c r="L39" s="16">
        <v>169375.43938</v>
      </c>
      <c r="M39" s="16">
        <v>15845.479380000001</v>
      </c>
      <c r="N39" s="16">
        <v>9.3552403099307035</v>
      </c>
      <c r="O39" s="16">
        <v>764836.98400000005</v>
      </c>
      <c r="P39" s="16">
        <v>764836.98400000005</v>
      </c>
      <c r="Q39" s="16">
        <v>100</v>
      </c>
      <c r="R39" s="16">
        <v>1558338.3314700001</v>
      </c>
      <c r="S39" s="16">
        <v>1558242.28489</v>
      </c>
      <c r="T39" s="16">
        <v>99.993836602869834</v>
      </c>
      <c r="U39" s="16"/>
      <c r="V39" s="16"/>
      <c r="W39" s="16"/>
      <c r="X39" s="16"/>
      <c r="Y39" s="16"/>
      <c r="Z39" s="16"/>
      <c r="AA39" s="16">
        <v>551676.66162999999</v>
      </c>
      <c r="AB39" s="16">
        <v>551580.61505000002</v>
      </c>
      <c r="AC39" s="16">
        <v>99.982590059235747</v>
      </c>
      <c r="AD39" s="16">
        <v>1006661.66984</v>
      </c>
      <c r="AE39" s="16">
        <v>1006661.66984</v>
      </c>
      <c r="AF39" s="16">
        <v>100</v>
      </c>
      <c r="AG39" s="16"/>
      <c r="AH39" s="16"/>
      <c r="AI39" s="16"/>
      <c r="AJ39" s="9"/>
    </row>
    <row r="40" spans="1:36" ht="16.5" customHeight="1" x14ac:dyDescent="0.2">
      <c r="A40" s="17"/>
      <c r="B40" s="15" t="s">
        <v>38</v>
      </c>
      <c r="C40" s="16">
        <v>2941275.5343399998</v>
      </c>
      <c r="D40" s="16">
        <v>2465996.5632799999</v>
      </c>
      <c r="E40" s="16">
        <v>83.841059244160576</v>
      </c>
      <c r="F40" s="16">
        <v>2090355.7299899999</v>
      </c>
      <c r="G40" s="16">
        <v>1709682.9404</v>
      </c>
      <c r="H40" s="16">
        <v>81.789090529973052</v>
      </c>
      <c r="I40" s="16">
        <v>53241.373</v>
      </c>
      <c r="J40" s="16">
        <v>8700</v>
      </c>
      <c r="K40" s="16">
        <v>16.34067551188058</v>
      </c>
      <c r="L40" s="16">
        <v>2037114.35699</v>
      </c>
      <c r="M40" s="16">
        <v>1700982.9404</v>
      </c>
      <c r="N40" s="16">
        <v>83.499629491264244</v>
      </c>
      <c r="O40" s="16"/>
      <c r="P40" s="16"/>
      <c r="Q40" s="16"/>
      <c r="R40" s="16">
        <v>850919.80434999999</v>
      </c>
      <c r="S40" s="16">
        <v>756313.62288000004</v>
      </c>
      <c r="T40" s="16">
        <v>88.881892161122323</v>
      </c>
      <c r="U40" s="16"/>
      <c r="V40" s="16"/>
      <c r="W40" s="16"/>
      <c r="X40" s="16"/>
      <c r="Y40" s="16"/>
      <c r="Z40" s="16"/>
      <c r="AA40" s="16">
        <v>850919.80434999999</v>
      </c>
      <c r="AB40" s="16">
        <v>756313.62288000004</v>
      </c>
      <c r="AC40" s="16">
        <v>88.881892161122323</v>
      </c>
      <c r="AD40" s="16"/>
      <c r="AE40" s="16"/>
      <c r="AF40" s="16"/>
      <c r="AG40" s="16"/>
      <c r="AH40" s="16"/>
      <c r="AI40" s="16"/>
      <c r="AJ40" s="9"/>
    </row>
    <row r="41" spans="1:36" ht="16.5" customHeight="1" x14ac:dyDescent="0.2">
      <c r="A41" s="17"/>
      <c r="B41" s="15" t="s">
        <v>39</v>
      </c>
      <c r="C41" s="16">
        <v>1849125.6844200001</v>
      </c>
      <c r="D41" s="16">
        <v>1268924.3425100001</v>
      </c>
      <c r="E41" s="16">
        <v>68.622936407268227</v>
      </c>
      <c r="F41" s="16">
        <v>1849125.6844200001</v>
      </c>
      <c r="G41" s="16">
        <v>1268924.3425100001</v>
      </c>
      <c r="H41" s="16">
        <v>68.622936407268227</v>
      </c>
      <c r="I41" s="16"/>
      <c r="J41" s="16"/>
      <c r="K41" s="16"/>
      <c r="L41" s="16">
        <v>1849125.6844200001</v>
      </c>
      <c r="M41" s="16">
        <v>1268924.3425100001</v>
      </c>
      <c r="N41" s="16">
        <v>68.622936407268227</v>
      </c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9"/>
    </row>
    <row r="42" spans="1:36" ht="16.5" customHeight="1" x14ac:dyDescent="0.2">
      <c r="A42" s="17"/>
      <c r="B42" s="15" t="s">
        <v>40</v>
      </c>
      <c r="C42" s="16">
        <v>452647.51915999997</v>
      </c>
      <c r="D42" s="16">
        <v>452647.51915999997</v>
      </c>
      <c r="E42" s="16">
        <v>100</v>
      </c>
      <c r="F42" s="16">
        <v>87854.583360000004</v>
      </c>
      <c r="G42" s="16">
        <v>87854.583360000004</v>
      </c>
      <c r="H42" s="16">
        <v>100</v>
      </c>
      <c r="I42" s="16"/>
      <c r="J42" s="16"/>
      <c r="K42" s="16"/>
      <c r="L42" s="16">
        <v>87854.583360000004</v>
      </c>
      <c r="M42" s="16">
        <v>87854.583360000004</v>
      </c>
      <c r="N42" s="16">
        <v>100</v>
      </c>
      <c r="O42" s="16"/>
      <c r="P42" s="16"/>
      <c r="Q42" s="16"/>
      <c r="R42" s="16">
        <v>364792.93579999998</v>
      </c>
      <c r="S42" s="16">
        <v>364792.93579999998</v>
      </c>
      <c r="T42" s="16">
        <v>100</v>
      </c>
      <c r="U42" s="16"/>
      <c r="V42" s="16"/>
      <c r="W42" s="16"/>
      <c r="X42" s="16"/>
      <c r="Y42" s="16"/>
      <c r="Z42" s="16"/>
      <c r="AA42" s="16"/>
      <c r="AB42" s="16"/>
      <c r="AC42" s="16"/>
      <c r="AD42" s="16">
        <v>364792.93579999998</v>
      </c>
      <c r="AE42" s="16">
        <v>364792.93579999998</v>
      </c>
      <c r="AF42" s="16">
        <v>100</v>
      </c>
      <c r="AG42" s="16"/>
      <c r="AH42" s="16"/>
      <c r="AI42" s="16"/>
      <c r="AJ42" s="9"/>
    </row>
    <row r="43" spans="1:36" ht="16.5" customHeight="1" x14ac:dyDescent="0.2">
      <c r="A43" s="17"/>
      <c r="B43" s="15" t="s">
        <v>41</v>
      </c>
      <c r="C43" s="16">
        <v>1187203.3224899999</v>
      </c>
      <c r="D43" s="16">
        <v>1171750.70322</v>
      </c>
      <c r="E43" s="16">
        <v>98.698401615184991</v>
      </c>
      <c r="F43" s="16">
        <v>1107144.3224899999</v>
      </c>
      <c r="G43" s="16">
        <v>1091691.70322</v>
      </c>
      <c r="H43" s="16">
        <v>98.604281397094965</v>
      </c>
      <c r="I43" s="16"/>
      <c r="J43" s="16"/>
      <c r="K43" s="16"/>
      <c r="L43" s="16">
        <v>1107144.3224899999</v>
      </c>
      <c r="M43" s="16">
        <v>1091691.70322</v>
      </c>
      <c r="N43" s="16">
        <v>98.604281397094965</v>
      </c>
      <c r="O43" s="16"/>
      <c r="P43" s="16"/>
      <c r="Q43" s="16"/>
      <c r="R43" s="16">
        <v>80059</v>
      </c>
      <c r="S43" s="16">
        <v>80059</v>
      </c>
      <c r="T43" s="16">
        <v>100</v>
      </c>
      <c r="U43" s="16">
        <v>80059</v>
      </c>
      <c r="V43" s="16">
        <v>80059</v>
      </c>
      <c r="W43" s="16">
        <v>100</v>
      </c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9"/>
    </row>
    <row r="44" spans="1:36" ht="16.5" customHeight="1" x14ac:dyDescent="0.2">
      <c r="A44" s="10"/>
      <c r="B44" s="15" t="s">
        <v>42</v>
      </c>
      <c r="C44" s="16">
        <v>15128120.100000001</v>
      </c>
      <c r="D44" s="16">
        <v>15047539.559900001</v>
      </c>
      <c r="E44" s="16">
        <v>99.467345978433897</v>
      </c>
      <c r="F44" s="16">
        <v>15128120.100000001</v>
      </c>
      <c r="G44" s="16">
        <v>15047539.559900001</v>
      </c>
      <c r="H44" s="16">
        <v>99.467345978433897</v>
      </c>
      <c r="I44" s="16">
        <v>3346014.7</v>
      </c>
      <c r="J44" s="16">
        <v>3346014.6028700001</v>
      </c>
      <c r="K44" s="16">
        <v>99.999997097143662</v>
      </c>
      <c r="L44" s="16">
        <v>11782105.4</v>
      </c>
      <c r="M44" s="16">
        <v>11701524.95703</v>
      </c>
      <c r="N44" s="16">
        <v>99.316077727754831</v>
      </c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9"/>
    </row>
    <row r="45" spans="1:36" ht="16.5" customHeight="1" x14ac:dyDescent="0.2">
      <c r="A45" s="17"/>
      <c r="B45" s="15" t="s">
        <v>43</v>
      </c>
      <c r="C45" s="16">
        <v>739982.3</v>
      </c>
      <c r="D45" s="16">
        <v>346940.43290000001</v>
      </c>
      <c r="E45" s="16">
        <v>46.88496372142955</v>
      </c>
      <c r="F45" s="16">
        <v>739982.3</v>
      </c>
      <c r="G45" s="16">
        <v>346940.43290000001</v>
      </c>
      <c r="H45" s="16">
        <v>46.88496372142955</v>
      </c>
      <c r="I45" s="16"/>
      <c r="J45" s="16"/>
      <c r="K45" s="16"/>
      <c r="L45" s="16">
        <v>739982.3</v>
      </c>
      <c r="M45" s="16">
        <v>346940.43290000001</v>
      </c>
      <c r="N45" s="16">
        <v>46.88496372142955</v>
      </c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9"/>
    </row>
    <row r="46" spans="1:36" ht="16.5" customHeight="1" x14ac:dyDescent="0.2">
      <c r="A46" s="17"/>
      <c r="B46" s="15" t="s">
        <v>44</v>
      </c>
      <c r="C46" s="16">
        <v>32321524.853709996</v>
      </c>
      <c r="D46" s="16">
        <v>30857610.60475</v>
      </c>
      <c r="E46" s="16">
        <v>95.47077603675632</v>
      </c>
      <c r="F46" s="16">
        <v>31206570.11798</v>
      </c>
      <c r="G46" s="16">
        <v>29754506.817900002</v>
      </c>
      <c r="H46" s="16">
        <v>95.346930807870564</v>
      </c>
      <c r="I46" s="16">
        <v>2633965.5673000002</v>
      </c>
      <c r="J46" s="16">
        <v>2633965.0975600001</v>
      </c>
      <c r="K46" s="16">
        <v>99.999982166053883</v>
      </c>
      <c r="L46" s="16">
        <v>27513361.050679997</v>
      </c>
      <c r="M46" s="16">
        <v>26061298.220340002</v>
      </c>
      <c r="N46" s="16">
        <v>94.722335712945892</v>
      </c>
      <c r="O46" s="16">
        <v>1059243.5</v>
      </c>
      <c r="P46" s="16">
        <v>1059243.5</v>
      </c>
      <c r="Q46" s="16">
        <v>100</v>
      </c>
      <c r="R46" s="16">
        <v>1114954.7357299998</v>
      </c>
      <c r="S46" s="16">
        <v>1103103.7868499998</v>
      </c>
      <c r="T46" s="16">
        <v>98.937091480019518</v>
      </c>
      <c r="U46" s="16"/>
      <c r="V46" s="16"/>
      <c r="W46" s="16"/>
      <c r="X46" s="16"/>
      <c r="Y46" s="16"/>
      <c r="Z46" s="16"/>
      <c r="AA46" s="16">
        <v>1100613.17936</v>
      </c>
      <c r="AB46" s="16">
        <v>1088762.2304800001</v>
      </c>
      <c r="AC46" s="16">
        <v>98.923241234773229</v>
      </c>
      <c r="AD46" s="16">
        <v>14341.55637</v>
      </c>
      <c r="AE46" s="16">
        <v>14341.55637</v>
      </c>
      <c r="AF46" s="16">
        <v>100</v>
      </c>
      <c r="AG46" s="16"/>
      <c r="AH46" s="16"/>
      <c r="AI46" s="16"/>
      <c r="AJ46" s="9"/>
    </row>
    <row r="47" spans="1:36" ht="16.5" customHeight="1" x14ac:dyDescent="0.2">
      <c r="A47" s="17"/>
      <c r="B47" s="15" t="s">
        <v>45</v>
      </c>
      <c r="C47" s="16">
        <v>663261.76205000002</v>
      </c>
      <c r="D47" s="16">
        <v>663194.88459999999</v>
      </c>
      <c r="E47" s="16">
        <v>99.98991688442986</v>
      </c>
      <c r="F47" s="16">
        <v>300950.87300000002</v>
      </c>
      <c r="G47" s="16">
        <v>300885.47899999999</v>
      </c>
      <c r="H47" s="16">
        <v>99.978270872136648</v>
      </c>
      <c r="I47" s="16"/>
      <c r="J47" s="16"/>
      <c r="K47" s="16"/>
      <c r="L47" s="16">
        <v>300950.87300000002</v>
      </c>
      <c r="M47" s="16">
        <v>300885.47899999999</v>
      </c>
      <c r="N47" s="16">
        <v>99.978270872136648</v>
      </c>
      <c r="O47" s="16"/>
      <c r="P47" s="16"/>
      <c r="Q47" s="16"/>
      <c r="R47" s="16">
        <v>362310.88905</v>
      </c>
      <c r="S47" s="16">
        <v>362309.4056</v>
      </c>
      <c r="T47" s="16">
        <v>99.999590558814305</v>
      </c>
      <c r="U47" s="16"/>
      <c r="V47" s="16"/>
      <c r="W47" s="16"/>
      <c r="X47" s="16"/>
      <c r="Y47" s="16"/>
      <c r="Z47" s="16"/>
      <c r="AA47" s="16">
        <v>362310.88905</v>
      </c>
      <c r="AB47" s="16">
        <v>362309.4056</v>
      </c>
      <c r="AC47" s="16">
        <v>99.999590558814305</v>
      </c>
      <c r="AD47" s="16"/>
      <c r="AE47" s="16"/>
      <c r="AF47" s="16"/>
      <c r="AG47" s="16"/>
      <c r="AH47" s="16"/>
      <c r="AI47" s="16"/>
      <c r="AJ47" s="9"/>
    </row>
    <row r="48" spans="1:36" ht="16.5" customHeight="1" x14ac:dyDescent="0.2">
      <c r="A48" s="17"/>
      <c r="B48" s="15" t="s">
        <v>46</v>
      </c>
      <c r="C48" s="16">
        <v>16808902.246259999</v>
      </c>
      <c r="D48" s="16">
        <v>16120667.34231</v>
      </c>
      <c r="E48" s="16">
        <v>95.90553330689319</v>
      </c>
      <c r="F48" s="16">
        <v>16458619.778379999</v>
      </c>
      <c r="G48" s="16">
        <v>15779581.09709</v>
      </c>
      <c r="H48" s="16">
        <v>95.87426715949789</v>
      </c>
      <c r="I48" s="16">
        <v>2633965.5673000002</v>
      </c>
      <c r="J48" s="16">
        <v>2633965.0975600001</v>
      </c>
      <c r="K48" s="16">
        <v>99.999982166053883</v>
      </c>
      <c r="L48" s="16">
        <v>12765410.71108</v>
      </c>
      <c r="M48" s="16">
        <v>12086372.499530001</v>
      </c>
      <c r="N48" s="16">
        <v>94.680639527245177</v>
      </c>
      <c r="O48" s="16">
        <v>1059243.5</v>
      </c>
      <c r="P48" s="16">
        <v>1059243.5</v>
      </c>
      <c r="Q48" s="16">
        <v>100</v>
      </c>
      <c r="R48" s="16">
        <v>350282.46788000001</v>
      </c>
      <c r="S48" s="16">
        <v>341086.24521999998</v>
      </c>
      <c r="T48" s="16">
        <v>97.374626621863797</v>
      </c>
      <c r="U48" s="16"/>
      <c r="V48" s="16"/>
      <c r="W48" s="16"/>
      <c r="X48" s="16"/>
      <c r="Y48" s="16"/>
      <c r="Z48" s="16"/>
      <c r="AA48" s="16">
        <v>335940.91151000001</v>
      </c>
      <c r="AB48" s="16">
        <v>326744.68884999998</v>
      </c>
      <c r="AC48" s="16">
        <v>97.262547565682169</v>
      </c>
      <c r="AD48" s="16">
        <v>14341.55637</v>
      </c>
      <c r="AE48" s="16">
        <v>14341.55637</v>
      </c>
      <c r="AF48" s="16">
        <v>100</v>
      </c>
      <c r="AG48" s="16"/>
      <c r="AH48" s="16"/>
      <c r="AI48" s="16"/>
      <c r="AJ48" s="9"/>
    </row>
    <row r="49" spans="1:36" ht="16.5" customHeight="1" x14ac:dyDescent="0.2">
      <c r="A49" s="10"/>
      <c r="B49" s="15" t="s">
        <v>47</v>
      </c>
      <c r="C49" s="16">
        <v>1303718.0032899999</v>
      </c>
      <c r="D49" s="16">
        <v>988518.21291</v>
      </c>
      <c r="E49" s="16">
        <v>75.823008535237165</v>
      </c>
      <c r="F49" s="16">
        <v>1303718.0032899999</v>
      </c>
      <c r="G49" s="16">
        <v>988518.21291</v>
      </c>
      <c r="H49" s="16">
        <v>75.823008535237165</v>
      </c>
      <c r="I49" s="16"/>
      <c r="J49" s="16"/>
      <c r="K49" s="16"/>
      <c r="L49" s="16">
        <v>1303718.0032899999</v>
      </c>
      <c r="M49" s="16">
        <v>988518.21291</v>
      </c>
      <c r="N49" s="16">
        <v>75.823008535237165</v>
      </c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9"/>
    </row>
    <row r="50" spans="1:36" ht="16.5" customHeight="1" x14ac:dyDescent="0.2">
      <c r="A50" s="17"/>
      <c r="B50" s="15" t="s">
        <v>48</v>
      </c>
      <c r="C50" s="16">
        <v>2434155.51896</v>
      </c>
      <c r="D50" s="16">
        <v>2421300.6640900001</v>
      </c>
      <c r="E50" s="16">
        <v>99.471896730924897</v>
      </c>
      <c r="F50" s="16">
        <v>2434155.51896</v>
      </c>
      <c r="G50" s="16">
        <v>2421300.6640900001</v>
      </c>
      <c r="H50" s="16">
        <v>99.471896730924897</v>
      </c>
      <c r="I50" s="16"/>
      <c r="J50" s="16"/>
      <c r="K50" s="16"/>
      <c r="L50" s="16">
        <v>2434155.51896</v>
      </c>
      <c r="M50" s="16">
        <v>2421300.6640900001</v>
      </c>
      <c r="N50" s="16">
        <v>99.471896730924897</v>
      </c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9"/>
    </row>
    <row r="51" spans="1:36" ht="16.5" customHeight="1" x14ac:dyDescent="0.2">
      <c r="A51" s="17"/>
      <c r="B51" s="15" t="s">
        <v>49</v>
      </c>
      <c r="C51" s="16">
        <v>6174680.2641599998</v>
      </c>
      <c r="D51" s="16">
        <v>6110845.5121799996</v>
      </c>
      <c r="E51" s="16">
        <v>98.966185304354639</v>
      </c>
      <c r="F51" s="16">
        <v>6134814.0641599996</v>
      </c>
      <c r="G51" s="16">
        <v>6073632.2489499999</v>
      </c>
      <c r="H51" s="16">
        <v>99.002711173148214</v>
      </c>
      <c r="I51" s="16"/>
      <c r="J51" s="16"/>
      <c r="K51" s="16"/>
      <c r="L51" s="16">
        <v>6134814.0641599996</v>
      </c>
      <c r="M51" s="16">
        <v>6073632.2489499999</v>
      </c>
      <c r="N51" s="16">
        <v>99.002711173148214</v>
      </c>
      <c r="O51" s="16"/>
      <c r="P51" s="16"/>
      <c r="Q51" s="16"/>
      <c r="R51" s="16">
        <v>39866.200000000004</v>
      </c>
      <c r="S51" s="16">
        <v>37213.263229999997</v>
      </c>
      <c r="T51" s="16">
        <v>93.345398432757548</v>
      </c>
      <c r="U51" s="16"/>
      <c r="V51" s="16"/>
      <c r="W51" s="16"/>
      <c r="X51" s="16"/>
      <c r="Y51" s="16"/>
      <c r="Z51" s="16"/>
      <c r="AA51" s="16">
        <v>39866.200000000004</v>
      </c>
      <c r="AB51" s="16">
        <v>37213.263229999997</v>
      </c>
      <c r="AC51" s="16">
        <v>93.345398432757548</v>
      </c>
      <c r="AD51" s="16"/>
      <c r="AE51" s="16"/>
      <c r="AF51" s="16"/>
      <c r="AG51" s="16"/>
      <c r="AH51" s="16"/>
      <c r="AI51" s="16"/>
      <c r="AJ51" s="9"/>
    </row>
    <row r="52" spans="1:36" ht="16.5" customHeight="1" x14ac:dyDescent="0.2">
      <c r="A52" s="17"/>
      <c r="B52" s="15" t="s">
        <v>50</v>
      </c>
      <c r="C52" s="16">
        <v>2677434.56384</v>
      </c>
      <c r="D52" s="16">
        <v>2360874.0909799999</v>
      </c>
      <c r="E52" s="16">
        <v>88.176724199526788</v>
      </c>
      <c r="F52" s="16">
        <v>2677434.56384</v>
      </c>
      <c r="G52" s="16">
        <v>2360874.0909799999</v>
      </c>
      <c r="H52" s="16">
        <v>88.176724199526788</v>
      </c>
      <c r="I52" s="16"/>
      <c r="J52" s="16"/>
      <c r="K52" s="16"/>
      <c r="L52" s="16">
        <v>2677434.56384</v>
      </c>
      <c r="M52" s="16">
        <v>2360874.0909799999</v>
      </c>
      <c r="N52" s="16">
        <v>88.176724199526788</v>
      </c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9"/>
    </row>
    <row r="53" spans="1:36" ht="16.5" customHeight="1" x14ac:dyDescent="0.2">
      <c r="A53" s="17"/>
      <c r="B53" s="15" t="s">
        <v>51</v>
      </c>
      <c r="C53" s="16">
        <v>1504918.3669100001</v>
      </c>
      <c r="D53" s="16">
        <v>1472365.4707500001</v>
      </c>
      <c r="E53" s="16">
        <v>97.836899537159624</v>
      </c>
      <c r="F53" s="16">
        <v>1297874.5413500001</v>
      </c>
      <c r="G53" s="16">
        <v>1265321.74988</v>
      </c>
      <c r="H53" s="16">
        <v>97.491838353178579</v>
      </c>
      <c r="I53" s="16"/>
      <c r="J53" s="16"/>
      <c r="K53" s="16"/>
      <c r="L53" s="16">
        <v>1297874.5413500001</v>
      </c>
      <c r="M53" s="16">
        <v>1265321.74988</v>
      </c>
      <c r="N53" s="16">
        <v>97.491838353178579</v>
      </c>
      <c r="O53" s="16"/>
      <c r="P53" s="16"/>
      <c r="Q53" s="16"/>
      <c r="R53" s="16">
        <v>207043.82556</v>
      </c>
      <c r="S53" s="16">
        <v>207043.72086999999</v>
      </c>
      <c r="T53" s="16">
        <v>99.999949435826096</v>
      </c>
      <c r="U53" s="16"/>
      <c r="V53" s="16"/>
      <c r="W53" s="16"/>
      <c r="X53" s="16"/>
      <c r="Y53" s="16"/>
      <c r="Z53" s="16"/>
      <c r="AA53" s="16">
        <v>207043.82556</v>
      </c>
      <c r="AB53" s="16">
        <v>207043.72086999999</v>
      </c>
      <c r="AC53" s="16">
        <v>99.999949435826096</v>
      </c>
      <c r="AD53" s="16"/>
      <c r="AE53" s="16"/>
      <c r="AF53" s="16"/>
      <c r="AG53" s="16"/>
      <c r="AH53" s="16"/>
      <c r="AI53" s="16"/>
      <c r="AJ53" s="9"/>
    </row>
    <row r="54" spans="1:36" ht="16.5" customHeight="1" x14ac:dyDescent="0.2">
      <c r="A54" s="10"/>
      <c r="B54" s="15" t="s">
        <v>52</v>
      </c>
      <c r="C54" s="16">
        <v>719844.62823999999</v>
      </c>
      <c r="D54" s="16">
        <v>719844.42693000007</v>
      </c>
      <c r="E54" s="16">
        <v>99.999972034242944</v>
      </c>
      <c r="F54" s="16">
        <v>564393.27500000002</v>
      </c>
      <c r="G54" s="16">
        <v>564393.27500000002</v>
      </c>
      <c r="H54" s="16">
        <v>100</v>
      </c>
      <c r="I54" s="16"/>
      <c r="J54" s="16"/>
      <c r="K54" s="16"/>
      <c r="L54" s="16">
        <v>564393.27500000002</v>
      </c>
      <c r="M54" s="16">
        <v>564393.27500000002</v>
      </c>
      <c r="N54" s="16">
        <v>100</v>
      </c>
      <c r="O54" s="16"/>
      <c r="P54" s="16"/>
      <c r="Q54" s="16"/>
      <c r="R54" s="16">
        <v>155451.35324</v>
      </c>
      <c r="S54" s="16">
        <v>155451.15192999999</v>
      </c>
      <c r="T54" s="16">
        <v>99.999870499679915</v>
      </c>
      <c r="U54" s="16"/>
      <c r="V54" s="16"/>
      <c r="W54" s="16"/>
      <c r="X54" s="16"/>
      <c r="Y54" s="16"/>
      <c r="Z54" s="16"/>
      <c r="AA54" s="16">
        <v>155451.35324</v>
      </c>
      <c r="AB54" s="16">
        <v>155451.15192999999</v>
      </c>
      <c r="AC54" s="16">
        <v>99.999870499679915</v>
      </c>
      <c r="AD54" s="16"/>
      <c r="AE54" s="16"/>
      <c r="AF54" s="16"/>
      <c r="AG54" s="16"/>
      <c r="AH54" s="16"/>
      <c r="AI54" s="16"/>
      <c r="AJ54" s="9"/>
    </row>
    <row r="55" spans="1:36" ht="26.65" customHeight="1" x14ac:dyDescent="0.2">
      <c r="A55" s="17"/>
      <c r="B55" s="15" t="s">
        <v>53</v>
      </c>
      <c r="C55" s="16">
        <v>40602053.369359992</v>
      </c>
      <c r="D55" s="16">
        <v>36286951.113760002</v>
      </c>
      <c r="E55" s="16">
        <v>89.372206828198628</v>
      </c>
      <c r="F55" s="16">
        <v>39050788.154920004</v>
      </c>
      <c r="G55" s="16">
        <v>34742172.049050003</v>
      </c>
      <c r="H55" s="16">
        <v>88.966634709709041</v>
      </c>
      <c r="I55" s="16">
        <v>58477.889000000003</v>
      </c>
      <c r="J55" s="16">
        <v>58395.4</v>
      </c>
      <c r="K55" s="16">
        <v>99.858939846477696</v>
      </c>
      <c r="L55" s="16">
        <v>38992310.265919998</v>
      </c>
      <c r="M55" s="16">
        <v>34683776.649049997</v>
      </c>
      <c r="N55" s="16">
        <v>88.950299206467548</v>
      </c>
      <c r="O55" s="16"/>
      <c r="P55" s="16"/>
      <c r="Q55" s="16"/>
      <c r="R55" s="16">
        <v>1551265.21444</v>
      </c>
      <c r="S55" s="16">
        <v>1544779.0647100001</v>
      </c>
      <c r="T55" s="16">
        <v>99.581880024793733</v>
      </c>
      <c r="U55" s="16"/>
      <c r="V55" s="16"/>
      <c r="W55" s="16"/>
      <c r="X55" s="16"/>
      <c r="Y55" s="16"/>
      <c r="Z55" s="16"/>
      <c r="AA55" s="16">
        <v>79156.325370000006</v>
      </c>
      <c r="AB55" s="16">
        <v>72670.175640000001</v>
      </c>
      <c r="AC55" s="16">
        <v>91.805898391970786</v>
      </c>
      <c r="AD55" s="16">
        <v>1472108.88907</v>
      </c>
      <c r="AE55" s="16">
        <v>1472108.88907</v>
      </c>
      <c r="AF55" s="16">
        <v>100</v>
      </c>
      <c r="AG55" s="16"/>
      <c r="AH55" s="16"/>
      <c r="AI55" s="16"/>
      <c r="AJ55" s="9"/>
    </row>
    <row r="56" spans="1:36" ht="16.5" customHeight="1" x14ac:dyDescent="0.2">
      <c r="A56" s="17"/>
      <c r="B56" s="15" t="s">
        <v>54</v>
      </c>
      <c r="C56" s="16">
        <v>14002436.69239</v>
      </c>
      <c r="D56" s="16">
        <v>11356189.09176</v>
      </c>
      <c r="E56" s="16">
        <v>81.101520694121945</v>
      </c>
      <c r="F56" s="16">
        <v>12530327.80332</v>
      </c>
      <c r="G56" s="16">
        <v>9884080.2026899997</v>
      </c>
      <c r="H56" s="16">
        <v>78.881257999261138</v>
      </c>
      <c r="I56" s="16">
        <v>58477.889000000003</v>
      </c>
      <c r="J56" s="16">
        <v>58395.4</v>
      </c>
      <c r="K56" s="16">
        <v>99.858939846477696</v>
      </c>
      <c r="L56" s="16">
        <v>12471849.91432</v>
      </c>
      <c r="M56" s="16">
        <v>9825684.8026899993</v>
      </c>
      <c r="N56" s="16">
        <v>78.782898047933429</v>
      </c>
      <c r="O56" s="16"/>
      <c r="P56" s="16"/>
      <c r="Q56" s="16"/>
      <c r="R56" s="16">
        <v>1472108.88907</v>
      </c>
      <c r="S56" s="16">
        <v>1472108.88907</v>
      </c>
      <c r="T56" s="16">
        <v>100</v>
      </c>
      <c r="U56" s="16"/>
      <c r="V56" s="16"/>
      <c r="W56" s="16"/>
      <c r="X56" s="16"/>
      <c r="Y56" s="16"/>
      <c r="Z56" s="16"/>
      <c r="AA56" s="16"/>
      <c r="AB56" s="16"/>
      <c r="AC56" s="16"/>
      <c r="AD56" s="16">
        <v>1472108.88907</v>
      </c>
      <c r="AE56" s="16">
        <v>1472108.88907</v>
      </c>
      <c r="AF56" s="16">
        <v>100</v>
      </c>
      <c r="AG56" s="16"/>
      <c r="AH56" s="16"/>
      <c r="AI56" s="16"/>
      <c r="AJ56" s="9"/>
    </row>
    <row r="57" spans="1:36" ht="16.5" customHeight="1" x14ac:dyDescent="0.2">
      <c r="A57" s="17"/>
      <c r="B57" s="15" t="s">
        <v>55</v>
      </c>
      <c r="C57" s="16">
        <v>3318831.003</v>
      </c>
      <c r="D57" s="16">
        <v>3300866.2130200001</v>
      </c>
      <c r="E57" s="16">
        <v>99.458701272714364</v>
      </c>
      <c r="F57" s="16">
        <v>3318831.003</v>
      </c>
      <c r="G57" s="16">
        <v>3300866.2130200001</v>
      </c>
      <c r="H57" s="16">
        <v>99.458701272714364</v>
      </c>
      <c r="I57" s="16"/>
      <c r="J57" s="16"/>
      <c r="K57" s="16"/>
      <c r="L57" s="16">
        <v>3318831.003</v>
      </c>
      <c r="M57" s="16">
        <v>3300866.2130200001</v>
      </c>
      <c r="N57" s="16">
        <v>99.458701272714364</v>
      </c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9"/>
    </row>
    <row r="58" spans="1:36" ht="26.65" customHeight="1" x14ac:dyDescent="0.2">
      <c r="A58" s="10"/>
      <c r="B58" s="15" t="s">
        <v>56</v>
      </c>
      <c r="C58" s="16">
        <v>851364.33634000004</v>
      </c>
      <c r="D58" s="16">
        <v>849955.79671999998</v>
      </c>
      <c r="E58" s="16">
        <v>99.834555012480863</v>
      </c>
      <c r="F58" s="16">
        <v>851364.33634000004</v>
      </c>
      <c r="G58" s="16">
        <v>849955.79671999998</v>
      </c>
      <c r="H58" s="16">
        <v>99.834555012480863</v>
      </c>
      <c r="I58" s="16"/>
      <c r="J58" s="16"/>
      <c r="K58" s="16"/>
      <c r="L58" s="16">
        <v>851364.33634000004</v>
      </c>
      <c r="M58" s="16">
        <v>849955.79671999998</v>
      </c>
      <c r="N58" s="16">
        <v>99.834555012480863</v>
      </c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9"/>
    </row>
    <row r="59" spans="1:36" ht="16.5" customHeight="1" x14ac:dyDescent="0.2">
      <c r="A59" s="17"/>
      <c r="B59" s="15" t="s">
        <v>57</v>
      </c>
      <c r="C59" s="16">
        <v>7074039.4733100003</v>
      </c>
      <c r="D59" s="16">
        <v>6868174.4643400004</v>
      </c>
      <c r="E59" s="16">
        <v>97.089852131208517</v>
      </c>
      <c r="F59" s="16">
        <v>7074039.4733100003</v>
      </c>
      <c r="G59" s="16">
        <v>6868174.4643400004</v>
      </c>
      <c r="H59" s="16">
        <v>97.089852131208517</v>
      </c>
      <c r="I59" s="16"/>
      <c r="J59" s="16"/>
      <c r="K59" s="16"/>
      <c r="L59" s="16">
        <v>7074039.4733100003</v>
      </c>
      <c r="M59" s="16">
        <v>6868174.4643400004</v>
      </c>
      <c r="N59" s="16">
        <v>97.089852131208517</v>
      </c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9"/>
    </row>
    <row r="60" spans="1:36" ht="16.5" customHeight="1" x14ac:dyDescent="0.2">
      <c r="A60" s="17"/>
      <c r="B60" s="15" t="s">
        <v>58</v>
      </c>
      <c r="C60" s="16">
        <v>5578567.7803099994</v>
      </c>
      <c r="D60" s="16">
        <v>4138047.5770100001</v>
      </c>
      <c r="E60" s="16">
        <v>74.177597906322291</v>
      </c>
      <c r="F60" s="16">
        <v>5499411.4549399996</v>
      </c>
      <c r="G60" s="16">
        <v>4065377.4013700001</v>
      </c>
      <c r="H60" s="16">
        <v>73.923863211183473</v>
      </c>
      <c r="I60" s="16"/>
      <c r="J60" s="16"/>
      <c r="K60" s="16"/>
      <c r="L60" s="16">
        <v>5499411.4549399996</v>
      </c>
      <c r="M60" s="16">
        <v>4065377.4013700001</v>
      </c>
      <c r="N60" s="16">
        <v>73.923863211183473</v>
      </c>
      <c r="O60" s="16"/>
      <c r="P60" s="16"/>
      <c r="Q60" s="16"/>
      <c r="R60" s="16">
        <v>79156.325370000006</v>
      </c>
      <c r="S60" s="16">
        <v>72670.175640000001</v>
      </c>
      <c r="T60" s="16">
        <v>91.805898391970786</v>
      </c>
      <c r="U60" s="16"/>
      <c r="V60" s="16"/>
      <c r="W60" s="16"/>
      <c r="X60" s="16"/>
      <c r="Y60" s="16"/>
      <c r="Z60" s="16"/>
      <c r="AA60" s="16">
        <v>79156.325370000006</v>
      </c>
      <c r="AB60" s="16">
        <v>72670.175640000001</v>
      </c>
      <c r="AC60" s="16">
        <v>91.805898391970786</v>
      </c>
      <c r="AD60" s="16"/>
      <c r="AE60" s="16"/>
      <c r="AF60" s="16"/>
      <c r="AG60" s="16"/>
      <c r="AH60" s="16"/>
      <c r="AI60" s="16"/>
      <c r="AJ60" s="9"/>
    </row>
    <row r="61" spans="1:36" ht="16.5" customHeight="1" x14ac:dyDescent="0.2">
      <c r="A61" s="17"/>
      <c r="B61" s="15" t="s">
        <v>59</v>
      </c>
      <c r="C61" s="16">
        <v>388658.74297000002</v>
      </c>
      <c r="D61" s="16">
        <v>385564.82887000003</v>
      </c>
      <c r="E61" s="16">
        <v>99.203950983745443</v>
      </c>
      <c r="F61" s="16">
        <v>388658.74297000002</v>
      </c>
      <c r="G61" s="16">
        <v>385564.82887000003</v>
      </c>
      <c r="H61" s="16">
        <v>99.203950983745443</v>
      </c>
      <c r="I61" s="16"/>
      <c r="J61" s="16"/>
      <c r="K61" s="16"/>
      <c r="L61" s="16">
        <v>388658.74297000002</v>
      </c>
      <c r="M61" s="16">
        <v>385564.82887000003</v>
      </c>
      <c r="N61" s="16">
        <v>99.203950983745443</v>
      </c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9"/>
    </row>
    <row r="62" spans="1:36" ht="16.5" customHeight="1" x14ac:dyDescent="0.2">
      <c r="A62" s="17"/>
      <c r="B62" s="15" t="s">
        <v>60</v>
      </c>
      <c r="C62" s="16">
        <v>9388155.3410400003</v>
      </c>
      <c r="D62" s="16">
        <v>9388153.1420399994</v>
      </c>
      <c r="E62" s="16">
        <v>99.999976576868178</v>
      </c>
      <c r="F62" s="16">
        <v>9388155.3410400003</v>
      </c>
      <c r="G62" s="16">
        <v>9388153.1420399994</v>
      </c>
      <c r="H62" s="16">
        <v>99.999976576868178</v>
      </c>
      <c r="I62" s="16"/>
      <c r="J62" s="16"/>
      <c r="K62" s="16"/>
      <c r="L62" s="16">
        <v>9388155.3410400003</v>
      </c>
      <c r="M62" s="16">
        <v>9388153.1420399994</v>
      </c>
      <c r="N62" s="16">
        <v>99.999976576868178</v>
      </c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9"/>
    </row>
    <row r="63" spans="1:36" ht="26.65" customHeight="1" x14ac:dyDescent="0.2">
      <c r="A63" s="10"/>
      <c r="B63" s="15" t="s">
        <v>61</v>
      </c>
      <c r="C63" s="16">
        <v>40415259.415240005</v>
      </c>
      <c r="D63" s="16">
        <v>37076968.751850009</v>
      </c>
      <c r="E63" s="16">
        <v>91.740024159955851</v>
      </c>
      <c r="F63" s="16">
        <v>38537487.1052</v>
      </c>
      <c r="G63" s="16">
        <v>35331687.478759997</v>
      </c>
      <c r="H63" s="16">
        <v>91.681347520950752</v>
      </c>
      <c r="I63" s="16">
        <v>151935.39952000001</v>
      </c>
      <c r="J63" s="16">
        <v>151935.39952000001</v>
      </c>
      <c r="K63" s="16">
        <v>100</v>
      </c>
      <c r="L63" s="16">
        <v>35068757.966539994</v>
      </c>
      <c r="M63" s="16">
        <v>31882486.742320001</v>
      </c>
      <c r="N63" s="16">
        <v>90.914217072472042</v>
      </c>
      <c r="O63" s="16">
        <v>3316793.7391400002</v>
      </c>
      <c r="P63" s="16">
        <v>3297265.3369200001</v>
      </c>
      <c r="Q63" s="16">
        <v>99.411226511026172</v>
      </c>
      <c r="R63" s="16">
        <v>1877772.3100399999</v>
      </c>
      <c r="S63" s="16">
        <v>1745281.2730899998</v>
      </c>
      <c r="T63" s="16">
        <v>92.944243759394993</v>
      </c>
      <c r="U63" s="16">
        <v>664.625</v>
      </c>
      <c r="V63" s="16">
        <v>664.625</v>
      </c>
      <c r="W63" s="16">
        <v>100</v>
      </c>
      <c r="X63" s="16"/>
      <c r="Y63" s="16"/>
      <c r="Z63" s="16"/>
      <c r="AA63" s="16">
        <v>1108172.2746899999</v>
      </c>
      <c r="AB63" s="16">
        <v>978334.73551999999</v>
      </c>
      <c r="AC63" s="16">
        <v>88.283632235220765</v>
      </c>
      <c r="AD63" s="16">
        <v>768935.41035000002</v>
      </c>
      <c r="AE63" s="16">
        <v>766281.91256999993</v>
      </c>
      <c r="AF63" s="16">
        <v>99.654912786654961</v>
      </c>
      <c r="AG63" s="16"/>
      <c r="AH63" s="16"/>
      <c r="AI63" s="16"/>
      <c r="AJ63" s="9"/>
    </row>
    <row r="64" spans="1:36" ht="16.5" customHeight="1" x14ac:dyDescent="0.2">
      <c r="A64" s="17"/>
      <c r="B64" s="15" t="s">
        <v>62</v>
      </c>
      <c r="C64" s="16">
        <v>5161627.2980199996</v>
      </c>
      <c r="D64" s="16">
        <v>4269584.8495399999</v>
      </c>
      <c r="E64" s="16">
        <v>82.717805897721689</v>
      </c>
      <c r="F64" s="16">
        <v>5161627.2980199996</v>
      </c>
      <c r="G64" s="16">
        <v>4269584.8495399999</v>
      </c>
      <c r="H64" s="16">
        <v>82.717805897721689</v>
      </c>
      <c r="I64" s="16"/>
      <c r="J64" s="16"/>
      <c r="K64" s="16"/>
      <c r="L64" s="16">
        <v>4728415.6653699996</v>
      </c>
      <c r="M64" s="16">
        <v>3836373.2168899998</v>
      </c>
      <c r="N64" s="16">
        <v>81.134432511651937</v>
      </c>
      <c r="O64" s="16">
        <v>433211.63264999999</v>
      </c>
      <c r="P64" s="16">
        <v>433211.63264999999</v>
      </c>
      <c r="Q64" s="16">
        <v>100</v>
      </c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9"/>
    </row>
    <row r="65" spans="1:36" ht="16.5" customHeight="1" x14ac:dyDescent="0.2">
      <c r="A65" s="17"/>
      <c r="B65" s="15" t="s">
        <v>63</v>
      </c>
      <c r="C65" s="16">
        <v>166340.65221999999</v>
      </c>
      <c r="D65" s="16">
        <v>141771.94756</v>
      </c>
      <c r="E65" s="16">
        <v>85.229885579920818</v>
      </c>
      <c r="F65" s="16">
        <v>166340.65221999999</v>
      </c>
      <c r="G65" s="16">
        <v>141771.94756</v>
      </c>
      <c r="H65" s="16">
        <v>85.229885579920818</v>
      </c>
      <c r="I65" s="16"/>
      <c r="J65" s="16"/>
      <c r="K65" s="16"/>
      <c r="L65" s="16">
        <v>61374.827219999999</v>
      </c>
      <c r="M65" s="16">
        <v>56334.422559999999</v>
      </c>
      <c r="N65" s="16">
        <v>91.787504929451757</v>
      </c>
      <c r="O65" s="16">
        <v>104965.825</v>
      </c>
      <c r="P65" s="16">
        <v>85437.524999999994</v>
      </c>
      <c r="Q65" s="16">
        <v>81.395563746581317</v>
      </c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9"/>
    </row>
    <row r="66" spans="1:36" ht="16.5" customHeight="1" x14ac:dyDescent="0.2">
      <c r="A66" s="17"/>
      <c r="B66" s="15" t="s">
        <v>64</v>
      </c>
      <c r="C66" s="16">
        <v>976891.20097000001</v>
      </c>
      <c r="D66" s="16">
        <v>976864.91951000004</v>
      </c>
      <c r="E66" s="16">
        <v>99.997309684028906</v>
      </c>
      <c r="F66" s="16">
        <v>976891.20097000001</v>
      </c>
      <c r="G66" s="16">
        <v>976864.91951000004</v>
      </c>
      <c r="H66" s="16">
        <v>99.997309684028906</v>
      </c>
      <c r="I66" s="16"/>
      <c r="J66" s="16"/>
      <c r="K66" s="16"/>
      <c r="L66" s="16">
        <v>976891.20097000001</v>
      </c>
      <c r="M66" s="16">
        <v>976864.91951000004</v>
      </c>
      <c r="N66" s="16">
        <v>99.997309684028906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9"/>
    </row>
    <row r="67" spans="1:36" ht="16.5" customHeight="1" x14ac:dyDescent="0.2">
      <c r="A67" s="17"/>
      <c r="B67" s="15" t="s">
        <v>65</v>
      </c>
      <c r="C67" s="16">
        <v>3559016.6786500001</v>
      </c>
      <c r="D67" s="16">
        <v>3488935.25153</v>
      </c>
      <c r="E67" s="16">
        <v>98.0308766873612</v>
      </c>
      <c r="F67" s="16">
        <v>3559016.6786500001</v>
      </c>
      <c r="G67" s="16">
        <v>3488935.25153</v>
      </c>
      <c r="H67" s="16">
        <v>98.0308766873612</v>
      </c>
      <c r="I67" s="16"/>
      <c r="J67" s="16"/>
      <c r="K67" s="16"/>
      <c r="L67" s="16">
        <v>3559016.6786500001</v>
      </c>
      <c r="M67" s="16">
        <v>3488935.25153</v>
      </c>
      <c r="N67" s="16">
        <v>98.0308766873612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9"/>
    </row>
    <row r="68" spans="1:36" ht="16.5" customHeight="1" x14ac:dyDescent="0.2">
      <c r="A68" s="10"/>
      <c r="B68" s="15" t="s">
        <v>66</v>
      </c>
      <c r="C68" s="16">
        <v>2623950.53535</v>
      </c>
      <c r="D68" s="16">
        <v>1899633.5599700001</v>
      </c>
      <c r="E68" s="16">
        <v>72.395936370676068</v>
      </c>
      <c r="F68" s="16">
        <v>2215043.93719</v>
      </c>
      <c r="G68" s="16">
        <v>1573087.6720700001</v>
      </c>
      <c r="H68" s="16">
        <v>71.018350726966432</v>
      </c>
      <c r="I68" s="16">
        <v>9226.1995200000001</v>
      </c>
      <c r="J68" s="16">
        <v>9226.1995200000001</v>
      </c>
      <c r="K68" s="16">
        <v>100</v>
      </c>
      <c r="L68" s="16">
        <v>2205817.7376700002</v>
      </c>
      <c r="M68" s="16">
        <v>1563861.4725500001</v>
      </c>
      <c r="N68" s="16">
        <v>70.897130159171866</v>
      </c>
      <c r="O68" s="16"/>
      <c r="P68" s="16"/>
      <c r="Q68" s="16"/>
      <c r="R68" s="16">
        <v>408906.59816000005</v>
      </c>
      <c r="S68" s="16">
        <v>326545.88789999997</v>
      </c>
      <c r="T68" s="16">
        <v>79.858307341919357</v>
      </c>
      <c r="U68" s="16"/>
      <c r="V68" s="16"/>
      <c r="W68" s="16"/>
      <c r="X68" s="16"/>
      <c r="Y68" s="16"/>
      <c r="Z68" s="16"/>
      <c r="AA68" s="16">
        <v>218741.98495000001</v>
      </c>
      <c r="AB68" s="16">
        <v>138763.32469000001</v>
      </c>
      <c r="AC68" s="16">
        <v>63.436987061134374</v>
      </c>
      <c r="AD68" s="16">
        <v>190164.61321000001</v>
      </c>
      <c r="AE68" s="16">
        <v>187782.56320999999</v>
      </c>
      <c r="AF68" s="16">
        <v>98.747374729824472</v>
      </c>
      <c r="AG68" s="16"/>
      <c r="AH68" s="16"/>
      <c r="AI68" s="16"/>
      <c r="AJ68" s="9"/>
    </row>
    <row r="69" spans="1:36" ht="16.5" customHeight="1" x14ac:dyDescent="0.2">
      <c r="A69" s="17"/>
      <c r="B69" s="15" t="s">
        <v>67</v>
      </c>
      <c r="C69" s="16">
        <v>1343813.6444699999</v>
      </c>
      <c r="D69" s="16">
        <v>1108121.3279299999</v>
      </c>
      <c r="E69" s="16">
        <v>82.460937384442389</v>
      </c>
      <c r="F69" s="16">
        <v>1343063.6444699999</v>
      </c>
      <c r="G69" s="16">
        <v>1107828.01119</v>
      </c>
      <c r="H69" s="16">
        <v>82.48514623647425</v>
      </c>
      <c r="I69" s="16"/>
      <c r="J69" s="16"/>
      <c r="K69" s="16"/>
      <c r="L69" s="16">
        <v>1343063.6444699999</v>
      </c>
      <c r="M69" s="16">
        <v>1107828.01119</v>
      </c>
      <c r="N69" s="16">
        <v>82.48514623647425</v>
      </c>
      <c r="O69" s="16"/>
      <c r="P69" s="16"/>
      <c r="Q69" s="16"/>
      <c r="R69" s="16">
        <v>750</v>
      </c>
      <c r="S69" s="16">
        <v>293.31673999999998</v>
      </c>
      <c r="T69" s="16">
        <v>39.108898666666661</v>
      </c>
      <c r="U69" s="16"/>
      <c r="V69" s="16"/>
      <c r="W69" s="16"/>
      <c r="X69" s="16"/>
      <c r="Y69" s="16"/>
      <c r="Z69" s="16"/>
      <c r="AA69" s="16">
        <v>750</v>
      </c>
      <c r="AB69" s="16">
        <v>293.31673999999998</v>
      </c>
      <c r="AC69" s="16">
        <v>39.108898666666661</v>
      </c>
      <c r="AD69" s="16"/>
      <c r="AE69" s="16"/>
      <c r="AF69" s="16"/>
      <c r="AG69" s="16"/>
      <c r="AH69" s="16"/>
      <c r="AI69" s="16"/>
      <c r="AJ69" s="9"/>
    </row>
    <row r="70" spans="1:36" ht="16.5" customHeight="1" x14ac:dyDescent="0.2">
      <c r="A70" s="17"/>
      <c r="B70" s="15" t="s">
        <v>68</v>
      </c>
      <c r="C70" s="16">
        <v>4685783.4982500002</v>
      </c>
      <c r="D70" s="16">
        <v>4291712.5873299995</v>
      </c>
      <c r="E70" s="16">
        <v>91.590074294572631</v>
      </c>
      <c r="F70" s="16">
        <v>4517772.1624199999</v>
      </c>
      <c r="G70" s="16">
        <v>4169829.48165</v>
      </c>
      <c r="H70" s="16">
        <v>92.298357060493714</v>
      </c>
      <c r="I70" s="16"/>
      <c r="J70" s="16"/>
      <c r="K70" s="16"/>
      <c r="L70" s="16">
        <v>3811266.4624200002</v>
      </c>
      <c r="M70" s="16">
        <v>3463323.8786499999</v>
      </c>
      <c r="N70" s="16">
        <v>90.870683348939323</v>
      </c>
      <c r="O70" s="16">
        <v>706505.70000000007</v>
      </c>
      <c r="P70" s="16">
        <v>706505.603</v>
      </c>
      <c r="Q70" s="16">
        <v>99.999986270457541</v>
      </c>
      <c r="R70" s="16">
        <v>168011.33583</v>
      </c>
      <c r="S70" s="16">
        <v>121883.10567999999</v>
      </c>
      <c r="T70" s="16">
        <v>72.544572708668767</v>
      </c>
      <c r="U70" s="16"/>
      <c r="V70" s="16"/>
      <c r="W70" s="16"/>
      <c r="X70" s="16"/>
      <c r="Y70" s="16"/>
      <c r="Z70" s="16"/>
      <c r="AA70" s="16">
        <v>168011.33583</v>
      </c>
      <c r="AB70" s="16">
        <v>121883.10567999999</v>
      </c>
      <c r="AC70" s="16">
        <v>72.544572708668767</v>
      </c>
      <c r="AD70" s="16"/>
      <c r="AE70" s="16"/>
      <c r="AF70" s="16"/>
      <c r="AG70" s="16"/>
      <c r="AH70" s="16"/>
      <c r="AI70" s="16"/>
      <c r="AJ70" s="9"/>
    </row>
    <row r="71" spans="1:36" ht="16.5" customHeight="1" x14ac:dyDescent="0.2">
      <c r="A71" s="17"/>
      <c r="B71" s="15" t="s">
        <v>69</v>
      </c>
      <c r="C71" s="16">
        <v>6194207.5199999996</v>
      </c>
      <c r="D71" s="16">
        <v>6120512.9779399997</v>
      </c>
      <c r="E71" s="16">
        <v>98.810266820702196</v>
      </c>
      <c r="F71" s="16">
        <v>6194207.5199999996</v>
      </c>
      <c r="G71" s="16">
        <v>6120512.9779399997</v>
      </c>
      <c r="H71" s="16">
        <v>98.810266820702196</v>
      </c>
      <c r="I71" s="16"/>
      <c r="J71" s="16"/>
      <c r="K71" s="16"/>
      <c r="L71" s="16">
        <v>6194207.5199999996</v>
      </c>
      <c r="M71" s="16">
        <v>6120512.9779399997</v>
      </c>
      <c r="N71" s="16">
        <v>98.810266820702196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9"/>
    </row>
    <row r="72" spans="1:36" ht="16.5" customHeight="1" x14ac:dyDescent="0.2">
      <c r="A72" s="17"/>
      <c r="B72" s="15" t="s">
        <v>70</v>
      </c>
      <c r="C72" s="16">
        <v>3033607.1376499999</v>
      </c>
      <c r="D72" s="16">
        <v>2997733.2378099998</v>
      </c>
      <c r="E72" s="16">
        <v>98.81745070431927</v>
      </c>
      <c r="F72" s="16">
        <v>3033607.1376499999</v>
      </c>
      <c r="G72" s="16">
        <v>2997733.2378099998</v>
      </c>
      <c r="H72" s="16">
        <v>98.81745070431927</v>
      </c>
      <c r="I72" s="16"/>
      <c r="J72" s="16"/>
      <c r="K72" s="16"/>
      <c r="L72" s="16">
        <v>2407582.1371599999</v>
      </c>
      <c r="M72" s="16">
        <v>2371708.2373199998</v>
      </c>
      <c r="N72" s="16">
        <v>98.509961538329193</v>
      </c>
      <c r="O72" s="16">
        <v>626025.00049000001</v>
      </c>
      <c r="P72" s="16">
        <v>626025.00049000001</v>
      </c>
      <c r="Q72" s="16">
        <v>100</v>
      </c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9"/>
    </row>
    <row r="73" spans="1:36" ht="16.5" customHeight="1" x14ac:dyDescent="0.2">
      <c r="A73" s="10"/>
      <c r="B73" s="15" t="s">
        <v>71</v>
      </c>
      <c r="C73" s="16">
        <v>1265446.4267499999</v>
      </c>
      <c r="D73" s="16">
        <v>1255560.9611</v>
      </c>
      <c r="E73" s="16">
        <v>99.218815949768143</v>
      </c>
      <c r="F73" s="16">
        <v>1261386.4267499999</v>
      </c>
      <c r="G73" s="16">
        <v>1251500.9611</v>
      </c>
      <c r="H73" s="16">
        <v>99.216301567833568</v>
      </c>
      <c r="I73" s="16">
        <v>11709.2</v>
      </c>
      <c r="J73" s="16">
        <v>11709.2</v>
      </c>
      <c r="K73" s="16">
        <v>100</v>
      </c>
      <c r="L73" s="16">
        <v>1249677.2267499999</v>
      </c>
      <c r="M73" s="16">
        <v>1239791.7611</v>
      </c>
      <c r="N73" s="16">
        <v>99.20895848636782</v>
      </c>
      <c r="O73" s="16"/>
      <c r="P73" s="16"/>
      <c r="Q73" s="16"/>
      <c r="R73" s="16">
        <v>4060</v>
      </c>
      <c r="S73" s="16">
        <v>4060</v>
      </c>
      <c r="T73" s="16">
        <v>100</v>
      </c>
      <c r="U73" s="16"/>
      <c r="V73" s="16"/>
      <c r="W73" s="16"/>
      <c r="X73" s="16"/>
      <c r="Y73" s="16"/>
      <c r="Z73" s="16"/>
      <c r="AA73" s="16"/>
      <c r="AB73" s="16"/>
      <c r="AC73" s="16"/>
      <c r="AD73" s="16">
        <v>4060</v>
      </c>
      <c r="AE73" s="16">
        <v>4060</v>
      </c>
      <c r="AF73" s="16">
        <v>100</v>
      </c>
      <c r="AG73" s="16"/>
      <c r="AH73" s="16"/>
      <c r="AI73" s="16"/>
      <c r="AJ73" s="9"/>
    </row>
    <row r="74" spans="1:36" ht="16.5" customHeight="1" x14ac:dyDescent="0.2">
      <c r="A74" s="17"/>
      <c r="B74" s="15" t="s">
        <v>72</v>
      </c>
      <c r="C74" s="16">
        <v>3108070.1820999999</v>
      </c>
      <c r="D74" s="16">
        <v>3070316.4135799999</v>
      </c>
      <c r="E74" s="16">
        <v>98.785298712447627</v>
      </c>
      <c r="F74" s="16">
        <v>3078137.8302199999</v>
      </c>
      <c r="G74" s="16">
        <v>3043657.9616999999</v>
      </c>
      <c r="H74" s="16">
        <v>98.879846503899543</v>
      </c>
      <c r="I74" s="16"/>
      <c r="J74" s="16"/>
      <c r="K74" s="16"/>
      <c r="L74" s="16">
        <v>3078137.8302199999</v>
      </c>
      <c r="M74" s="16">
        <v>3043657.9616999999</v>
      </c>
      <c r="N74" s="16">
        <v>98.879846503899543</v>
      </c>
      <c r="O74" s="16"/>
      <c r="P74" s="16"/>
      <c r="Q74" s="16"/>
      <c r="R74" s="16">
        <v>29932.351879999998</v>
      </c>
      <c r="S74" s="16">
        <v>26658.451880000001</v>
      </c>
      <c r="T74" s="16">
        <v>89.062336253678993</v>
      </c>
      <c r="U74" s="16"/>
      <c r="V74" s="16"/>
      <c r="W74" s="16"/>
      <c r="X74" s="16"/>
      <c r="Y74" s="16"/>
      <c r="Z74" s="16"/>
      <c r="AA74" s="16">
        <v>29932.351879999998</v>
      </c>
      <c r="AB74" s="16">
        <v>26658.451880000001</v>
      </c>
      <c r="AC74" s="16">
        <v>89.062336253678993</v>
      </c>
      <c r="AD74" s="16"/>
      <c r="AE74" s="16"/>
      <c r="AF74" s="16"/>
      <c r="AG74" s="16"/>
      <c r="AH74" s="16"/>
      <c r="AI74" s="16"/>
      <c r="AJ74" s="9"/>
    </row>
    <row r="75" spans="1:36" ht="16.5" customHeight="1" x14ac:dyDescent="0.2">
      <c r="A75" s="17"/>
      <c r="B75" s="15" t="s">
        <v>73</v>
      </c>
      <c r="C75" s="16">
        <v>5999450.9621299999</v>
      </c>
      <c r="D75" s="16">
        <v>5163972.9461399997</v>
      </c>
      <c r="E75" s="16">
        <v>86.074092091697366</v>
      </c>
      <c r="F75" s="16">
        <v>4914070.6339600002</v>
      </c>
      <c r="G75" s="16">
        <v>4078592.61797</v>
      </c>
      <c r="H75" s="16">
        <v>82.998249756195889</v>
      </c>
      <c r="I75" s="16">
        <v>11000</v>
      </c>
      <c r="J75" s="16">
        <v>11000</v>
      </c>
      <c r="K75" s="16">
        <v>100</v>
      </c>
      <c r="L75" s="16">
        <v>3456985.05296</v>
      </c>
      <c r="M75" s="16">
        <v>2621507.0421899999</v>
      </c>
      <c r="N75" s="16">
        <v>75.832177519696458</v>
      </c>
      <c r="O75" s="16">
        <v>1446085.581</v>
      </c>
      <c r="P75" s="16">
        <v>1446085.5757800001</v>
      </c>
      <c r="Q75" s="16">
        <v>99.999999639025518</v>
      </c>
      <c r="R75" s="16">
        <v>1085380.3281699999</v>
      </c>
      <c r="S75" s="16">
        <v>1085380.3281699999</v>
      </c>
      <c r="T75" s="16">
        <v>100</v>
      </c>
      <c r="U75" s="16">
        <v>664.625</v>
      </c>
      <c r="V75" s="16">
        <v>664.625</v>
      </c>
      <c r="W75" s="16">
        <v>100</v>
      </c>
      <c r="X75" s="16"/>
      <c r="Y75" s="16"/>
      <c r="Z75" s="16"/>
      <c r="AA75" s="16">
        <v>615545.90602999995</v>
      </c>
      <c r="AB75" s="16">
        <v>615545.90602999995</v>
      </c>
      <c r="AC75" s="16">
        <v>100</v>
      </c>
      <c r="AD75" s="16">
        <v>469169.79713999998</v>
      </c>
      <c r="AE75" s="16">
        <v>469169.79713999998</v>
      </c>
      <c r="AF75" s="16">
        <v>100</v>
      </c>
      <c r="AG75" s="16"/>
      <c r="AH75" s="16"/>
      <c r="AI75" s="16"/>
      <c r="AJ75" s="9"/>
    </row>
    <row r="76" spans="1:36" ht="16.5" customHeight="1" x14ac:dyDescent="0.2">
      <c r="A76" s="17"/>
      <c r="B76" s="15" t="s">
        <v>74</v>
      </c>
      <c r="C76" s="16">
        <v>1500660.9915400001</v>
      </c>
      <c r="D76" s="16">
        <v>1495855.1711199998</v>
      </c>
      <c r="E76" s="16">
        <v>99.679753092331097</v>
      </c>
      <c r="F76" s="16">
        <v>1319929.2955400001</v>
      </c>
      <c r="G76" s="16">
        <v>1315394.9883999999</v>
      </c>
      <c r="H76" s="16">
        <v>99.656473482684149</v>
      </c>
      <c r="I76" s="16"/>
      <c r="J76" s="16"/>
      <c r="K76" s="16"/>
      <c r="L76" s="16">
        <v>1319929.2955400001</v>
      </c>
      <c r="M76" s="16">
        <v>1315394.9883999999</v>
      </c>
      <c r="N76" s="16">
        <v>99.656473482684149</v>
      </c>
      <c r="O76" s="16"/>
      <c r="P76" s="16"/>
      <c r="Q76" s="16"/>
      <c r="R76" s="16">
        <v>180731.696</v>
      </c>
      <c r="S76" s="16">
        <v>180460.18271999998</v>
      </c>
      <c r="T76" s="16">
        <v>99.84976997061986</v>
      </c>
      <c r="U76" s="16"/>
      <c r="V76" s="16"/>
      <c r="W76" s="16"/>
      <c r="X76" s="16"/>
      <c r="Y76" s="16"/>
      <c r="Z76" s="16"/>
      <c r="AA76" s="16">
        <v>75190.695999999996</v>
      </c>
      <c r="AB76" s="16">
        <v>75190.630499999999</v>
      </c>
      <c r="AC76" s="16">
        <v>99.999912888158406</v>
      </c>
      <c r="AD76" s="16">
        <v>105541</v>
      </c>
      <c r="AE76" s="16">
        <v>105269.55222</v>
      </c>
      <c r="AF76" s="16">
        <v>99.742803479216605</v>
      </c>
      <c r="AG76" s="16"/>
      <c r="AH76" s="16"/>
      <c r="AI76" s="16"/>
      <c r="AJ76" s="9"/>
    </row>
    <row r="77" spans="1:36" ht="16.5" customHeight="1" x14ac:dyDescent="0.2">
      <c r="A77" s="17"/>
      <c r="B77" s="15" t="s">
        <v>75</v>
      </c>
      <c r="C77" s="16">
        <v>796392.68714000005</v>
      </c>
      <c r="D77" s="16">
        <v>796392.60079000005</v>
      </c>
      <c r="E77" s="16">
        <v>99.999989157359011</v>
      </c>
      <c r="F77" s="16">
        <v>796392.68714000005</v>
      </c>
      <c r="G77" s="16">
        <v>796392.60079000005</v>
      </c>
      <c r="H77" s="16">
        <v>99.999989157359011</v>
      </c>
      <c r="I77" s="16">
        <v>120000</v>
      </c>
      <c r="J77" s="16">
        <v>120000</v>
      </c>
      <c r="K77" s="16">
        <v>100</v>
      </c>
      <c r="L77" s="16">
        <v>676392.68714000005</v>
      </c>
      <c r="M77" s="16">
        <v>676392.60079000005</v>
      </c>
      <c r="N77" s="16">
        <v>99.999987233747262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9"/>
    </row>
    <row r="78" spans="1:36" ht="26.65" customHeight="1" x14ac:dyDescent="0.2">
      <c r="A78" s="10"/>
      <c r="B78" s="15" t="s">
        <v>76</v>
      </c>
      <c r="C78" s="16">
        <v>25791265.39274</v>
      </c>
      <c r="D78" s="16">
        <v>27118145.237180002</v>
      </c>
      <c r="E78" s="16">
        <v>105.1446868706702</v>
      </c>
      <c r="F78" s="16">
        <v>25184723.828400001</v>
      </c>
      <c r="G78" s="16">
        <v>26539326.591460001</v>
      </c>
      <c r="H78" s="16">
        <v>105.37866832405945</v>
      </c>
      <c r="I78" s="16">
        <v>2359121.3059999999</v>
      </c>
      <c r="J78" s="16">
        <v>2358806.19215</v>
      </c>
      <c r="K78" s="16">
        <v>99.986642744940738</v>
      </c>
      <c r="L78" s="16">
        <v>22112636.577959999</v>
      </c>
      <c r="M78" s="16">
        <v>23076848.002870001</v>
      </c>
      <c r="N78" s="16">
        <v>104.36045435608999</v>
      </c>
      <c r="O78" s="16">
        <v>712965.94443999999</v>
      </c>
      <c r="P78" s="16">
        <v>1103672.39644</v>
      </c>
      <c r="Q78" s="16">
        <v>154.80015631137627</v>
      </c>
      <c r="R78" s="16">
        <v>606541.56433999992</v>
      </c>
      <c r="S78" s="16">
        <v>578818.64571999991</v>
      </c>
      <c r="T78" s="16">
        <v>95.429345612915029</v>
      </c>
      <c r="U78" s="16"/>
      <c r="V78" s="16"/>
      <c r="W78" s="16"/>
      <c r="X78" s="16"/>
      <c r="Y78" s="16"/>
      <c r="Z78" s="16"/>
      <c r="AA78" s="16">
        <v>603120.75857000006</v>
      </c>
      <c r="AB78" s="16">
        <v>578133.26757000003</v>
      </c>
      <c r="AC78" s="16">
        <v>95.856967175322339</v>
      </c>
      <c r="AD78" s="16">
        <v>3420.8057699999999</v>
      </c>
      <c r="AE78" s="16">
        <v>685.37815000000001</v>
      </c>
      <c r="AF78" s="16">
        <v>20.035576296399899</v>
      </c>
      <c r="AG78" s="16"/>
      <c r="AH78" s="16"/>
      <c r="AI78" s="16"/>
      <c r="AJ78" s="9"/>
    </row>
    <row r="79" spans="1:36" ht="16.5" customHeight="1" x14ac:dyDescent="0.2">
      <c r="A79" s="17"/>
      <c r="B79" s="15" t="s">
        <v>77</v>
      </c>
      <c r="C79" s="16">
        <v>1861964.3841500001</v>
      </c>
      <c r="D79" s="16">
        <v>1809091.2526199999</v>
      </c>
      <c r="E79" s="16">
        <v>97.160357524553987</v>
      </c>
      <c r="F79" s="16">
        <v>1288104.81547</v>
      </c>
      <c r="G79" s="16">
        <v>1260219.1749400001</v>
      </c>
      <c r="H79" s="16">
        <v>97.835141970195565</v>
      </c>
      <c r="I79" s="16">
        <v>755500.3</v>
      </c>
      <c r="J79" s="16">
        <v>755500.3</v>
      </c>
      <c r="K79" s="16">
        <v>100</v>
      </c>
      <c r="L79" s="16">
        <v>532604.51546999998</v>
      </c>
      <c r="M79" s="16">
        <v>504718.87494000001</v>
      </c>
      <c r="N79" s="16">
        <v>94.764287624299968</v>
      </c>
      <c r="O79" s="16"/>
      <c r="P79" s="16"/>
      <c r="Q79" s="16"/>
      <c r="R79" s="16">
        <v>573859.56868000003</v>
      </c>
      <c r="S79" s="16">
        <v>548872.07767999999</v>
      </c>
      <c r="T79" s="16">
        <v>95.645713278341489</v>
      </c>
      <c r="U79" s="16"/>
      <c r="V79" s="16"/>
      <c r="W79" s="16"/>
      <c r="X79" s="16"/>
      <c r="Y79" s="16"/>
      <c r="Z79" s="16"/>
      <c r="AA79" s="16">
        <v>573859.56868000003</v>
      </c>
      <c r="AB79" s="16">
        <v>548872.07767999999</v>
      </c>
      <c r="AC79" s="16">
        <v>95.645713278341489</v>
      </c>
      <c r="AD79" s="16"/>
      <c r="AE79" s="16"/>
      <c r="AF79" s="16"/>
      <c r="AG79" s="16"/>
      <c r="AH79" s="16"/>
      <c r="AI79" s="16"/>
      <c r="AJ79" s="9"/>
    </row>
    <row r="80" spans="1:36" ht="16.5" customHeight="1" x14ac:dyDescent="0.2">
      <c r="A80" s="17"/>
      <c r="B80" s="15" t="s">
        <v>78</v>
      </c>
      <c r="C80" s="16">
        <v>4477923.7135399999</v>
      </c>
      <c r="D80" s="16">
        <v>6656153.3581599994</v>
      </c>
      <c r="E80" s="16">
        <v>148.64374169737721</v>
      </c>
      <c r="F80" s="16">
        <v>4454884.3040100001</v>
      </c>
      <c r="G80" s="16">
        <v>6635849.3762499997</v>
      </c>
      <c r="H80" s="16">
        <v>148.95671634562621</v>
      </c>
      <c r="I80" s="16"/>
      <c r="J80" s="16"/>
      <c r="K80" s="16"/>
      <c r="L80" s="16">
        <v>4454884.3040100001</v>
      </c>
      <c r="M80" s="16">
        <v>6245142.9242500002</v>
      </c>
      <c r="N80" s="16">
        <v>140.18642231917281</v>
      </c>
      <c r="O80" s="16">
        <v>0</v>
      </c>
      <c r="P80" s="16">
        <v>390706.45199999999</v>
      </c>
      <c r="Q80" s="16"/>
      <c r="R80" s="16">
        <v>23039.409530000001</v>
      </c>
      <c r="S80" s="16">
        <v>20303.981910000002</v>
      </c>
      <c r="T80" s="16">
        <v>88.127180011110298</v>
      </c>
      <c r="U80" s="16"/>
      <c r="V80" s="16"/>
      <c r="W80" s="16"/>
      <c r="X80" s="16"/>
      <c r="Y80" s="16"/>
      <c r="Z80" s="16"/>
      <c r="AA80" s="16">
        <v>19618.603760000002</v>
      </c>
      <c r="AB80" s="16">
        <v>19618.603760000002</v>
      </c>
      <c r="AC80" s="16">
        <v>100</v>
      </c>
      <c r="AD80" s="16">
        <v>3420.8057699999999</v>
      </c>
      <c r="AE80" s="16">
        <v>685.37815000000001</v>
      </c>
      <c r="AF80" s="16">
        <v>20.035576296399899</v>
      </c>
      <c r="AG80" s="16"/>
      <c r="AH80" s="16"/>
      <c r="AI80" s="16"/>
      <c r="AJ80" s="9"/>
    </row>
    <row r="81" spans="1:36" ht="16.5" customHeight="1" x14ac:dyDescent="0.2">
      <c r="A81" s="17"/>
      <c r="B81" s="15" t="s">
        <v>79</v>
      </c>
      <c r="C81" s="16">
        <v>6406089.28541</v>
      </c>
      <c r="D81" s="16">
        <v>5994959.9178099995</v>
      </c>
      <c r="E81" s="16">
        <v>93.582209843119784</v>
      </c>
      <c r="F81" s="16">
        <v>6406089.28541</v>
      </c>
      <c r="G81" s="16">
        <v>5994959.9178099995</v>
      </c>
      <c r="H81" s="16">
        <v>93.582209843119784</v>
      </c>
      <c r="I81" s="16"/>
      <c r="J81" s="16"/>
      <c r="K81" s="16"/>
      <c r="L81" s="16">
        <v>6406089.28541</v>
      </c>
      <c r="M81" s="16">
        <v>5994959.9178099995</v>
      </c>
      <c r="N81" s="16">
        <v>93.582209843119784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9"/>
    </row>
    <row r="82" spans="1:36" ht="16.5" customHeight="1" x14ac:dyDescent="0.2">
      <c r="A82" s="17"/>
      <c r="B82" s="15" t="s">
        <v>80</v>
      </c>
      <c r="C82" s="16">
        <v>3063289.6792900003</v>
      </c>
      <c r="D82" s="16">
        <v>2940678.3691400001</v>
      </c>
      <c r="E82" s="16">
        <v>95.997397471778811</v>
      </c>
      <c r="F82" s="16">
        <v>3053647.0931600002</v>
      </c>
      <c r="G82" s="16">
        <v>2931035.7830099999</v>
      </c>
      <c r="H82" s="16">
        <v>95.984758342748805</v>
      </c>
      <c r="I82" s="16">
        <v>1603621.0060000001</v>
      </c>
      <c r="J82" s="16">
        <v>1603305.89215</v>
      </c>
      <c r="K82" s="16">
        <v>99.980349855182666</v>
      </c>
      <c r="L82" s="16">
        <v>941778.58716</v>
      </c>
      <c r="M82" s="16">
        <v>819482.39086000004</v>
      </c>
      <c r="N82" s="16">
        <v>87.014336706380973</v>
      </c>
      <c r="O82" s="16">
        <v>508247.5</v>
      </c>
      <c r="P82" s="16">
        <v>508247.5</v>
      </c>
      <c r="Q82" s="16">
        <v>100</v>
      </c>
      <c r="R82" s="16">
        <v>9642.5861299999997</v>
      </c>
      <c r="S82" s="16">
        <v>9642.5861299999997</v>
      </c>
      <c r="T82" s="16">
        <v>100</v>
      </c>
      <c r="U82" s="16"/>
      <c r="V82" s="16"/>
      <c r="W82" s="16"/>
      <c r="X82" s="16"/>
      <c r="Y82" s="16"/>
      <c r="Z82" s="16"/>
      <c r="AA82" s="16">
        <v>9642.5861299999997</v>
      </c>
      <c r="AB82" s="16">
        <v>9642.5861299999997</v>
      </c>
      <c r="AC82" s="16">
        <v>100</v>
      </c>
      <c r="AD82" s="16"/>
      <c r="AE82" s="16"/>
      <c r="AF82" s="16"/>
      <c r="AG82" s="16"/>
      <c r="AH82" s="16"/>
      <c r="AI82" s="16"/>
      <c r="AJ82" s="9"/>
    </row>
    <row r="83" spans="1:36" ht="26.65" customHeight="1" x14ac:dyDescent="0.2">
      <c r="A83" s="10"/>
      <c r="B83" s="15" t="s">
        <v>81</v>
      </c>
      <c r="C83" s="16">
        <v>2885382.9312800001</v>
      </c>
      <c r="D83" s="16">
        <v>2659543.9738499997</v>
      </c>
      <c r="E83" s="16">
        <v>92.172998773170988</v>
      </c>
      <c r="F83" s="16">
        <v>2885382.9312800001</v>
      </c>
      <c r="G83" s="16">
        <v>2659543.9738499997</v>
      </c>
      <c r="H83" s="16">
        <v>92.172998773170988</v>
      </c>
      <c r="I83" s="16"/>
      <c r="J83" s="16"/>
      <c r="K83" s="16"/>
      <c r="L83" s="16">
        <v>2680664.4868399999</v>
      </c>
      <c r="M83" s="16">
        <v>2454825.52941</v>
      </c>
      <c r="N83" s="16">
        <v>91.575262083759625</v>
      </c>
      <c r="O83" s="16">
        <v>204718.44443999999</v>
      </c>
      <c r="P83" s="16">
        <v>204718.44443999999</v>
      </c>
      <c r="Q83" s="16">
        <v>100</v>
      </c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9"/>
    </row>
    <row r="84" spans="1:36" ht="16.5" customHeight="1" x14ac:dyDescent="0.2">
      <c r="A84" s="17"/>
      <c r="B84" s="15" t="s">
        <v>82</v>
      </c>
      <c r="C84" s="16">
        <v>7096615.3990700003</v>
      </c>
      <c r="D84" s="16">
        <v>7057718.3656000001</v>
      </c>
      <c r="E84" s="16">
        <v>99.451893173256963</v>
      </c>
      <c r="F84" s="16">
        <v>7096615.3990700003</v>
      </c>
      <c r="G84" s="16">
        <v>7057718.3656000001</v>
      </c>
      <c r="H84" s="16">
        <v>99.451893173256963</v>
      </c>
      <c r="I84" s="16"/>
      <c r="J84" s="16"/>
      <c r="K84" s="16"/>
      <c r="L84" s="16">
        <v>7096615.3990700003</v>
      </c>
      <c r="M84" s="16">
        <v>7057718.3656000001</v>
      </c>
      <c r="N84" s="16">
        <v>99.451893173256963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9"/>
    </row>
    <row r="85" spans="1:36" ht="26.65" customHeight="1" x14ac:dyDescent="0.2">
      <c r="A85" s="17"/>
      <c r="B85" s="15" t="s">
        <v>83</v>
      </c>
      <c r="C85" s="16">
        <v>36755881.966360003</v>
      </c>
      <c r="D85" s="16">
        <v>31233070.186139997</v>
      </c>
      <c r="E85" s="16">
        <v>84.97434564276098</v>
      </c>
      <c r="F85" s="16">
        <v>35239745.737130001</v>
      </c>
      <c r="G85" s="16">
        <v>29757042.463150002</v>
      </c>
      <c r="H85" s="16">
        <v>84.441705922403401</v>
      </c>
      <c r="I85" s="16">
        <v>1450628.8433300001</v>
      </c>
      <c r="J85" s="16">
        <v>1103177.23333</v>
      </c>
      <c r="K85" s="16">
        <v>76.048207534436898</v>
      </c>
      <c r="L85" s="16">
        <v>33789116.893799998</v>
      </c>
      <c r="M85" s="16">
        <v>28653865.229820002</v>
      </c>
      <c r="N85" s="16">
        <v>84.802054223197914</v>
      </c>
      <c r="O85" s="16"/>
      <c r="P85" s="16"/>
      <c r="Q85" s="16"/>
      <c r="R85" s="16">
        <v>1516136.2292300002</v>
      </c>
      <c r="S85" s="16">
        <v>1476027.7229899997</v>
      </c>
      <c r="T85" s="16">
        <v>97.354557890858501</v>
      </c>
      <c r="U85" s="16">
        <v>73245.168000000005</v>
      </c>
      <c r="V85" s="16">
        <v>73245.168000000005</v>
      </c>
      <c r="W85" s="16">
        <v>100</v>
      </c>
      <c r="X85" s="16"/>
      <c r="Y85" s="16"/>
      <c r="Z85" s="16"/>
      <c r="AA85" s="16">
        <v>1442891.0612300001</v>
      </c>
      <c r="AB85" s="16">
        <v>1402782.5549899999</v>
      </c>
      <c r="AC85" s="16">
        <v>97.22026788316164</v>
      </c>
      <c r="AD85" s="16"/>
      <c r="AE85" s="16"/>
      <c r="AF85" s="16"/>
      <c r="AG85" s="16"/>
      <c r="AH85" s="16"/>
      <c r="AI85" s="16"/>
      <c r="AJ85" s="9"/>
    </row>
    <row r="86" spans="1:36" ht="16.5" customHeight="1" x14ac:dyDescent="0.2">
      <c r="A86" s="17"/>
      <c r="B86" s="15" t="s">
        <v>84</v>
      </c>
      <c r="C86" s="16">
        <v>4846540.0030100001</v>
      </c>
      <c r="D86" s="16">
        <v>4846539.9877800001</v>
      </c>
      <c r="E86" s="16">
        <v>99.999999685755199</v>
      </c>
      <c r="F86" s="16">
        <v>4846540.0030100001</v>
      </c>
      <c r="G86" s="16">
        <v>4846539.9877800001</v>
      </c>
      <c r="H86" s="16">
        <v>99.999999685755199</v>
      </c>
      <c r="I86" s="16"/>
      <c r="J86" s="16"/>
      <c r="K86" s="16"/>
      <c r="L86" s="16">
        <v>4846540.0030100001</v>
      </c>
      <c r="M86" s="16">
        <v>4846539.9877800001</v>
      </c>
      <c r="N86" s="16">
        <v>99.999999685755199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9"/>
    </row>
    <row r="87" spans="1:36" ht="16.5" customHeight="1" x14ac:dyDescent="0.2">
      <c r="A87" s="17"/>
      <c r="B87" s="15" t="s">
        <v>85</v>
      </c>
      <c r="C87" s="16">
        <v>2741001.8624800001</v>
      </c>
      <c r="D87" s="16">
        <v>2319549.9134799996</v>
      </c>
      <c r="E87" s="16">
        <v>84.624164077777024</v>
      </c>
      <c r="F87" s="16">
        <v>2624470.5567399999</v>
      </c>
      <c r="G87" s="16">
        <v>2224200.4511199999</v>
      </c>
      <c r="H87" s="16">
        <v>84.748538916085309</v>
      </c>
      <c r="I87" s="16"/>
      <c r="J87" s="16"/>
      <c r="K87" s="16"/>
      <c r="L87" s="16">
        <v>2624470.5567399999</v>
      </c>
      <c r="M87" s="16">
        <v>2224200.4511199999</v>
      </c>
      <c r="N87" s="16">
        <v>84.748538916085309</v>
      </c>
      <c r="O87" s="16"/>
      <c r="P87" s="16"/>
      <c r="Q87" s="16"/>
      <c r="R87" s="16">
        <v>116531.30574</v>
      </c>
      <c r="S87" s="16">
        <v>95349.462360000005</v>
      </c>
      <c r="T87" s="16">
        <v>81.823044678431671</v>
      </c>
      <c r="U87" s="16"/>
      <c r="V87" s="16"/>
      <c r="W87" s="16"/>
      <c r="X87" s="16"/>
      <c r="Y87" s="16"/>
      <c r="Z87" s="16"/>
      <c r="AA87" s="16">
        <v>116531.30574</v>
      </c>
      <c r="AB87" s="16">
        <v>95349.462360000005</v>
      </c>
      <c r="AC87" s="16">
        <v>81.823044678431671</v>
      </c>
      <c r="AD87" s="16"/>
      <c r="AE87" s="16"/>
      <c r="AF87" s="16"/>
      <c r="AG87" s="16"/>
      <c r="AH87" s="16"/>
      <c r="AI87" s="16"/>
      <c r="AJ87" s="9"/>
    </row>
    <row r="88" spans="1:36" ht="16.5" customHeight="1" x14ac:dyDescent="0.2">
      <c r="A88" s="10"/>
      <c r="B88" s="15" t="s">
        <v>86</v>
      </c>
      <c r="C88" s="16">
        <v>6387621.7634899998</v>
      </c>
      <c r="D88" s="16">
        <v>5573916.9393499997</v>
      </c>
      <c r="E88" s="16">
        <v>87.261224063219785</v>
      </c>
      <c r="F88" s="16">
        <v>6286489.1104899999</v>
      </c>
      <c r="G88" s="16">
        <v>5491616.7412</v>
      </c>
      <c r="H88" s="16">
        <v>87.355861828128681</v>
      </c>
      <c r="I88" s="16">
        <v>1096345.5</v>
      </c>
      <c r="J88" s="16">
        <v>1096345.5</v>
      </c>
      <c r="K88" s="16">
        <v>100</v>
      </c>
      <c r="L88" s="16">
        <v>5190143.6104899999</v>
      </c>
      <c r="M88" s="16">
        <v>4395271.2412</v>
      </c>
      <c r="N88" s="16">
        <v>84.684963867214535</v>
      </c>
      <c r="O88" s="16"/>
      <c r="P88" s="16"/>
      <c r="Q88" s="16"/>
      <c r="R88" s="16">
        <v>101132.65300000001</v>
      </c>
      <c r="S88" s="16">
        <v>82300.198149999997</v>
      </c>
      <c r="T88" s="16">
        <v>81.378462552544718</v>
      </c>
      <c r="U88" s="16"/>
      <c r="V88" s="16"/>
      <c r="W88" s="16"/>
      <c r="X88" s="16"/>
      <c r="Y88" s="16"/>
      <c r="Z88" s="16"/>
      <c r="AA88" s="16">
        <v>101132.65300000001</v>
      </c>
      <c r="AB88" s="16">
        <v>82300.198149999997</v>
      </c>
      <c r="AC88" s="16">
        <v>81.378462552544718</v>
      </c>
      <c r="AD88" s="16"/>
      <c r="AE88" s="16"/>
      <c r="AF88" s="16"/>
      <c r="AG88" s="16"/>
      <c r="AH88" s="16"/>
      <c r="AI88" s="16"/>
      <c r="AJ88" s="9"/>
    </row>
    <row r="89" spans="1:36" ht="16.5" customHeight="1" x14ac:dyDescent="0.2">
      <c r="A89" s="17"/>
      <c r="B89" s="15" t="s">
        <v>87</v>
      </c>
      <c r="C89" s="16">
        <v>8782489.8309300002</v>
      </c>
      <c r="D89" s="16">
        <v>7126815.5232600002</v>
      </c>
      <c r="E89" s="16">
        <v>81.14800768867299</v>
      </c>
      <c r="F89" s="16">
        <v>8045491.5339299999</v>
      </c>
      <c r="G89" s="16">
        <v>6389818.1783300005</v>
      </c>
      <c r="H89" s="16">
        <v>79.42110374962698</v>
      </c>
      <c r="I89" s="16">
        <v>6831.73333</v>
      </c>
      <c r="J89" s="16">
        <v>6831.73333</v>
      </c>
      <c r="K89" s="16">
        <v>100</v>
      </c>
      <c r="L89" s="16">
        <v>8038659.8005999997</v>
      </c>
      <c r="M89" s="16">
        <v>6382986.4450000003</v>
      </c>
      <c r="N89" s="16">
        <v>79.40361457420525</v>
      </c>
      <c r="O89" s="16"/>
      <c r="P89" s="16"/>
      <c r="Q89" s="16"/>
      <c r="R89" s="16">
        <v>736998.29700000002</v>
      </c>
      <c r="S89" s="16">
        <v>736997.34493000002</v>
      </c>
      <c r="T89" s="16">
        <v>99.99987081788332</v>
      </c>
      <c r="U89" s="16"/>
      <c r="V89" s="16"/>
      <c r="W89" s="16"/>
      <c r="X89" s="16"/>
      <c r="Y89" s="16"/>
      <c r="Z89" s="16"/>
      <c r="AA89" s="16">
        <v>736998.29700000002</v>
      </c>
      <c r="AB89" s="16">
        <v>736997.34493000002</v>
      </c>
      <c r="AC89" s="16">
        <v>99.99987081788332</v>
      </c>
      <c r="AD89" s="16"/>
      <c r="AE89" s="16"/>
      <c r="AF89" s="16"/>
      <c r="AG89" s="16"/>
      <c r="AH89" s="16"/>
      <c r="AI89" s="16"/>
      <c r="AJ89" s="9"/>
    </row>
    <row r="90" spans="1:36" ht="16.5" customHeight="1" x14ac:dyDescent="0.2">
      <c r="A90" s="17"/>
      <c r="B90" s="15" t="s">
        <v>88</v>
      </c>
      <c r="C90" s="16">
        <v>3361457.95621</v>
      </c>
      <c r="D90" s="16">
        <v>2703632.3528800001</v>
      </c>
      <c r="E90" s="16">
        <v>80.430348619570722</v>
      </c>
      <c r="F90" s="16">
        <v>3358224.83109</v>
      </c>
      <c r="G90" s="16">
        <v>2700399.2277600002</v>
      </c>
      <c r="H90" s="16">
        <v>80.411507971713576</v>
      </c>
      <c r="I90" s="16"/>
      <c r="J90" s="16"/>
      <c r="K90" s="16"/>
      <c r="L90" s="16">
        <v>3358224.83109</v>
      </c>
      <c r="M90" s="16">
        <v>2700399.2277600002</v>
      </c>
      <c r="N90" s="16">
        <v>80.411507971713576</v>
      </c>
      <c r="O90" s="16"/>
      <c r="P90" s="16"/>
      <c r="Q90" s="16"/>
      <c r="R90" s="16">
        <v>3233.1251200000002</v>
      </c>
      <c r="S90" s="16">
        <v>3233.1251200000002</v>
      </c>
      <c r="T90" s="16">
        <v>100</v>
      </c>
      <c r="U90" s="16"/>
      <c r="V90" s="16"/>
      <c r="W90" s="16"/>
      <c r="X90" s="16"/>
      <c r="Y90" s="16"/>
      <c r="Z90" s="16"/>
      <c r="AA90" s="16">
        <v>3233.1251200000002</v>
      </c>
      <c r="AB90" s="16">
        <v>3233.1251200000002</v>
      </c>
      <c r="AC90" s="16">
        <v>100</v>
      </c>
      <c r="AD90" s="16"/>
      <c r="AE90" s="16"/>
      <c r="AF90" s="16"/>
      <c r="AG90" s="16"/>
      <c r="AH90" s="16"/>
      <c r="AI90" s="16"/>
      <c r="AJ90" s="9"/>
    </row>
    <row r="91" spans="1:36" ht="16.5" customHeight="1" x14ac:dyDescent="0.2">
      <c r="A91" s="17"/>
      <c r="B91" s="15" t="s">
        <v>89</v>
      </c>
      <c r="C91" s="16">
        <v>4813551.9010899998</v>
      </c>
      <c r="D91" s="16">
        <v>3998646.7223999999</v>
      </c>
      <c r="E91" s="16">
        <v>83.070605751535169</v>
      </c>
      <c r="F91" s="16">
        <v>4658103.1059699999</v>
      </c>
      <c r="G91" s="16">
        <v>3843291.1471799999</v>
      </c>
      <c r="H91" s="16">
        <v>82.507644415476619</v>
      </c>
      <c r="I91" s="16"/>
      <c r="J91" s="16"/>
      <c r="K91" s="16"/>
      <c r="L91" s="16">
        <v>4658103.1059699999</v>
      </c>
      <c r="M91" s="16">
        <v>3843291.1471799999</v>
      </c>
      <c r="N91" s="16">
        <v>82.507644415476619</v>
      </c>
      <c r="O91" s="16"/>
      <c r="P91" s="16"/>
      <c r="Q91" s="16"/>
      <c r="R91" s="16">
        <v>155448.79512000002</v>
      </c>
      <c r="S91" s="16">
        <v>155355.57522</v>
      </c>
      <c r="T91" s="16">
        <v>99.940031764203724</v>
      </c>
      <c r="U91" s="16">
        <v>73245.168000000005</v>
      </c>
      <c r="V91" s="16">
        <v>73245.168000000005</v>
      </c>
      <c r="W91" s="16">
        <v>100</v>
      </c>
      <c r="X91" s="16"/>
      <c r="Y91" s="16"/>
      <c r="Z91" s="16"/>
      <c r="AA91" s="16">
        <v>82203.627120000005</v>
      </c>
      <c r="AB91" s="16">
        <v>82110.407219999994</v>
      </c>
      <c r="AC91" s="16">
        <v>99.886598799510466</v>
      </c>
      <c r="AD91" s="16"/>
      <c r="AE91" s="16"/>
      <c r="AF91" s="16"/>
      <c r="AG91" s="16"/>
      <c r="AH91" s="16"/>
      <c r="AI91" s="16"/>
      <c r="AJ91" s="9"/>
    </row>
    <row r="92" spans="1:36" ht="16.5" customHeight="1" x14ac:dyDescent="0.2">
      <c r="A92" s="17"/>
      <c r="B92" s="15" t="s">
        <v>90</v>
      </c>
      <c r="C92" s="16">
        <v>2382749.8463900001</v>
      </c>
      <c r="D92" s="16">
        <v>1904856.5795700001</v>
      </c>
      <c r="E92" s="16">
        <v>79.943624063430946</v>
      </c>
      <c r="F92" s="16">
        <v>2000040.95098</v>
      </c>
      <c r="G92" s="16">
        <v>1522147.6841599999</v>
      </c>
      <c r="H92" s="16">
        <v>76.105825903922764</v>
      </c>
      <c r="I92" s="16"/>
      <c r="J92" s="16"/>
      <c r="K92" s="16"/>
      <c r="L92" s="16">
        <v>2000040.95098</v>
      </c>
      <c r="M92" s="16">
        <v>1522147.6841599999</v>
      </c>
      <c r="N92" s="16">
        <v>76.105825903922764</v>
      </c>
      <c r="O92" s="16"/>
      <c r="P92" s="16"/>
      <c r="Q92" s="16"/>
      <c r="R92" s="16">
        <v>382708.89541</v>
      </c>
      <c r="S92" s="16">
        <v>382708.89541</v>
      </c>
      <c r="T92" s="16">
        <v>100</v>
      </c>
      <c r="U92" s="16"/>
      <c r="V92" s="16"/>
      <c r="W92" s="16"/>
      <c r="X92" s="16"/>
      <c r="Y92" s="16"/>
      <c r="Z92" s="16"/>
      <c r="AA92" s="16">
        <v>382708.89541</v>
      </c>
      <c r="AB92" s="16">
        <v>382708.89541</v>
      </c>
      <c r="AC92" s="16">
        <v>100</v>
      </c>
      <c r="AD92" s="16"/>
      <c r="AE92" s="16"/>
      <c r="AF92" s="16"/>
      <c r="AG92" s="16"/>
      <c r="AH92" s="16"/>
      <c r="AI92" s="16"/>
      <c r="AJ92" s="9"/>
    </row>
    <row r="93" spans="1:36" ht="16.5" customHeight="1" x14ac:dyDescent="0.2">
      <c r="A93" s="10"/>
      <c r="B93" s="15" t="s">
        <v>91</v>
      </c>
      <c r="C93" s="16">
        <v>1070334.76612</v>
      </c>
      <c r="D93" s="16">
        <v>567946.04891000001</v>
      </c>
      <c r="E93" s="16">
        <v>53.062468574091426</v>
      </c>
      <c r="F93" s="16">
        <v>1070334.76612</v>
      </c>
      <c r="G93" s="16">
        <v>567946.04891000001</v>
      </c>
      <c r="H93" s="16">
        <v>53.062468574091426</v>
      </c>
      <c r="I93" s="16">
        <v>347451.61</v>
      </c>
      <c r="J93" s="16">
        <v>0</v>
      </c>
      <c r="K93" s="16">
        <v>0</v>
      </c>
      <c r="L93" s="16">
        <v>722883.15612000006</v>
      </c>
      <c r="M93" s="16">
        <v>567946.04891000001</v>
      </c>
      <c r="N93" s="16">
        <v>78.566784147854705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9"/>
    </row>
    <row r="94" spans="1:36" ht="16.5" customHeight="1" x14ac:dyDescent="0.2">
      <c r="A94" s="17"/>
      <c r="B94" s="15" t="s">
        <v>92</v>
      </c>
      <c r="C94" s="16">
        <v>1358681.15472</v>
      </c>
      <c r="D94" s="16">
        <v>1318165.1242</v>
      </c>
      <c r="E94" s="16">
        <v>97.017988335287569</v>
      </c>
      <c r="F94" s="16">
        <v>1343755.54688</v>
      </c>
      <c r="G94" s="16">
        <v>1303239.51636</v>
      </c>
      <c r="H94" s="16">
        <v>96.984865988901618</v>
      </c>
      <c r="I94" s="16"/>
      <c r="J94" s="16"/>
      <c r="K94" s="16"/>
      <c r="L94" s="16">
        <v>1343755.54688</v>
      </c>
      <c r="M94" s="16">
        <v>1303239.51636</v>
      </c>
      <c r="N94" s="16">
        <v>96.984865988901618</v>
      </c>
      <c r="O94" s="16"/>
      <c r="P94" s="16"/>
      <c r="Q94" s="16"/>
      <c r="R94" s="16">
        <v>14925.607840000001</v>
      </c>
      <c r="S94" s="16">
        <v>14925.607840000001</v>
      </c>
      <c r="T94" s="16">
        <v>100</v>
      </c>
      <c r="U94" s="16"/>
      <c r="V94" s="16"/>
      <c r="W94" s="16"/>
      <c r="X94" s="16"/>
      <c r="Y94" s="16"/>
      <c r="Z94" s="16"/>
      <c r="AA94" s="16">
        <v>14925.607840000001</v>
      </c>
      <c r="AB94" s="16">
        <v>14925.607840000001</v>
      </c>
      <c r="AC94" s="16">
        <v>100</v>
      </c>
      <c r="AD94" s="16"/>
      <c r="AE94" s="16"/>
      <c r="AF94" s="16"/>
      <c r="AG94" s="16"/>
      <c r="AH94" s="16"/>
      <c r="AI94" s="16"/>
      <c r="AJ94" s="9"/>
    </row>
    <row r="95" spans="1:36" ht="16.5" customHeight="1" x14ac:dyDescent="0.2">
      <c r="A95" s="17"/>
      <c r="B95" s="15" t="s">
        <v>93</v>
      </c>
      <c r="C95" s="16">
        <v>1011452.8819200001</v>
      </c>
      <c r="D95" s="16">
        <v>873000.99430999998</v>
      </c>
      <c r="E95" s="16">
        <v>86.311583061864198</v>
      </c>
      <c r="F95" s="16">
        <v>1006295.33192</v>
      </c>
      <c r="G95" s="16">
        <v>867843.48034999997</v>
      </c>
      <c r="H95" s="16">
        <v>86.241429610347538</v>
      </c>
      <c r="I95" s="16"/>
      <c r="J95" s="16"/>
      <c r="K95" s="16"/>
      <c r="L95" s="16">
        <v>1006295.33192</v>
      </c>
      <c r="M95" s="16">
        <v>867843.48034999997</v>
      </c>
      <c r="N95" s="16">
        <v>86.241429610347538</v>
      </c>
      <c r="O95" s="16"/>
      <c r="P95" s="16"/>
      <c r="Q95" s="16"/>
      <c r="R95" s="16">
        <v>5157.55</v>
      </c>
      <c r="S95" s="16">
        <v>5157.5139600000002</v>
      </c>
      <c r="T95" s="16">
        <v>99.999301218601857</v>
      </c>
      <c r="U95" s="16"/>
      <c r="V95" s="16"/>
      <c r="W95" s="16"/>
      <c r="X95" s="16"/>
      <c r="Y95" s="16"/>
      <c r="Z95" s="16"/>
      <c r="AA95" s="16">
        <v>5157.55</v>
      </c>
      <c r="AB95" s="16">
        <v>5157.5139600000002</v>
      </c>
      <c r="AC95" s="16">
        <v>99.999301218601857</v>
      </c>
      <c r="AD95" s="16"/>
      <c r="AE95" s="16"/>
      <c r="AF95" s="16"/>
      <c r="AG95" s="16"/>
      <c r="AH95" s="16"/>
      <c r="AI95" s="16"/>
      <c r="AJ95" s="9"/>
    </row>
    <row r="96" spans="1:36" ht="26.65" customHeight="1" x14ac:dyDescent="0.2">
      <c r="A96" s="17"/>
      <c r="B96" s="15" t="s">
        <v>94</v>
      </c>
      <c r="C96" s="16">
        <v>25390052.226199999</v>
      </c>
      <c r="D96" s="16">
        <v>25214646.129730001</v>
      </c>
      <c r="E96" s="16">
        <v>99.309154251014121</v>
      </c>
      <c r="F96" s="16">
        <v>23575538.705959998</v>
      </c>
      <c r="G96" s="16">
        <v>23045301.739490002</v>
      </c>
      <c r="H96" s="16">
        <v>97.75090201295825</v>
      </c>
      <c r="I96" s="16">
        <v>2840722.8553800001</v>
      </c>
      <c r="J96" s="16">
        <v>2838629.38937</v>
      </c>
      <c r="K96" s="16">
        <v>99.926305165390033</v>
      </c>
      <c r="L96" s="16">
        <v>17412788.14226</v>
      </c>
      <c r="M96" s="16">
        <v>16228168.455910001</v>
      </c>
      <c r="N96" s="16">
        <v>93.19684086964233</v>
      </c>
      <c r="O96" s="16">
        <v>3322027.7083200002</v>
      </c>
      <c r="P96" s="16">
        <v>3978503.8942099996</v>
      </c>
      <c r="Q96" s="16">
        <v>119.76130976408952</v>
      </c>
      <c r="R96" s="16">
        <v>1814513.52024</v>
      </c>
      <c r="S96" s="16">
        <v>2169344.3902400001</v>
      </c>
      <c r="T96" s="16">
        <v>119.55515161733641</v>
      </c>
      <c r="U96" s="16"/>
      <c r="V96" s="16"/>
      <c r="W96" s="16"/>
      <c r="X96" s="16">
        <v>0</v>
      </c>
      <c r="Y96" s="16">
        <v>383609.07</v>
      </c>
      <c r="Z96" s="16"/>
      <c r="AA96" s="16">
        <v>490286.52857000002</v>
      </c>
      <c r="AB96" s="16">
        <v>468627.48958000005</v>
      </c>
      <c r="AC96" s="16">
        <v>95.582371179324042</v>
      </c>
      <c r="AD96" s="16">
        <v>1324226.9916699999</v>
      </c>
      <c r="AE96" s="16">
        <v>1317107.83066</v>
      </c>
      <c r="AF96" s="16">
        <v>99.462391187101389</v>
      </c>
      <c r="AG96" s="16"/>
      <c r="AH96" s="16"/>
      <c r="AI96" s="16"/>
      <c r="AJ96" s="9"/>
    </row>
    <row r="97" spans="1:36" ht="16.5" customHeight="1" x14ac:dyDescent="0.2">
      <c r="A97" s="17"/>
      <c r="B97" s="15" t="s">
        <v>95</v>
      </c>
      <c r="C97" s="16">
        <v>3433354.6786599997</v>
      </c>
      <c r="D97" s="16">
        <v>3380811.6152300001</v>
      </c>
      <c r="E97" s="16">
        <v>98.469629026194681</v>
      </c>
      <c r="F97" s="16">
        <v>2974283.8689099997</v>
      </c>
      <c r="G97" s="16">
        <v>2921740.8054800001</v>
      </c>
      <c r="H97" s="16">
        <v>98.23342136306394</v>
      </c>
      <c r="I97" s="16"/>
      <c r="J97" s="16"/>
      <c r="K97" s="16"/>
      <c r="L97" s="16">
        <v>1581859.27091</v>
      </c>
      <c r="M97" s="16">
        <v>1529316.2074800001</v>
      </c>
      <c r="N97" s="16">
        <v>96.678398363479374</v>
      </c>
      <c r="O97" s="16">
        <v>1392424.598</v>
      </c>
      <c r="P97" s="16">
        <v>1392424.598</v>
      </c>
      <c r="Q97" s="16">
        <v>100</v>
      </c>
      <c r="R97" s="16">
        <v>459070.80975000001</v>
      </c>
      <c r="S97" s="16">
        <v>459070.80975000001</v>
      </c>
      <c r="T97" s="16">
        <v>100</v>
      </c>
      <c r="U97" s="16"/>
      <c r="V97" s="16"/>
      <c r="W97" s="16"/>
      <c r="X97" s="16"/>
      <c r="Y97" s="16"/>
      <c r="Z97" s="16"/>
      <c r="AA97" s="16">
        <v>331765.12975000002</v>
      </c>
      <c r="AB97" s="16">
        <v>331765.12975000002</v>
      </c>
      <c r="AC97" s="16">
        <v>100</v>
      </c>
      <c r="AD97" s="16">
        <v>127305.68000000001</v>
      </c>
      <c r="AE97" s="16">
        <v>127305.68000000001</v>
      </c>
      <c r="AF97" s="16">
        <v>100</v>
      </c>
      <c r="AG97" s="16"/>
      <c r="AH97" s="16"/>
      <c r="AI97" s="16"/>
      <c r="AJ97" s="9"/>
    </row>
    <row r="98" spans="1:36" ht="16.5" customHeight="1" x14ac:dyDescent="0.2">
      <c r="A98" s="10"/>
      <c r="B98" s="15" t="s">
        <v>96</v>
      </c>
      <c r="C98" s="16">
        <v>8893248.8562000003</v>
      </c>
      <c r="D98" s="16">
        <v>7957848.9276599996</v>
      </c>
      <c r="E98" s="16">
        <v>89.481909888444434</v>
      </c>
      <c r="F98" s="16">
        <v>8865757.5594800003</v>
      </c>
      <c r="G98" s="16">
        <v>7949222.6725599999</v>
      </c>
      <c r="H98" s="16">
        <v>89.662080417031419</v>
      </c>
      <c r="I98" s="16">
        <v>2840722.8553800001</v>
      </c>
      <c r="J98" s="16">
        <v>2838629.38937</v>
      </c>
      <c r="K98" s="16">
        <v>99.926305165390033</v>
      </c>
      <c r="L98" s="16">
        <v>5060280.0807800004</v>
      </c>
      <c r="M98" s="16">
        <v>4145838.6603399999</v>
      </c>
      <c r="N98" s="16">
        <v>81.929035431986463</v>
      </c>
      <c r="O98" s="16">
        <v>964754.62332000001</v>
      </c>
      <c r="P98" s="16">
        <v>964754.62285000004</v>
      </c>
      <c r="Q98" s="16">
        <v>99.999999951282945</v>
      </c>
      <c r="R98" s="16">
        <v>27491.296719999998</v>
      </c>
      <c r="S98" s="16">
        <v>8626.2551000000003</v>
      </c>
      <c r="T98" s="16">
        <v>31.378131005818922</v>
      </c>
      <c r="U98" s="16"/>
      <c r="V98" s="16"/>
      <c r="W98" s="16"/>
      <c r="X98" s="16"/>
      <c r="Y98" s="16"/>
      <c r="Z98" s="16"/>
      <c r="AA98" s="16">
        <v>27491.296719999998</v>
      </c>
      <c r="AB98" s="16">
        <v>8626.2551000000003</v>
      </c>
      <c r="AC98" s="16">
        <v>31.378131005818922</v>
      </c>
      <c r="AD98" s="16"/>
      <c r="AE98" s="16"/>
      <c r="AF98" s="16"/>
      <c r="AG98" s="16"/>
      <c r="AH98" s="16"/>
      <c r="AI98" s="16"/>
      <c r="AJ98" s="9"/>
    </row>
    <row r="99" spans="1:36" ht="16.5" customHeight="1" x14ac:dyDescent="0.2">
      <c r="A99" s="17"/>
      <c r="B99" s="15" t="s">
        <v>97</v>
      </c>
      <c r="C99" s="16">
        <v>1747881.19676</v>
      </c>
      <c r="D99" s="16">
        <v>1724192.8446299999</v>
      </c>
      <c r="E99" s="16">
        <v>98.644739003205103</v>
      </c>
      <c r="F99" s="16">
        <v>1716782.3522399999</v>
      </c>
      <c r="G99" s="16">
        <v>1695641.22948</v>
      </c>
      <c r="H99" s="16">
        <v>98.768561272055493</v>
      </c>
      <c r="I99" s="16"/>
      <c r="J99" s="16"/>
      <c r="K99" s="16"/>
      <c r="L99" s="16">
        <v>1556433.15224</v>
      </c>
      <c r="M99" s="16">
        <v>1535292.02948</v>
      </c>
      <c r="N99" s="16">
        <v>98.641694137035458</v>
      </c>
      <c r="O99" s="16">
        <v>160349.20000000001</v>
      </c>
      <c r="P99" s="16">
        <v>160349.20000000001</v>
      </c>
      <c r="Q99" s="16">
        <v>100</v>
      </c>
      <c r="R99" s="16">
        <v>31098.844519999999</v>
      </c>
      <c r="S99" s="16">
        <v>28551.615150000001</v>
      </c>
      <c r="T99" s="16">
        <v>91.809247548210848</v>
      </c>
      <c r="U99" s="16"/>
      <c r="V99" s="16"/>
      <c r="W99" s="16"/>
      <c r="X99" s="16"/>
      <c r="Y99" s="16"/>
      <c r="Z99" s="16"/>
      <c r="AA99" s="16">
        <v>31098.844519999999</v>
      </c>
      <c r="AB99" s="16">
        <v>28551.615150000001</v>
      </c>
      <c r="AC99" s="16">
        <v>91.809247548210848</v>
      </c>
      <c r="AD99" s="16"/>
      <c r="AE99" s="16"/>
      <c r="AF99" s="16"/>
      <c r="AG99" s="16"/>
      <c r="AH99" s="16"/>
      <c r="AI99" s="16"/>
      <c r="AJ99" s="9"/>
    </row>
    <row r="100" spans="1:36" ht="16.5" customHeight="1" x14ac:dyDescent="0.2">
      <c r="A100" s="17"/>
      <c r="B100" s="15" t="s">
        <v>98</v>
      </c>
      <c r="C100" s="16">
        <v>6241.72</v>
      </c>
      <c r="D100" s="16">
        <v>1221604.0849100002</v>
      </c>
      <c r="E100" s="16">
        <v>19571.593806034234</v>
      </c>
      <c r="F100" s="16">
        <v>4836.22</v>
      </c>
      <c r="G100" s="16">
        <v>836836.28291000007</v>
      </c>
      <c r="H100" s="16">
        <v>17303.5197511693</v>
      </c>
      <c r="I100" s="16"/>
      <c r="J100" s="16"/>
      <c r="K100" s="16"/>
      <c r="L100" s="16">
        <v>4836.22</v>
      </c>
      <c r="M100" s="16">
        <v>180360.09654999999</v>
      </c>
      <c r="N100" s="16">
        <v>3729.3608758493201</v>
      </c>
      <c r="O100" s="16">
        <v>0</v>
      </c>
      <c r="P100" s="16">
        <v>656476.18636000005</v>
      </c>
      <c r="Q100" s="16"/>
      <c r="R100" s="16">
        <v>1405.5</v>
      </c>
      <c r="S100" s="16">
        <v>384767.80200000003</v>
      </c>
      <c r="T100" s="16">
        <v>27375.866382070439</v>
      </c>
      <c r="U100" s="16"/>
      <c r="V100" s="16"/>
      <c r="W100" s="16"/>
      <c r="X100" s="16">
        <v>0</v>
      </c>
      <c r="Y100" s="16">
        <v>383609.07</v>
      </c>
      <c r="Z100" s="16"/>
      <c r="AA100" s="16">
        <v>1405.5</v>
      </c>
      <c r="AB100" s="16">
        <v>1158.732</v>
      </c>
      <c r="AC100" s="16">
        <v>82.442689434364993</v>
      </c>
      <c r="AD100" s="16"/>
      <c r="AE100" s="16"/>
      <c r="AF100" s="16"/>
      <c r="AG100" s="16"/>
      <c r="AH100" s="16"/>
      <c r="AI100" s="16"/>
      <c r="AJ100" s="9"/>
    </row>
    <row r="101" spans="1:36" ht="16.5" customHeight="1" x14ac:dyDescent="0.2">
      <c r="A101" s="17"/>
      <c r="B101" s="15" t="s">
        <v>99</v>
      </c>
      <c r="C101" s="16">
        <v>1295453.0692499999</v>
      </c>
      <c r="D101" s="16">
        <v>1288333.90824</v>
      </c>
      <c r="E101" s="16">
        <v>99.450450102826068</v>
      </c>
      <c r="F101" s="16">
        <v>6</v>
      </c>
      <c r="G101" s="16">
        <v>6</v>
      </c>
      <c r="H101" s="16">
        <v>100</v>
      </c>
      <c r="I101" s="16"/>
      <c r="J101" s="16"/>
      <c r="K101" s="16"/>
      <c r="L101" s="16">
        <v>6</v>
      </c>
      <c r="M101" s="16">
        <v>6</v>
      </c>
      <c r="N101" s="16">
        <v>100</v>
      </c>
      <c r="O101" s="16"/>
      <c r="P101" s="16"/>
      <c r="Q101" s="16"/>
      <c r="R101" s="16">
        <v>1295447.0692499999</v>
      </c>
      <c r="S101" s="16">
        <v>1288327.90824</v>
      </c>
      <c r="T101" s="16">
        <v>99.450447557527639</v>
      </c>
      <c r="U101" s="16"/>
      <c r="V101" s="16"/>
      <c r="W101" s="16"/>
      <c r="X101" s="16"/>
      <c r="Y101" s="16"/>
      <c r="Z101" s="16"/>
      <c r="AA101" s="16">
        <v>98525.757580000005</v>
      </c>
      <c r="AB101" s="16">
        <v>98525.757580000005</v>
      </c>
      <c r="AC101" s="16">
        <v>100</v>
      </c>
      <c r="AD101" s="16">
        <v>1196921.31167</v>
      </c>
      <c r="AE101" s="16">
        <v>1189802.15066</v>
      </c>
      <c r="AF101" s="16">
        <v>99.405210606529607</v>
      </c>
      <c r="AG101" s="16"/>
      <c r="AH101" s="16"/>
      <c r="AI101" s="16"/>
      <c r="AJ101" s="9"/>
    </row>
    <row r="102" spans="1:36" ht="16.5" customHeight="1" x14ac:dyDescent="0.2">
      <c r="A102" s="17"/>
      <c r="B102" s="15" t="s">
        <v>100</v>
      </c>
      <c r="C102" s="16">
        <v>1082499.12928</v>
      </c>
      <c r="D102" s="16">
        <v>1074961.0739899999</v>
      </c>
      <c r="E102" s="16">
        <v>99.303643292996099</v>
      </c>
      <c r="F102" s="16">
        <v>1082499.12928</v>
      </c>
      <c r="G102" s="16">
        <v>1074961.0739899999</v>
      </c>
      <c r="H102" s="16">
        <v>99.303643292996099</v>
      </c>
      <c r="I102" s="16"/>
      <c r="J102" s="16"/>
      <c r="K102" s="16"/>
      <c r="L102" s="16">
        <v>1082499.12928</v>
      </c>
      <c r="M102" s="16">
        <v>1074961.0739899999</v>
      </c>
      <c r="N102" s="16">
        <v>99.303643292996099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9"/>
    </row>
    <row r="103" spans="1:36" ht="16.5" customHeight="1" x14ac:dyDescent="0.2">
      <c r="A103" s="10"/>
      <c r="B103" s="15" t="s">
        <v>101</v>
      </c>
      <c r="C103" s="16">
        <v>2553728.67509</v>
      </c>
      <c r="D103" s="16">
        <v>2544756.8350900002</v>
      </c>
      <c r="E103" s="16">
        <v>99.648676850931167</v>
      </c>
      <c r="F103" s="16">
        <v>2553728.67509</v>
      </c>
      <c r="G103" s="16">
        <v>2544756.8350900002</v>
      </c>
      <c r="H103" s="16">
        <v>99.648676850931167</v>
      </c>
      <c r="I103" s="16"/>
      <c r="J103" s="16"/>
      <c r="K103" s="16"/>
      <c r="L103" s="16">
        <v>2553728.67509</v>
      </c>
      <c r="M103" s="16">
        <v>2544756.8350900002</v>
      </c>
      <c r="N103" s="16">
        <v>99.648676850931167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9"/>
    </row>
    <row r="104" spans="1:36" ht="16.5" customHeight="1" x14ac:dyDescent="0.2">
      <c r="A104" s="17"/>
      <c r="B104" s="15" t="s">
        <v>102</v>
      </c>
      <c r="C104" s="16">
        <v>3193918.2639000001</v>
      </c>
      <c r="D104" s="16">
        <v>3193008.3532599998</v>
      </c>
      <c r="E104" s="16">
        <v>99.971511148225517</v>
      </c>
      <c r="F104" s="16">
        <v>3193918.2639000001</v>
      </c>
      <c r="G104" s="16">
        <v>3193008.3532599998</v>
      </c>
      <c r="H104" s="16">
        <v>99.971511148225517</v>
      </c>
      <c r="I104" s="16"/>
      <c r="J104" s="16"/>
      <c r="K104" s="16"/>
      <c r="L104" s="16">
        <v>3193918.2639000001</v>
      </c>
      <c r="M104" s="16">
        <v>3193008.3532599998</v>
      </c>
      <c r="N104" s="16">
        <v>99.971511148225517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9"/>
    </row>
    <row r="105" spans="1:36" ht="16.5" customHeight="1" x14ac:dyDescent="0.2">
      <c r="A105" s="17"/>
      <c r="B105" s="24" t="s">
        <v>126</v>
      </c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9"/>
    </row>
    <row r="106" spans="1:36" ht="16.5" customHeight="1" x14ac:dyDescent="0.2">
      <c r="A106" s="17"/>
      <c r="B106" s="15" t="s">
        <v>103</v>
      </c>
      <c r="C106" s="16">
        <v>801603.4</v>
      </c>
      <c r="D106" s="16">
        <v>623609.14656999998</v>
      </c>
      <c r="E106" s="16">
        <v>77.795222247061318</v>
      </c>
      <c r="F106" s="16">
        <v>801603.4</v>
      </c>
      <c r="G106" s="16">
        <v>623609.14656999998</v>
      </c>
      <c r="H106" s="16">
        <v>77.795222247061318</v>
      </c>
      <c r="I106" s="16"/>
      <c r="J106" s="16"/>
      <c r="K106" s="16"/>
      <c r="L106" s="16">
        <v>801603.4</v>
      </c>
      <c r="M106" s="16">
        <v>623609.14656999998</v>
      </c>
      <c r="N106" s="16">
        <v>77.795222247061318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9"/>
    </row>
    <row r="107" spans="1:36" ht="16.5" customHeight="1" thickBot="1" x14ac:dyDescent="0.25">
      <c r="A107" s="17"/>
      <c r="B107" s="15" t="s">
        <v>104</v>
      </c>
      <c r="C107" s="16">
        <v>2382123.2370600002</v>
      </c>
      <c r="D107" s="16">
        <v>2205519.3401500001</v>
      </c>
      <c r="E107" s="16">
        <v>92.586282096472743</v>
      </c>
      <c r="F107" s="16">
        <v>2382123.2370600002</v>
      </c>
      <c r="G107" s="16">
        <v>2205519.3401500001</v>
      </c>
      <c r="H107" s="16">
        <v>92.586282096472743</v>
      </c>
      <c r="I107" s="16"/>
      <c r="J107" s="16"/>
      <c r="K107" s="16"/>
      <c r="L107" s="16">
        <v>1577623.9500599999</v>
      </c>
      <c r="M107" s="16">
        <v>1401020.0531500001</v>
      </c>
      <c r="N107" s="16">
        <v>88.805703862236413</v>
      </c>
      <c r="O107" s="16">
        <v>804499.28700000001</v>
      </c>
      <c r="P107" s="16">
        <v>804499.28700000001</v>
      </c>
      <c r="Q107" s="16">
        <v>100</v>
      </c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9"/>
    </row>
    <row r="108" spans="1:36" ht="13.35" customHeight="1" thickTop="1" x14ac:dyDescent="0.2">
      <c r="A108" s="1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"/>
    </row>
    <row r="109" spans="1:36" ht="13.3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9" t="s">
        <v>105</v>
      </c>
    </row>
  </sheetData>
  <mergeCells count="27">
    <mergeCell ref="AD10:AF10"/>
    <mergeCell ref="L2:N2"/>
    <mergeCell ref="B3:N3"/>
    <mergeCell ref="C6:E6"/>
    <mergeCell ref="C9:AJ9"/>
    <mergeCell ref="B10:B12"/>
    <mergeCell ref="C10:E10"/>
    <mergeCell ref="F10:H10"/>
    <mergeCell ref="I10:K10"/>
    <mergeCell ref="L10:N10"/>
    <mergeCell ref="AD11:AF11"/>
    <mergeCell ref="AG11:AI11"/>
    <mergeCell ref="AG10:AI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O10:Q10"/>
    <mergeCell ref="R10:T10"/>
    <mergeCell ref="U10:W10"/>
    <mergeCell ref="X10:Z10"/>
    <mergeCell ref="AA10:AC10"/>
  </mergeCells>
  <pageMargins left="0.19685039370078741" right="0.19685039370078741" top="0.59055118110236215" bottom="0.59055118110236215" header="0.5" footer="0.5"/>
  <pageSetup paperSize="9" scale="75" orientation="landscape" horizontalDpi="2048" verticalDpi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J109"/>
  <sheetViews>
    <sheetView showGridLines="0" zoomScale="70" zoomScaleNormal="70" workbookViewId="0">
      <pane xSplit="2" ySplit="13" topLeftCell="O14" activePane="bottomRight" state="frozen"/>
      <selection activeCell="B10" sqref="B10:B12"/>
      <selection pane="topRight" activeCell="B10" sqref="B10:B12"/>
      <selection pane="bottomLeft" activeCell="B10" sqref="B10:B12"/>
      <selection pane="bottomRight" activeCell="B10" sqref="B10:B12"/>
    </sheetView>
  </sheetViews>
  <sheetFormatPr defaultRowHeight="12.75" x14ac:dyDescent="0.2"/>
  <cols>
    <col min="1" max="1" width="13.7109375" style="82" customWidth="1"/>
    <col min="2" max="2" width="28.5703125" customWidth="1"/>
    <col min="3" max="3" width="11.28515625" customWidth="1"/>
    <col min="4" max="4" width="11.28515625" style="27" customWidth="1"/>
    <col min="5" max="5" width="8.42578125" customWidth="1"/>
    <col min="6" max="6" width="11.28515625" customWidth="1"/>
    <col min="7" max="7" width="11.28515625" style="27" customWidth="1"/>
    <col min="8" max="8" width="8.42578125" customWidth="1"/>
    <col min="9" max="9" width="11.28515625" customWidth="1"/>
    <col min="10" max="10" width="11.28515625" style="27" customWidth="1"/>
    <col min="11" max="11" width="8.42578125" customWidth="1"/>
    <col min="12" max="12" width="11.28515625" customWidth="1"/>
    <col min="13" max="13" width="11.28515625" style="27" customWidth="1"/>
    <col min="14" max="14" width="8.42578125" customWidth="1"/>
    <col min="15" max="15" width="11.28515625" customWidth="1"/>
    <col min="16" max="16" width="11.28515625" style="27" customWidth="1"/>
    <col min="17" max="17" width="8.42578125" customWidth="1"/>
    <col min="18" max="18" width="11.28515625" customWidth="1"/>
    <col min="19" max="19" width="11.28515625" style="27" customWidth="1"/>
    <col min="20" max="20" width="8.42578125" customWidth="1"/>
    <col min="21" max="21" width="11.28515625" customWidth="1"/>
    <col min="22" max="22" width="11.28515625" style="27" customWidth="1"/>
    <col min="23" max="23" width="8.42578125" customWidth="1"/>
    <col min="24" max="24" width="10.5703125" customWidth="1"/>
    <col min="25" max="25" width="11.5703125" customWidth="1"/>
    <col min="26" max="26" width="10.28515625" customWidth="1"/>
    <col min="27" max="27" width="11.28515625" customWidth="1"/>
    <col min="28" max="28" width="11.28515625" style="27" customWidth="1"/>
    <col min="29" max="29" width="8.42578125" customWidth="1"/>
    <col min="30" max="30" width="11.28515625" customWidth="1"/>
    <col min="31" max="31" width="11.28515625" style="27" customWidth="1"/>
    <col min="32" max="32" width="8.42578125" customWidth="1"/>
    <col min="33" max="33" width="11.28515625" customWidth="1"/>
    <col min="34" max="34" width="11.28515625" style="27" customWidth="1"/>
    <col min="35" max="35" width="8.42578125" customWidth="1"/>
    <col min="36" max="36" width="1.140625" customWidth="1"/>
    <col min="260" max="260" width="1.140625" customWidth="1"/>
    <col min="261" max="261" width="28.5703125" customWidth="1"/>
    <col min="262" max="263" width="11.28515625" customWidth="1"/>
    <col min="264" max="264" width="8.42578125" customWidth="1"/>
    <col min="265" max="266" width="11.28515625" customWidth="1"/>
    <col min="267" max="267" width="8.42578125" customWidth="1"/>
    <col min="268" max="269" width="11.28515625" customWidth="1"/>
    <col min="270" max="270" width="8.42578125" customWidth="1"/>
    <col min="271" max="272" width="11.28515625" customWidth="1"/>
    <col min="273" max="273" width="8.42578125" customWidth="1"/>
    <col min="274" max="275" width="11.28515625" customWidth="1"/>
    <col min="276" max="276" width="8.42578125" customWidth="1"/>
    <col min="277" max="278" width="11.28515625" customWidth="1"/>
    <col min="279" max="279" width="8.42578125" customWidth="1"/>
    <col min="280" max="281" width="11.28515625" customWidth="1"/>
    <col min="282" max="282" width="8.42578125" customWidth="1"/>
    <col min="283" max="284" width="11.28515625" customWidth="1"/>
    <col min="285" max="285" width="8.42578125" customWidth="1"/>
    <col min="286" max="287" width="11.28515625" customWidth="1"/>
    <col min="288" max="288" width="8.42578125" customWidth="1"/>
    <col min="289" max="290" width="11.28515625" customWidth="1"/>
    <col min="291" max="291" width="8.42578125" customWidth="1"/>
    <col min="292" max="292" width="1.140625" customWidth="1"/>
    <col min="516" max="516" width="1.140625" customWidth="1"/>
    <col min="517" max="517" width="28.5703125" customWidth="1"/>
    <col min="518" max="519" width="11.28515625" customWidth="1"/>
    <col min="520" max="520" width="8.42578125" customWidth="1"/>
    <col min="521" max="522" width="11.28515625" customWidth="1"/>
    <col min="523" max="523" width="8.42578125" customWidth="1"/>
    <col min="524" max="525" width="11.28515625" customWidth="1"/>
    <col min="526" max="526" width="8.42578125" customWidth="1"/>
    <col min="527" max="528" width="11.28515625" customWidth="1"/>
    <col min="529" max="529" width="8.42578125" customWidth="1"/>
    <col min="530" max="531" width="11.28515625" customWidth="1"/>
    <col min="532" max="532" width="8.42578125" customWidth="1"/>
    <col min="533" max="534" width="11.28515625" customWidth="1"/>
    <col min="535" max="535" width="8.42578125" customWidth="1"/>
    <col min="536" max="537" width="11.28515625" customWidth="1"/>
    <col min="538" max="538" width="8.42578125" customWidth="1"/>
    <col min="539" max="540" width="11.28515625" customWidth="1"/>
    <col min="541" max="541" width="8.42578125" customWidth="1"/>
    <col min="542" max="543" width="11.28515625" customWidth="1"/>
    <col min="544" max="544" width="8.42578125" customWidth="1"/>
    <col min="545" max="546" width="11.28515625" customWidth="1"/>
    <col min="547" max="547" width="8.42578125" customWidth="1"/>
    <col min="548" max="548" width="1.140625" customWidth="1"/>
    <col min="772" max="772" width="1.140625" customWidth="1"/>
    <col min="773" max="773" width="28.5703125" customWidth="1"/>
    <col min="774" max="775" width="11.28515625" customWidth="1"/>
    <col min="776" max="776" width="8.42578125" customWidth="1"/>
    <col min="777" max="778" width="11.28515625" customWidth="1"/>
    <col min="779" max="779" width="8.42578125" customWidth="1"/>
    <col min="780" max="781" width="11.28515625" customWidth="1"/>
    <col min="782" max="782" width="8.42578125" customWidth="1"/>
    <col min="783" max="784" width="11.28515625" customWidth="1"/>
    <col min="785" max="785" width="8.42578125" customWidth="1"/>
    <col min="786" max="787" width="11.28515625" customWidth="1"/>
    <col min="788" max="788" width="8.42578125" customWidth="1"/>
    <col min="789" max="790" width="11.28515625" customWidth="1"/>
    <col min="791" max="791" width="8.42578125" customWidth="1"/>
    <col min="792" max="793" width="11.28515625" customWidth="1"/>
    <col min="794" max="794" width="8.42578125" customWidth="1"/>
    <col min="795" max="796" width="11.28515625" customWidth="1"/>
    <col min="797" max="797" width="8.42578125" customWidth="1"/>
    <col min="798" max="799" width="11.28515625" customWidth="1"/>
    <col min="800" max="800" width="8.42578125" customWidth="1"/>
    <col min="801" max="802" width="11.28515625" customWidth="1"/>
    <col min="803" max="803" width="8.42578125" customWidth="1"/>
    <col min="804" max="804" width="1.140625" customWidth="1"/>
    <col min="1028" max="1028" width="1.140625" customWidth="1"/>
    <col min="1029" max="1029" width="28.5703125" customWidth="1"/>
    <col min="1030" max="1031" width="11.28515625" customWidth="1"/>
    <col min="1032" max="1032" width="8.42578125" customWidth="1"/>
    <col min="1033" max="1034" width="11.28515625" customWidth="1"/>
    <col min="1035" max="1035" width="8.42578125" customWidth="1"/>
    <col min="1036" max="1037" width="11.28515625" customWidth="1"/>
    <col min="1038" max="1038" width="8.42578125" customWidth="1"/>
    <col min="1039" max="1040" width="11.28515625" customWidth="1"/>
    <col min="1041" max="1041" width="8.42578125" customWidth="1"/>
    <col min="1042" max="1043" width="11.28515625" customWidth="1"/>
    <col min="1044" max="1044" width="8.42578125" customWidth="1"/>
    <col min="1045" max="1046" width="11.28515625" customWidth="1"/>
    <col min="1047" max="1047" width="8.42578125" customWidth="1"/>
    <col min="1048" max="1049" width="11.28515625" customWidth="1"/>
    <col min="1050" max="1050" width="8.42578125" customWidth="1"/>
    <col min="1051" max="1052" width="11.28515625" customWidth="1"/>
    <col min="1053" max="1053" width="8.42578125" customWidth="1"/>
    <col min="1054" max="1055" width="11.28515625" customWidth="1"/>
    <col min="1056" max="1056" width="8.42578125" customWidth="1"/>
    <col min="1057" max="1058" width="11.28515625" customWidth="1"/>
    <col min="1059" max="1059" width="8.42578125" customWidth="1"/>
    <col min="1060" max="1060" width="1.140625" customWidth="1"/>
    <col min="1284" max="1284" width="1.140625" customWidth="1"/>
    <col min="1285" max="1285" width="28.5703125" customWidth="1"/>
    <col min="1286" max="1287" width="11.28515625" customWidth="1"/>
    <col min="1288" max="1288" width="8.42578125" customWidth="1"/>
    <col min="1289" max="1290" width="11.28515625" customWidth="1"/>
    <col min="1291" max="1291" width="8.42578125" customWidth="1"/>
    <col min="1292" max="1293" width="11.28515625" customWidth="1"/>
    <col min="1294" max="1294" width="8.42578125" customWidth="1"/>
    <col min="1295" max="1296" width="11.28515625" customWidth="1"/>
    <col min="1297" max="1297" width="8.42578125" customWidth="1"/>
    <col min="1298" max="1299" width="11.28515625" customWidth="1"/>
    <col min="1300" max="1300" width="8.42578125" customWidth="1"/>
    <col min="1301" max="1302" width="11.28515625" customWidth="1"/>
    <col min="1303" max="1303" width="8.42578125" customWidth="1"/>
    <col min="1304" max="1305" width="11.28515625" customWidth="1"/>
    <col min="1306" max="1306" width="8.42578125" customWidth="1"/>
    <col min="1307" max="1308" width="11.28515625" customWidth="1"/>
    <col min="1309" max="1309" width="8.42578125" customWidth="1"/>
    <col min="1310" max="1311" width="11.28515625" customWidth="1"/>
    <col min="1312" max="1312" width="8.42578125" customWidth="1"/>
    <col min="1313" max="1314" width="11.28515625" customWidth="1"/>
    <col min="1315" max="1315" width="8.42578125" customWidth="1"/>
    <col min="1316" max="1316" width="1.140625" customWidth="1"/>
    <col min="1540" max="1540" width="1.140625" customWidth="1"/>
    <col min="1541" max="1541" width="28.5703125" customWidth="1"/>
    <col min="1542" max="1543" width="11.28515625" customWidth="1"/>
    <col min="1544" max="1544" width="8.42578125" customWidth="1"/>
    <col min="1545" max="1546" width="11.28515625" customWidth="1"/>
    <col min="1547" max="1547" width="8.42578125" customWidth="1"/>
    <col min="1548" max="1549" width="11.28515625" customWidth="1"/>
    <col min="1550" max="1550" width="8.42578125" customWidth="1"/>
    <col min="1551" max="1552" width="11.28515625" customWidth="1"/>
    <col min="1553" max="1553" width="8.42578125" customWidth="1"/>
    <col min="1554" max="1555" width="11.28515625" customWidth="1"/>
    <col min="1556" max="1556" width="8.42578125" customWidth="1"/>
    <col min="1557" max="1558" width="11.28515625" customWidth="1"/>
    <col min="1559" max="1559" width="8.42578125" customWidth="1"/>
    <col min="1560" max="1561" width="11.28515625" customWidth="1"/>
    <col min="1562" max="1562" width="8.42578125" customWidth="1"/>
    <col min="1563" max="1564" width="11.28515625" customWidth="1"/>
    <col min="1565" max="1565" width="8.42578125" customWidth="1"/>
    <col min="1566" max="1567" width="11.28515625" customWidth="1"/>
    <col min="1568" max="1568" width="8.42578125" customWidth="1"/>
    <col min="1569" max="1570" width="11.28515625" customWidth="1"/>
    <col min="1571" max="1571" width="8.42578125" customWidth="1"/>
    <col min="1572" max="1572" width="1.140625" customWidth="1"/>
    <col min="1796" max="1796" width="1.140625" customWidth="1"/>
    <col min="1797" max="1797" width="28.5703125" customWidth="1"/>
    <col min="1798" max="1799" width="11.28515625" customWidth="1"/>
    <col min="1800" max="1800" width="8.42578125" customWidth="1"/>
    <col min="1801" max="1802" width="11.28515625" customWidth="1"/>
    <col min="1803" max="1803" width="8.42578125" customWidth="1"/>
    <col min="1804" max="1805" width="11.28515625" customWidth="1"/>
    <col min="1806" max="1806" width="8.42578125" customWidth="1"/>
    <col min="1807" max="1808" width="11.28515625" customWidth="1"/>
    <col min="1809" max="1809" width="8.42578125" customWidth="1"/>
    <col min="1810" max="1811" width="11.28515625" customWidth="1"/>
    <col min="1812" max="1812" width="8.42578125" customWidth="1"/>
    <col min="1813" max="1814" width="11.28515625" customWidth="1"/>
    <col min="1815" max="1815" width="8.42578125" customWidth="1"/>
    <col min="1816" max="1817" width="11.28515625" customWidth="1"/>
    <col min="1818" max="1818" width="8.42578125" customWidth="1"/>
    <col min="1819" max="1820" width="11.28515625" customWidth="1"/>
    <col min="1821" max="1821" width="8.42578125" customWidth="1"/>
    <col min="1822" max="1823" width="11.28515625" customWidth="1"/>
    <col min="1824" max="1824" width="8.42578125" customWidth="1"/>
    <col min="1825" max="1826" width="11.28515625" customWidth="1"/>
    <col min="1827" max="1827" width="8.42578125" customWidth="1"/>
    <col min="1828" max="1828" width="1.140625" customWidth="1"/>
    <col min="2052" max="2052" width="1.140625" customWidth="1"/>
    <col min="2053" max="2053" width="28.5703125" customWidth="1"/>
    <col min="2054" max="2055" width="11.28515625" customWidth="1"/>
    <col min="2056" max="2056" width="8.42578125" customWidth="1"/>
    <col min="2057" max="2058" width="11.28515625" customWidth="1"/>
    <col min="2059" max="2059" width="8.42578125" customWidth="1"/>
    <col min="2060" max="2061" width="11.28515625" customWidth="1"/>
    <col min="2062" max="2062" width="8.42578125" customWidth="1"/>
    <col min="2063" max="2064" width="11.28515625" customWidth="1"/>
    <col min="2065" max="2065" width="8.42578125" customWidth="1"/>
    <col min="2066" max="2067" width="11.28515625" customWidth="1"/>
    <col min="2068" max="2068" width="8.42578125" customWidth="1"/>
    <col min="2069" max="2070" width="11.28515625" customWidth="1"/>
    <col min="2071" max="2071" width="8.42578125" customWidth="1"/>
    <col min="2072" max="2073" width="11.28515625" customWidth="1"/>
    <col min="2074" max="2074" width="8.42578125" customWidth="1"/>
    <col min="2075" max="2076" width="11.28515625" customWidth="1"/>
    <col min="2077" max="2077" width="8.42578125" customWidth="1"/>
    <col min="2078" max="2079" width="11.28515625" customWidth="1"/>
    <col min="2080" max="2080" width="8.42578125" customWidth="1"/>
    <col min="2081" max="2082" width="11.28515625" customWidth="1"/>
    <col min="2083" max="2083" width="8.42578125" customWidth="1"/>
    <col min="2084" max="2084" width="1.140625" customWidth="1"/>
    <col min="2308" max="2308" width="1.140625" customWidth="1"/>
    <col min="2309" max="2309" width="28.5703125" customWidth="1"/>
    <col min="2310" max="2311" width="11.28515625" customWidth="1"/>
    <col min="2312" max="2312" width="8.42578125" customWidth="1"/>
    <col min="2313" max="2314" width="11.28515625" customWidth="1"/>
    <col min="2315" max="2315" width="8.42578125" customWidth="1"/>
    <col min="2316" max="2317" width="11.28515625" customWidth="1"/>
    <col min="2318" max="2318" width="8.42578125" customWidth="1"/>
    <col min="2319" max="2320" width="11.28515625" customWidth="1"/>
    <col min="2321" max="2321" width="8.42578125" customWidth="1"/>
    <col min="2322" max="2323" width="11.28515625" customWidth="1"/>
    <col min="2324" max="2324" width="8.42578125" customWidth="1"/>
    <col min="2325" max="2326" width="11.28515625" customWidth="1"/>
    <col min="2327" max="2327" width="8.42578125" customWidth="1"/>
    <col min="2328" max="2329" width="11.28515625" customWidth="1"/>
    <col min="2330" max="2330" width="8.42578125" customWidth="1"/>
    <col min="2331" max="2332" width="11.28515625" customWidth="1"/>
    <col min="2333" max="2333" width="8.42578125" customWidth="1"/>
    <col min="2334" max="2335" width="11.28515625" customWidth="1"/>
    <col min="2336" max="2336" width="8.42578125" customWidth="1"/>
    <col min="2337" max="2338" width="11.28515625" customWidth="1"/>
    <col min="2339" max="2339" width="8.42578125" customWidth="1"/>
    <col min="2340" max="2340" width="1.140625" customWidth="1"/>
    <col min="2564" max="2564" width="1.140625" customWidth="1"/>
    <col min="2565" max="2565" width="28.5703125" customWidth="1"/>
    <col min="2566" max="2567" width="11.28515625" customWidth="1"/>
    <col min="2568" max="2568" width="8.42578125" customWidth="1"/>
    <col min="2569" max="2570" width="11.28515625" customWidth="1"/>
    <col min="2571" max="2571" width="8.42578125" customWidth="1"/>
    <col min="2572" max="2573" width="11.28515625" customWidth="1"/>
    <col min="2574" max="2574" width="8.42578125" customWidth="1"/>
    <col min="2575" max="2576" width="11.28515625" customWidth="1"/>
    <col min="2577" max="2577" width="8.42578125" customWidth="1"/>
    <col min="2578" max="2579" width="11.28515625" customWidth="1"/>
    <col min="2580" max="2580" width="8.42578125" customWidth="1"/>
    <col min="2581" max="2582" width="11.28515625" customWidth="1"/>
    <col min="2583" max="2583" width="8.42578125" customWidth="1"/>
    <col min="2584" max="2585" width="11.28515625" customWidth="1"/>
    <col min="2586" max="2586" width="8.42578125" customWidth="1"/>
    <col min="2587" max="2588" width="11.28515625" customWidth="1"/>
    <col min="2589" max="2589" width="8.42578125" customWidth="1"/>
    <col min="2590" max="2591" width="11.28515625" customWidth="1"/>
    <col min="2592" max="2592" width="8.42578125" customWidth="1"/>
    <col min="2593" max="2594" width="11.28515625" customWidth="1"/>
    <col min="2595" max="2595" width="8.42578125" customWidth="1"/>
    <col min="2596" max="2596" width="1.140625" customWidth="1"/>
    <col min="2820" max="2820" width="1.140625" customWidth="1"/>
    <col min="2821" max="2821" width="28.5703125" customWidth="1"/>
    <col min="2822" max="2823" width="11.28515625" customWidth="1"/>
    <col min="2824" max="2824" width="8.42578125" customWidth="1"/>
    <col min="2825" max="2826" width="11.28515625" customWidth="1"/>
    <col min="2827" max="2827" width="8.42578125" customWidth="1"/>
    <col min="2828" max="2829" width="11.28515625" customWidth="1"/>
    <col min="2830" max="2830" width="8.42578125" customWidth="1"/>
    <col min="2831" max="2832" width="11.28515625" customWidth="1"/>
    <col min="2833" max="2833" width="8.42578125" customWidth="1"/>
    <col min="2834" max="2835" width="11.28515625" customWidth="1"/>
    <col min="2836" max="2836" width="8.42578125" customWidth="1"/>
    <col min="2837" max="2838" width="11.28515625" customWidth="1"/>
    <col min="2839" max="2839" width="8.42578125" customWidth="1"/>
    <col min="2840" max="2841" width="11.28515625" customWidth="1"/>
    <col min="2842" max="2842" width="8.42578125" customWidth="1"/>
    <col min="2843" max="2844" width="11.28515625" customWidth="1"/>
    <col min="2845" max="2845" width="8.42578125" customWidth="1"/>
    <col min="2846" max="2847" width="11.28515625" customWidth="1"/>
    <col min="2848" max="2848" width="8.42578125" customWidth="1"/>
    <col min="2849" max="2850" width="11.28515625" customWidth="1"/>
    <col min="2851" max="2851" width="8.42578125" customWidth="1"/>
    <col min="2852" max="2852" width="1.140625" customWidth="1"/>
    <col min="3076" max="3076" width="1.140625" customWidth="1"/>
    <col min="3077" max="3077" width="28.5703125" customWidth="1"/>
    <col min="3078" max="3079" width="11.28515625" customWidth="1"/>
    <col min="3080" max="3080" width="8.42578125" customWidth="1"/>
    <col min="3081" max="3082" width="11.28515625" customWidth="1"/>
    <col min="3083" max="3083" width="8.42578125" customWidth="1"/>
    <col min="3084" max="3085" width="11.28515625" customWidth="1"/>
    <col min="3086" max="3086" width="8.42578125" customWidth="1"/>
    <col min="3087" max="3088" width="11.28515625" customWidth="1"/>
    <col min="3089" max="3089" width="8.42578125" customWidth="1"/>
    <col min="3090" max="3091" width="11.28515625" customWidth="1"/>
    <col min="3092" max="3092" width="8.42578125" customWidth="1"/>
    <col min="3093" max="3094" width="11.28515625" customWidth="1"/>
    <col min="3095" max="3095" width="8.42578125" customWidth="1"/>
    <col min="3096" max="3097" width="11.28515625" customWidth="1"/>
    <col min="3098" max="3098" width="8.42578125" customWidth="1"/>
    <col min="3099" max="3100" width="11.28515625" customWidth="1"/>
    <col min="3101" max="3101" width="8.42578125" customWidth="1"/>
    <col min="3102" max="3103" width="11.28515625" customWidth="1"/>
    <col min="3104" max="3104" width="8.42578125" customWidth="1"/>
    <col min="3105" max="3106" width="11.28515625" customWidth="1"/>
    <col min="3107" max="3107" width="8.42578125" customWidth="1"/>
    <col min="3108" max="3108" width="1.140625" customWidth="1"/>
    <col min="3332" max="3332" width="1.140625" customWidth="1"/>
    <col min="3333" max="3333" width="28.5703125" customWidth="1"/>
    <col min="3334" max="3335" width="11.28515625" customWidth="1"/>
    <col min="3336" max="3336" width="8.42578125" customWidth="1"/>
    <col min="3337" max="3338" width="11.28515625" customWidth="1"/>
    <col min="3339" max="3339" width="8.42578125" customWidth="1"/>
    <col min="3340" max="3341" width="11.28515625" customWidth="1"/>
    <col min="3342" max="3342" width="8.42578125" customWidth="1"/>
    <col min="3343" max="3344" width="11.28515625" customWidth="1"/>
    <col min="3345" max="3345" width="8.42578125" customWidth="1"/>
    <col min="3346" max="3347" width="11.28515625" customWidth="1"/>
    <col min="3348" max="3348" width="8.42578125" customWidth="1"/>
    <col min="3349" max="3350" width="11.28515625" customWidth="1"/>
    <col min="3351" max="3351" width="8.42578125" customWidth="1"/>
    <col min="3352" max="3353" width="11.28515625" customWidth="1"/>
    <col min="3354" max="3354" width="8.42578125" customWidth="1"/>
    <col min="3355" max="3356" width="11.28515625" customWidth="1"/>
    <col min="3357" max="3357" width="8.42578125" customWidth="1"/>
    <col min="3358" max="3359" width="11.28515625" customWidth="1"/>
    <col min="3360" max="3360" width="8.42578125" customWidth="1"/>
    <col min="3361" max="3362" width="11.28515625" customWidth="1"/>
    <col min="3363" max="3363" width="8.42578125" customWidth="1"/>
    <col min="3364" max="3364" width="1.140625" customWidth="1"/>
    <col min="3588" max="3588" width="1.140625" customWidth="1"/>
    <col min="3589" max="3589" width="28.5703125" customWidth="1"/>
    <col min="3590" max="3591" width="11.28515625" customWidth="1"/>
    <col min="3592" max="3592" width="8.42578125" customWidth="1"/>
    <col min="3593" max="3594" width="11.28515625" customWidth="1"/>
    <col min="3595" max="3595" width="8.42578125" customWidth="1"/>
    <col min="3596" max="3597" width="11.28515625" customWidth="1"/>
    <col min="3598" max="3598" width="8.42578125" customWidth="1"/>
    <col min="3599" max="3600" width="11.28515625" customWidth="1"/>
    <col min="3601" max="3601" width="8.42578125" customWidth="1"/>
    <col min="3602" max="3603" width="11.28515625" customWidth="1"/>
    <col min="3604" max="3604" width="8.42578125" customWidth="1"/>
    <col min="3605" max="3606" width="11.28515625" customWidth="1"/>
    <col min="3607" max="3607" width="8.42578125" customWidth="1"/>
    <col min="3608" max="3609" width="11.28515625" customWidth="1"/>
    <col min="3610" max="3610" width="8.42578125" customWidth="1"/>
    <col min="3611" max="3612" width="11.28515625" customWidth="1"/>
    <col min="3613" max="3613" width="8.42578125" customWidth="1"/>
    <col min="3614" max="3615" width="11.28515625" customWidth="1"/>
    <col min="3616" max="3616" width="8.42578125" customWidth="1"/>
    <col min="3617" max="3618" width="11.28515625" customWidth="1"/>
    <col min="3619" max="3619" width="8.42578125" customWidth="1"/>
    <col min="3620" max="3620" width="1.140625" customWidth="1"/>
    <col min="3844" max="3844" width="1.140625" customWidth="1"/>
    <col min="3845" max="3845" width="28.5703125" customWidth="1"/>
    <col min="3846" max="3847" width="11.28515625" customWidth="1"/>
    <col min="3848" max="3848" width="8.42578125" customWidth="1"/>
    <col min="3849" max="3850" width="11.28515625" customWidth="1"/>
    <col min="3851" max="3851" width="8.42578125" customWidth="1"/>
    <col min="3852" max="3853" width="11.28515625" customWidth="1"/>
    <col min="3854" max="3854" width="8.42578125" customWidth="1"/>
    <col min="3855" max="3856" width="11.28515625" customWidth="1"/>
    <col min="3857" max="3857" width="8.42578125" customWidth="1"/>
    <col min="3858" max="3859" width="11.28515625" customWidth="1"/>
    <col min="3860" max="3860" width="8.42578125" customWidth="1"/>
    <col min="3861" max="3862" width="11.28515625" customWidth="1"/>
    <col min="3863" max="3863" width="8.42578125" customWidth="1"/>
    <col min="3864" max="3865" width="11.28515625" customWidth="1"/>
    <col min="3866" max="3866" width="8.42578125" customWidth="1"/>
    <col min="3867" max="3868" width="11.28515625" customWidth="1"/>
    <col min="3869" max="3869" width="8.42578125" customWidth="1"/>
    <col min="3870" max="3871" width="11.28515625" customWidth="1"/>
    <col min="3872" max="3872" width="8.42578125" customWidth="1"/>
    <col min="3873" max="3874" width="11.28515625" customWidth="1"/>
    <col min="3875" max="3875" width="8.42578125" customWidth="1"/>
    <col min="3876" max="3876" width="1.140625" customWidth="1"/>
    <col min="4100" max="4100" width="1.140625" customWidth="1"/>
    <col min="4101" max="4101" width="28.5703125" customWidth="1"/>
    <col min="4102" max="4103" width="11.28515625" customWidth="1"/>
    <col min="4104" max="4104" width="8.42578125" customWidth="1"/>
    <col min="4105" max="4106" width="11.28515625" customWidth="1"/>
    <col min="4107" max="4107" width="8.42578125" customWidth="1"/>
    <col min="4108" max="4109" width="11.28515625" customWidth="1"/>
    <col min="4110" max="4110" width="8.42578125" customWidth="1"/>
    <col min="4111" max="4112" width="11.28515625" customWidth="1"/>
    <col min="4113" max="4113" width="8.42578125" customWidth="1"/>
    <col min="4114" max="4115" width="11.28515625" customWidth="1"/>
    <col min="4116" max="4116" width="8.42578125" customWidth="1"/>
    <col min="4117" max="4118" width="11.28515625" customWidth="1"/>
    <col min="4119" max="4119" width="8.42578125" customWidth="1"/>
    <col min="4120" max="4121" width="11.28515625" customWidth="1"/>
    <col min="4122" max="4122" width="8.42578125" customWidth="1"/>
    <col min="4123" max="4124" width="11.28515625" customWidth="1"/>
    <col min="4125" max="4125" width="8.42578125" customWidth="1"/>
    <col min="4126" max="4127" width="11.28515625" customWidth="1"/>
    <col min="4128" max="4128" width="8.42578125" customWidth="1"/>
    <col min="4129" max="4130" width="11.28515625" customWidth="1"/>
    <col min="4131" max="4131" width="8.42578125" customWidth="1"/>
    <col min="4132" max="4132" width="1.140625" customWidth="1"/>
    <col min="4356" max="4356" width="1.140625" customWidth="1"/>
    <col min="4357" max="4357" width="28.5703125" customWidth="1"/>
    <col min="4358" max="4359" width="11.28515625" customWidth="1"/>
    <col min="4360" max="4360" width="8.42578125" customWidth="1"/>
    <col min="4361" max="4362" width="11.28515625" customWidth="1"/>
    <col min="4363" max="4363" width="8.42578125" customWidth="1"/>
    <col min="4364" max="4365" width="11.28515625" customWidth="1"/>
    <col min="4366" max="4366" width="8.42578125" customWidth="1"/>
    <col min="4367" max="4368" width="11.28515625" customWidth="1"/>
    <col min="4369" max="4369" width="8.42578125" customWidth="1"/>
    <col min="4370" max="4371" width="11.28515625" customWidth="1"/>
    <col min="4372" max="4372" width="8.42578125" customWidth="1"/>
    <col min="4373" max="4374" width="11.28515625" customWidth="1"/>
    <col min="4375" max="4375" width="8.42578125" customWidth="1"/>
    <col min="4376" max="4377" width="11.28515625" customWidth="1"/>
    <col min="4378" max="4378" width="8.42578125" customWidth="1"/>
    <col min="4379" max="4380" width="11.28515625" customWidth="1"/>
    <col min="4381" max="4381" width="8.42578125" customWidth="1"/>
    <col min="4382" max="4383" width="11.28515625" customWidth="1"/>
    <col min="4384" max="4384" width="8.42578125" customWidth="1"/>
    <col min="4385" max="4386" width="11.28515625" customWidth="1"/>
    <col min="4387" max="4387" width="8.42578125" customWidth="1"/>
    <col min="4388" max="4388" width="1.140625" customWidth="1"/>
    <col min="4612" max="4612" width="1.140625" customWidth="1"/>
    <col min="4613" max="4613" width="28.5703125" customWidth="1"/>
    <col min="4614" max="4615" width="11.28515625" customWidth="1"/>
    <col min="4616" max="4616" width="8.42578125" customWidth="1"/>
    <col min="4617" max="4618" width="11.28515625" customWidth="1"/>
    <col min="4619" max="4619" width="8.42578125" customWidth="1"/>
    <col min="4620" max="4621" width="11.28515625" customWidth="1"/>
    <col min="4622" max="4622" width="8.42578125" customWidth="1"/>
    <col min="4623" max="4624" width="11.28515625" customWidth="1"/>
    <col min="4625" max="4625" width="8.42578125" customWidth="1"/>
    <col min="4626" max="4627" width="11.28515625" customWidth="1"/>
    <col min="4628" max="4628" width="8.42578125" customWidth="1"/>
    <col min="4629" max="4630" width="11.28515625" customWidth="1"/>
    <col min="4631" max="4631" width="8.42578125" customWidth="1"/>
    <col min="4632" max="4633" width="11.28515625" customWidth="1"/>
    <col min="4634" max="4634" width="8.42578125" customWidth="1"/>
    <col min="4635" max="4636" width="11.28515625" customWidth="1"/>
    <col min="4637" max="4637" width="8.42578125" customWidth="1"/>
    <col min="4638" max="4639" width="11.28515625" customWidth="1"/>
    <col min="4640" max="4640" width="8.42578125" customWidth="1"/>
    <col min="4641" max="4642" width="11.28515625" customWidth="1"/>
    <col min="4643" max="4643" width="8.42578125" customWidth="1"/>
    <col min="4644" max="4644" width="1.140625" customWidth="1"/>
    <col min="4868" max="4868" width="1.140625" customWidth="1"/>
    <col min="4869" max="4869" width="28.5703125" customWidth="1"/>
    <col min="4870" max="4871" width="11.28515625" customWidth="1"/>
    <col min="4872" max="4872" width="8.42578125" customWidth="1"/>
    <col min="4873" max="4874" width="11.28515625" customWidth="1"/>
    <col min="4875" max="4875" width="8.42578125" customWidth="1"/>
    <col min="4876" max="4877" width="11.28515625" customWidth="1"/>
    <col min="4878" max="4878" width="8.42578125" customWidth="1"/>
    <col min="4879" max="4880" width="11.28515625" customWidth="1"/>
    <col min="4881" max="4881" width="8.42578125" customWidth="1"/>
    <col min="4882" max="4883" width="11.28515625" customWidth="1"/>
    <col min="4884" max="4884" width="8.42578125" customWidth="1"/>
    <col min="4885" max="4886" width="11.28515625" customWidth="1"/>
    <col min="4887" max="4887" width="8.42578125" customWidth="1"/>
    <col min="4888" max="4889" width="11.28515625" customWidth="1"/>
    <col min="4890" max="4890" width="8.42578125" customWidth="1"/>
    <col min="4891" max="4892" width="11.28515625" customWidth="1"/>
    <col min="4893" max="4893" width="8.42578125" customWidth="1"/>
    <col min="4894" max="4895" width="11.28515625" customWidth="1"/>
    <col min="4896" max="4896" width="8.42578125" customWidth="1"/>
    <col min="4897" max="4898" width="11.28515625" customWidth="1"/>
    <col min="4899" max="4899" width="8.42578125" customWidth="1"/>
    <col min="4900" max="4900" width="1.140625" customWidth="1"/>
    <col min="5124" max="5124" width="1.140625" customWidth="1"/>
    <col min="5125" max="5125" width="28.5703125" customWidth="1"/>
    <col min="5126" max="5127" width="11.28515625" customWidth="1"/>
    <col min="5128" max="5128" width="8.42578125" customWidth="1"/>
    <col min="5129" max="5130" width="11.28515625" customWidth="1"/>
    <col min="5131" max="5131" width="8.42578125" customWidth="1"/>
    <col min="5132" max="5133" width="11.28515625" customWidth="1"/>
    <col min="5134" max="5134" width="8.42578125" customWidth="1"/>
    <col min="5135" max="5136" width="11.28515625" customWidth="1"/>
    <col min="5137" max="5137" width="8.42578125" customWidth="1"/>
    <col min="5138" max="5139" width="11.28515625" customWidth="1"/>
    <col min="5140" max="5140" width="8.42578125" customWidth="1"/>
    <col min="5141" max="5142" width="11.28515625" customWidth="1"/>
    <col min="5143" max="5143" width="8.42578125" customWidth="1"/>
    <col min="5144" max="5145" width="11.28515625" customWidth="1"/>
    <col min="5146" max="5146" width="8.42578125" customWidth="1"/>
    <col min="5147" max="5148" width="11.28515625" customWidth="1"/>
    <col min="5149" max="5149" width="8.42578125" customWidth="1"/>
    <col min="5150" max="5151" width="11.28515625" customWidth="1"/>
    <col min="5152" max="5152" width="8.42578125" customWidth="1"/>
    <col min="5153" max="5154" width="11.28515625" customWidth="1"/>
    <col min="5155" max="5155" width="8.42578125" customWidth="1"/>
    <col min="5156" max="5156" width="1.140625" customWidth="1"/>
    <col min="5380" max="5380" width="1.140625" customWidth="1"/>
    <col min="5381" max="5381" width="28.5703125" customWidth="1"/>
    <col min="5382" max="5383" width="11.28515625" customWidth="1"/>
    <col min="5384" max="5384" width="8.42578125" customWidth="1"/>
    <col min="5385" max="5386" width="11.28515625" customWidth="1"/>
    <col min="5387" max="5387" width="8.42578125" customWidth="1"/>
    <col min="5388" max="5389" width="11.28515625" customWidth="1"/>
    <col min="5390" max="5390" width="8.42578125" customWidth="1"/>
    <col min="5391" max="5392" width="11.28515625" customWidth="1"/>
    <col min="5393" max="5393" width="8.42578125" customWidth="1"/>
    <col min="5394" max="5395" width="11.28515625" customWidth="1"/>
    <col min="5396" max="5396" width="8.42578125" customWidth="1"/>
    <col min="5397" max="5398" width="11.28515625" customWidth="1"/>
    <col min="5399" max="5399" width="8.42578125" customWidth="1"/>
    <col min="5400" max="5401" width="11.28515625" customWidth="1"/>
    <col min="5402" max="5402" width="8.42578125" customWidth="1"/>
    <col min="5403" max="5404" width="11.28515625" customWidth="1"/>
    <col min="5405" max="5405" width="8.42578125" customWidth="1"/>
    <col min="5406" max="5407" width="11.28515625" customWidth="1"/>
    <col min="5408" max="5408" width="8.42578125" customWidth="1"/>
    <col min="5409" max="5410" width="11.28515625" customWidth="1"/>
    <col min="5411" max="5411" width="8.42578125" customWidth="1"/>
    <col min="5412" max="5412" width="1.140625" customWidth="1"/>
    <col min="5636" max="5636" width="1.140625" customWidth="1"/>
    <col min="5637" max="5637" width="28.5703125" customWidth="1"/>
    <col min="5638" max="5639" width="11.28515625" customWidth="1"/>
    <col min="5640" max="5640" width="8.42578125" customWidth="1"/>
    <col min="5641" max="5642" width="11.28515625" customWidth="1"/>
    <col min="5643" max="5643" width="8.42578125" customWidth="1"/>
    <col min="5644" max="5645" width="11.28515625" customWidth="1"/>
    <col min="5646" max="5646" width="8.42578125" customWidth="1"/>
    <col min="5647" max="5648" width="11.28515625" customWidth="1"/>
    <col min="5649" max="5649" width="8.42578125" customWidth="1"/>
    <col min="5650" max="5651" width="11.28515625" customWidth="1"/>
    <col min="5652" max="5652" width="8.42578125" customWidth="1"/>
    <col min="5653" max="5654" width="11.28515625" customWidth="1"/>
    <col min="5655" max="5655" width="8.42578125" customWidth="1"/>
    <col min="5656" max="5657" width="11.28515625" customWidth="1"/>
    <col min="5658" max="5658" width="8.42578125" customWidth="1"/>
    <col min="5659" max="5660" width="11.28515625" customWidth="1"/>
    <col min="5661" max="5661" width="8.42578125" customWidth="1"/>
    <col min="5662" max="5663" width="11.28515625" customWidth="1"/>
    <col min="5664" max="5664" width="8.42578125" customWidth="1"/>
    <col min="5665" max="5666" width="11.28515625" customWidth="1"/>
    <col min="5667" max="5667" width="8.42578125" customWidth="1"/>
    <col min="5668" max="5668" width="1.140625" customWidth="1"/>
    <col min="5892" max="5892" width="1.140625" customWidth="1"/>
    <col min="5893" max="5893" width="28.5703125" customWidth="1"/>
    <col min="5894" max="5895" width="11.28515625" customWidth="1"/>
    <col min="5896" max="5896" width="8.42578125" customWidth="1"/>
    <col min="5897" max="5898" width="11.28515625" customWidth="1"/>
    <col min="5899" max="5899" width="8.42578125" customWidth="1"/>
    <col min="5900" max="5901" width="11.28515625" customWidth="1"/>
    <col min="5902" max="5902" width="8.42578125" customWidth="1"/>
    <col min="5903" max="5904" width="11.28515625" customWidth="1"/>
    <col min="5905" max="5905" width="8.42578125" customWidth="1"/>
    <col min="5906" max="5907" width="11.28515625" customWidth="1"/>
    <col min="5908" max="5908" width="8.42578125" customWidth="1"/>
    <col min="5909" max="5910" width="11.28515625" customWidth="1"/>
    <col min="5911" max="5911" width="8.42578125" customWidth="1"/>
    <col min="5912" max="5913" width="11.28515625" customWidth="1"/>
    <col min="5914" max="5914" width="8.42578125" customWidth="1"/>
    <col min="5915" max="5916" width="11.28515625" customWidth="1"/>
    <col min="5917" max="5917" width="8.42578125" customWidth="1"/>
    <col min="5918" max="5919" width="11.28515625" customWidth="1"/>
    <col min="5920" max="5920" width="8.42578125" customWidth="1"/>
    <col min="5921" max="5922" width="11.28515625" customWidth="1"/>
    <col min="5923" max="5923" width="8.42578125" customWidth="1"/>
    <col min="5924" max="5924" width="1.140625" customWidth="1"/>
    <col min="6148" max="6148" width="1.140625" customWidth="1"/>
    <col min="6149" max="6149" width="28.5703125" customWidth="1"/>
    <col min="6150" max="6151" width="11.28515625" customWidth="1"/>
    <col min="6152" max="6152" width="8.42578125" customWidth="1"/>
    <col min="6153" max="6154" width="11.28515625" customWidth="1"/>
    <col min="6155" max="6155" width="8.42578125" customWidth="1"/>
    <col min="6156" max="6157" width="11.28515625" customWidth="1"/>
    <col min="6158" max="6158" width="8.42578125" customWidth="1"/>
    <col min="6159" max="6160" width="11.28515625" customWidth="1"/>
    <col min="6161" max="6161" width="8.42578125" customWidth="1"/>
    <col min="6162" max="6163" width="11.28515625" customWidth="1"/>
    <col min="6164" max="6164" width="8.42578125" customWidth="1"/>
    <col min="6165" max="6166" width="11.28515625" customWidth="1"/>
    <col min="6167" max="6167" width="8.42578125" customWidth="1"/>
    <col min="6168" max="6169" width="11.28515625" customWidth="1"/>
    <col min="6170" max="6170" width="8.42578125" customWidth="1"/>
    <col min="6171" max="6172" width="11.28515625" customWidth="1"/>
    <col min="6173" max="6173" width="8.42578125" customWidth="1"/>
    <col min="6174" max="6175" width="11.28515625" customWidth="1"/>
    <col min="6176" max="6176" width="8.42578125" customWidth="1"/>
    <col min="6177" max="6178" width="11.28515625" customWidth="1"/>
    <col min="6179" max="6179" width="8.42578125" customWidth="1"/>
    <col min="6180" max="6180" width="1.140625" customWidth="1"/>
    <col min="6404" max="6404" width="1.140625" customWidth="1"/>
    <col min="6405" max="6405" width="28.5703125" customWidth="1"/>
    <col min="6406" max="6407" width="11.28515625" customWidth="1"/>
    <col min="6408" max="6408" width="8.42578125" customWidth="1"/>
    <col min="6409" max="6410" width="11.28515625" customWidth="1"/>
    <col min="6411" max="6411" width="8.42578125" customWidth="1"/>
    <col min="6412" max="6413" width="11.28515625" customWidth="1"/>
    <col min="6414" max="6414" width="8.42578125" customWidth="1"/>
    <col min="6415" max="6416" width="11.28515625" customWidth="1"/>
    <col min="6417" max="6417" width="8.42578125" customWidth="1"/>
    <col min="6418" max="6419" width="11.28515625" customWidth="1"/>
    <col min="6420" max="6420" width="8.42578125" customWidth="1"/>
    <col min="6421" max="6422" width="11.28515625" customWidth="1"/>
    <col min="6423" max="6423" width="8.42578125" customWidth="1"/>
    <col min="6424" max="6425" width="11.28515625" customWidth="1"/>
    <col min="6426" max="6426" width="8.42578125" customWidth="1"/>
    <col min="6427" max="6428" width="11.28515625" customWidth="1"/>
    <col min="6429" max="6429" width="8.42578125" customWidth="1"/>
    <col min="6430" max="6431" width="11.28515625" customWidth="1"/>
    <col min="6432" max="6432" width="8.42578125" customWidth="1"/>
    <col min="6433" max="6434" width="11.28515625" customWidth="1"/>
    <col min="6435" max="6435" width="8.42578125" customWidth="1"/>
    <col min="6436" max="6436" width="1.140625" customWidth="1"/>
    <col min="6660" max="6660" width="1.140625" customWidth="1"/>
    <col min="6661" max="6661" width="28.5703125" customWidth="1"/>
    <col min="6662" max="6663" width="11.28515625" customWidth="1"/>
    <col min="6664" max="6664" width="8.42578125" customWidth="1"/>
    <col min="6665" max="6666" width="11.28515625" customWidth="1"/>
    <col min="6667" max="6667" width="8.42578125" customWidth="1"/>
    <col min="6668" max="6669" width="11.28515625" customWidth="1"/>
    <col min="6670" max="6670" width="8.42578125" customWidth="1"/>
    <col min="6671" max="6672" width="11.28515625" customWidth="1"/>
    <col min="6673" max="6673" width="8.42578125" customWidth="1"/>
    <col min="6674" max="6675" width="11.28515625" customWidth="1"/>
    <col min="6676" max="6676" width="8.42578125" customWidth="1"/>
    <col min="6677" max="6678" width="11.28515625" customWidth="1"/>
    <col min="6679" max="6679" width="8.42578125" customWidth="1"/>
    <col min="6680" max="6681" width="11.28515625" customWidth="1"/>
    <col min="6682" max="6682" width="8.42578125" customWidth="1"/>
    <col min="6683" max="6684" width="11.28515625" customWidth="1"/>
    <col min="6685" max="6685" width="8.42578125" customWidth="1"/>
    <col min="6686" max="6687" width="11.28515625" customWidth="1"/>
    <col min="6688" max="6688" width="8.42578125" customWidth="1"/>
    <col min="6689" max="6690" width="11.28515625" customWidth="1"/>
    <col min="6691" max="6691" width="8.42578125" customWidth="1"/>
    <col min="6692" max="6692" width="1.140625" customWidth="1"/>
    <col min="6916" max="6916" width="1.140625" customWidth="1"/>
    <col min="6917" max="6917" width="28.5703125" customWidth="1"/>
    <col min="6918" max="6919" width="11.28515625" customWidth="1"/>
    <col min="6920" max="6920" width="8.42578125" customWidth="1"/>
    <col min="6921" max="6922" width="11.28515625" customWidth="1"/>
    <col min="6923" max="6923" width="8.42578125" customWidth="1"/>
    <col min="6924" max="6925" width="11.28515625" customWidth="1"/>
    <col min="6926" max="6926" width="8.42578125" customWidth="1"/>
    <col min="6927" max="6928" width="11.28515625" customWidth="1"/>
    <col min="6929" max="6929" width="8.42578125" customWidth="1"/>
    <col min="6930" max="6931" width="11.28515625" customWidth="1"/>
    <col min="6932" max="6932" width="8.42578125" customWidth="1"/>
    <col min="6933" max="6934" width="11.28515625" customWidth="1"/>
    <col min="6935" max="6935" width="8.42578125" customWidth="1"/>
    <col min="6936" max="6937" width="11.28515625" customWidth="1"/>
    <col min="6938" max="6938" width="8.42578125" customWidth="1"/>
    <col min="6939" max="6940" width="11.28515625" customWidth="1"/>
    <col min="6941" max="6941" width="8.42578125" customWidth="1"/>
    <col min="6942" max="6943" width="11.28515625" customWidth="1"/>
    <col min="6944" max="6944" width="8.42578125" customWidth="1"/>
    <col min="6945" max="6946" width="11.28515625" customWidth="1"/>
    <col min="6947" max="6947" width="8.42578125" customWidth="1"/>
    <col min="6948" max="6948" width="1.140625" customWidth="1"/>
    <col min="7172" max="7172" width="1.140625" customWidth="1"/>
    <col min="7173" max="7173" width="28.5703125" customWidth="1"/>
    <col min="7174" max="7175" width="11.28515625" customWidth="1"/>
    <col min="7176" max="7176" width="8.42578125" customWidth="1"/>
    <col min="7177" max="7178" width="11.28515625" customWidth="1"/>
    <col min="7179" max="7179" width="8.42578125" customWidth="1"/>
    <col min="7180" max="7181" width="11.28515625" customWidth="1"/>
    <col min="7182" max="7182" width="8.42578125" customWidth="1"/>
    <col min="7183" max="7184" width="11.28515625" customWidth="1"/>
    <col min="7185" max="7185" width="8.42578125" customWidth="1"/>
    <col min="7186" max="7187" width="11.28515625" customWidth="1"/>
    <col min="7188" max="7188" width="8.42578125" customWidth="1"/>
    <col min="7189" max="7190" width="11.28515625" customWidth="1"/>
    <col min="7191" max="7191" width="8.42578125" customWidth="1"/>
    <col min="7192" max="7193" width="11.28515625" customWidth="1"/>
    <col min="7194" max="7194" width="8.42578125" customWidth="1"/>
    <col min="7195" max="7196" width="11.28515625" customWidth="1"/>
    <col min="7197" max="7197" width="8.42578125" customWidth="1"/>
    <col min="7198" max="7199" width="11.28515625" customWidth="1"/>
    <col min="7200" max="7200" width="8.42578125" customWidth="1"/>
    <col min="7201" max="7202" width="11.28515625" customWidth="1"/>
    <col min="7203" max="7203" width="8.42578125" customWidth="1"/>
    <col min="7204" max="7204" width="1.140625" customWidth="1"/>
    <col min="7428" max="7428" width="1.140625" customWidth="1"/>
    <col min="7429" max="7429" width="28.5703125" customWidth="1"/>
    <col min="7430" max="7431" width="11.28515625" customWidth="1"/>
    <col min="7432" max="7432" width="8.42578125" customWidth="1"/>
    <col min="7433" max="7434" width="11.28515625" customWidth="1"/>
    <col min="7435" max="7435" width="8.42578125" customWidth="1"/>
    <col min="7436" max="7437" width="11.28515625" customWidth="1"/>
    <col min="7438" max="7438" width="8.42578125" customWidth="1"/>
    <col min="7439" max="7440" width="11.28515625" customWidth="1"/>
    <col min="7441" max="7441" width="8.42578125" customWidth="1"/>
    <col min="7442" max="7443" width="11.28515625" customWidth="1"/>
    <col min="7444" max="7444" width="8.42578125" customWidth="1"/>
    <col min="7445" max="7446" width="11.28515625" customWidth="1"/>
    <col min="7447" max="7447" width="8.42578125" customWidth="1"/>
    <col min="7448" max="7449" width="11.28515625" customWidth="1"/>
    <col min="7450" max="7450" width="8.42578125" customWidth="1"/>
    <col min="7451" max="7452" width="11.28515625" customWidth="1"/>
    <col min="7453" max="7453" width="8.42578125" customWidth="1"/>
    <col min="7454" max="7455" width="11.28515625" customWidth="1"/>
    <col min="7456" max="7456" width="8.42578125" customWidth="1"/>
    <col min="7457" max="7458" width="11.28515625" customWidth="1"/>
    <col min="7459" max="7459" width="8.42578125" customWidth="1"/>
    <col min="7460" max="7460" width="1.140625" customWidth="1"/>
    <col min="7684" max="7684" width="1.140625" customWidth="1"/>
    <col min="7685" max="7685" width="28.5703125" customWidth="1"/>
    <col min="7686" max="7687" width="11.28515625" customWidth="1"/>
    <col min="7688" max="7688" width="8.42578125" customWidth="1"/>
    <col min="7689" max="7690" width="11.28515625" customWidth="1"/>
    <col min="7691" max="7691" width="8.42578125" customWidth="1"/>
    <col min="7692" max="7693" width="11.28515625" customWidth="1"/>
    <col min="7694" max="7694" width="8.42578125" customWidth="1"/>
    <col min="7695" max="7696" width="11.28515625" customWidth="1"/>
    <col min="7697" max="7697" width="8.42578125" customWidth="1"/>
    <col min="7698" max="7699" width="11.28515625" customWidth="1"/>
    <col min="7700" max="7700" width="8.42578125" customWidth="1"/>
    <col min="7701" max="7702" width="11.28515625" customWidth="1"/>
    <col min="7703" max="7703" width="8.42578125" customWidth="1"/>
    <col min="7704" max="7705" width="11.28515625" customWidth="1"/>
    <col min="7706" max="7706" width="8.42578125" customWidth="1"/>
    <col min="7707" max="7708" width="11.28515625" customWidth="1"/>
    <col min="7709" max="7709" width="8.42578125" customWidth="1"/>
    <col min="7710" max="7711" width="11.28515625" customWidth="1"/>
    <col min="7712" max="7712" width="8.42578125" customWidth="1"/>
    <col min="7713" max="7714" width="11.28515625" customWidth="1"/>
    <col min="7715" max="7715" width="8.42578125" customWidth="1"/>
    <col min="7716" max="7716" width="1.140625" customWidth="1"/>
    <col min="7940" max="7940" width="1.140625" customWidth="1"/>
    <col min="7941" max="7941" width="28.5703125" customWidth="1"/>
    <col min="7942" max="7943" width="11.28515625" customWidth="1"/>
    <col min="7944" max="7944" width="8.42578125" customWidth="1"/>
    <col min="7945" max="7946" width="11.28515625" customWidth="1"/>
    <col min="7947" max="7947" width="8.42578125" customWidth="1"/>
    <col min="7948" max="7949" width="11.28515625" customWidth="1"/>
    <col min="7950" max="7950" width="8.42578125" customWidth="1"/>
    <col min="7951" max="7952" width="11.28515625" customWidth="1"/>
    <col min="7953" max="7953" width="8.42578125" customWidth="1"/>
    <col min="7954" max="7955" width="11.28515625" customWidth="1"/>
    <col min="7956" max="7956" width="8.42578125" customWidth="1"/>
    <col min="7957" max="7958" width="11.28515625" customWidth="1"/>
    <col min="7959" max="7959" width="8.42578125" customWidth="1"/>
    <col min="7960" max="7961" width="11.28515625" customWidth="1"/>
    <col min="7962" max="7962" width="8.42578125" customWidth="1"/>
    <col min="7963" max="7964" width="11.28515625" customWidth="1"/>
    <col min="7965" max="7965" width="8.42578125" customWidth="1"/>
    <col min="7966" max="7967" width="11.28515625" customWidth="1"/>
    <col min="7968" max="7968" width="8.42578125" customWidth="1"/>
    <col min="7969" max="7970" width="11.28515625" customWidth="1"/>
    <col min="7971" max="7971" width="8.42578125" customWidth="1"/>
    <col min="7972" max="7972" width="1.140625" customWidth="1"/>
    <col min="8196" max="8196" width="1.140625" customWidth="1"/>
    <col min="8197" max="8197" width="28.5703125" customWidth="1"/>
    <col min="8198" max="8199" width="11.28515625" customWidth="1"/>
    <col min="8200" max="8200" width="8.42578125" customWidth="1"/>
    <col min="8201" max="8202" width="11.28515625" customWidth="1"/>
    <col min="8203" max="8203" width="8.42578125" customWidth="1"/>
    <col min="8204" max="8205" width="11.28515625" customWidth="1"/>
    <col min="8206" max="8206" width="8.42578125" customWidth="1"/>
    <col min="8207" max="8208" width="11.28515625" customWidth="1"/>
    <col min="8209" max="8209" width="8.42578125" customWidth="1"/>
    <col min="8210" max="8211" width="11.28515625" customWidth="1"/>
    <col min="8212" max="8212" width="8.42578125" customWidth="1"/>
    <col min="8213" max="8214" width="11.28515625" customWidth="1"/>
    <col min="8215" max="8215" width="8.42578125" customWidth="1"/>
    <col min="8216" max="8217" width="11.28515625" customWidth="1"/>
    <col min="8218" max="8218" width="8.42578125" customWidth="1"/>
    <col min="8219" max="8220" width="11.28515625" customWidth="1"/>
    <col min="8221" max="8221" width="8.42578125" customWidth="1"/>
    <col min="8222" max="8223" width="11.28515625" customWidth="1"/>
    <col min="8224" max="8224" width="8.42578125" customWidth="1"/>
    <col min="8225" max="8226" width="11.28515625" customWidth="1"/>
    <col min="8227" max="8227" width="8.42578125" customWidth="1"/>
    <col min="8228" max="8228" width="1.140625" customWidth="1"/>
    <col min="8452" max="8452" width="1.140625" customWidth="1"/>
    <col min="8453" max="8453" width="28.5703125" customWidth="1"/>
    <col min="8454" max="8455" width="11.28515625" customWidth="1"/>
    <col min="8456" max="8456" width="8.42578125" customWidth="1"/>
    <col min="8457" max="8458" width="11.28515625" customWidth="1"/>
    <col min="8459" max="8459" width="8.42578125" customWidth="1"/>
    <col min="8460" max="8461" width="11.28515625" customWidth="1"/>
    <col min="8462" max="8462" width="8.42578125" customWidth="1"/>
    <col min="8463" max="8464" width="11.28515625" customWidth="1"/>
    <col min="8465" max="8465" width="8.42578125" customWidth="1"/>
    <col min="8466" max="8467" width="11.28515625" customWidth="1"/>
    <col min="8468" max="8468" width="8.42578125" customWidth="1"/>
    <col min="8469" max="8470" width="11.28515625" customWidth="1"/>
    <col min="8471" max="8471" width="8.42578125" customWidth="1"/>
    <col min="8472" max="8473" width="11.28515625" customWidth="1"/>
    <col min="8474" max="8474" width="8.42578125" customWidth="1"/>
    <col min="8475" max="8476" width="11.28515625" customWidth="1"/>
    <col min="8477" max="8477" width="8.42578125" customWidth="1"/>
    <col min="8478" max="8479" width="11.28515625" customWidth="1"/>
    <col min="8480" max="8480" width="8.42578125" customWidth="1"/>
    <col min="8481" max="8482" width="11.28515625" customWidth="1"/>
    <col min="8483" max="8483" width="8.42578125" customWidth="1"/>
    <col min="8484" max="8484" width="1.140625" customWidth="1"/>
    <col min="8708" max="8708" width="1.140625" customWidth="1"/>
    <col min="8709" max="8709" width="28.5703125" customWidth="1"/>
    <col min="8710" max="8711" width="11.28515625" customWidth="1"/>
    <col min="8712" max="8712" width="8.42578125" customWidth="1"/>
    <col min="8713" max="8714" width="11.28515625" customWidth="1"/>
    <col min="8715" max="8715" width="8.42578125" customWidth="1"/>
    <col min="8716" max="8717" width="11.28515625" customWidth="1"/>
    <col min="8718" max="8718" width="8.42578125" customWidth="1"/>
    <col min="8719" max="8720" width="11.28515625" customWidth="1"/>
    <col min="8721" max="8721" width="8.42578125" customWidth="1"/>
    <col min="8722" max="8723" width="11.28515625" customWidth="1"/>
    <col min="8724" max="8724" width="8.42578125" customWidth="1"/>
    <col min="8725" max="8726" width="11.28515625" customWidth="1"/>
    <col min="8727" max="8727" width="8.42578125" customWidth="1"/>
    <col min="8728" max="8729" width="11.28515625" customWidth="1"/>
    <col min="8730" max="8730" width="8.42578125" customWidth="1"/>
    <col min="8731" max="8732" width="11.28515625" customWidth="1"/>
    <col min="8733" max="8733" width="8.42578125" customWidth="1"/>
    <col min="8734" max="8735" width="11.28515625" customWidth="1"/>
    <col min="8736" max="8736" width="8.42578125" customWidth="1"/>
    <col min="8737" max="8738" width="11.28515625" customWidth="1"/>
    <col min="8739" max="8739" width="8.42578125" customWidth="1"/>
    <col min="8740" max="8740" width="1.140625" customWidth="1"/>
    <col min="8964" max="8964" width="1.140625" customWidth="1"/>
    <col min="8965" max="8965" width="28.5703125" customWidth="1"/>
    <col min="8966" max="8967" width="11.28515625" customWidth="1"/>
    <col min="8968" max="8968" width="8.42578125" customWidth="1"/>
    <col min="8969" max="8970" width="11.28515625" customWidth="1"/>
    <col min="8971" max="8971" width="8.42578125" customWidth="1"/>
    <col min="8972" max="8973" width="11.28515625" customWidth="1"/>
    <col min="8974" max="8974" width="8.42578125" customWidth="1"/>
    <col min="8975" max="8976" width="11.28515625" customWidth="1"/>
    <col min="8977" max="8977" width="8.42578125" customWidth="1"/>
    <col min="8978" max="8979" width="11.28515625" customWidth="1"/>
    <col min="8980" max="8980" width="8.42578125" customWidth="1"/>
    <col min="8981" max="8982" width="11.28515625" customWidth="1"/>
    <col min="8983" max="8983" width="8.42578125" customWidth="1"/>
    <col min="8984" max="8985" width="11.28515625" customWidth="1"/>
    <col min="8986" max="8986" width="8.42578125" customWidth="1"/>
    <col min="8987" max="8988" width="11.28515625" customWidth="1"/>
    <col min="8989" max="8989" width="8.42578125" customWidth="1"/>
    <col min="8990" max="8991" width="11.28515625" customWidth="1"/>
    <col min="8992" max="8992" width="8.42578125" customWidth="1"/>
    <col min="8993" max="8994" width="11.28515625" customWidth="1"/>
    <col min="8995" max="8995" width="8.42578125" customWidth="1"/>
    <col min="8996" max="8996" width="1.140625" customWidth="1"/>
    <col min="9220" max="9220" width="1.140625" customWidth="1"/>
    <col min="9221" max="9221" width="28.5703125" customWidth="1"/>
    <col min="9222" max="9223" width="11.28515625" customWidth="1"/>
    <col min="9224" max="9224" width="8.42578125" customWidth="1"/>
    <col min="9225" max="9226" width="11.28515625" customWidth="1"/>
    <col min="9227" max="9227" width="8.42578125" customWidth="1"/>
    <col min="9228" max="9229" width="11.28515625" customWidth="1"/>
    <col min="9230" max="9230" width="8.42578125" customWidth="1"/>
    <col min="9231" max="9232" width="11.28515625" customWidth="1"/>
    <col min="9233" max="9233" width="8.42578125" customWidth="1"/>
    <col min="9234" max="9235" width="11.28515625" customWidth="1"/>
    <col min="9236" max="9236" width="8.42578125" customWidth="1"/>
    <col min="9237" max="9238" width="11.28515625" customWidth="1"/>
    <col min="9239" max="9239" width="8.42578125" customWidth="1"/>
    <col min="9240" max="9241" width="11.28515625" customWidth="1"/>
    <col min="9242" max="9242" width="8.42578125" customWidth="1"/>
    <col min="9243" max="9244" width="11.28515625" customWidth="1"/>
    <col min="9245" max="9245" width="8.42578125" customWidth="1"/>
    <col min="9246" max="9247" width="11.28515625" customWidth="1"/>
    <col min="9248" max="9248" width="8.42578125" customWidth="1"/>
    <col min="9249" max="9250" width="11.28515625" customWidth="1"/>
    <col min="9251" max="9251" width="8.42578125" customWidth="1"/>
    <col min="9252" max="9252" width="1.140625" customWidth="1"/>
    <col min="9476" max="9476" width="1.140625" customWidth="1"/>
    <col min="9477" max="9477" width="28.5703125" customWidth="1"/>
    <col min="9478" max="9479" width="11.28515625" customWidth="1"/>
    <col min="9480" max="9480" width="8.42578125" customWidth="1"/>
    <col min="9481" max="9482" width="11.28515625" customWidth="1"/>
    <col min="9483" max="9483" width="8.42578125" customWidth="1"/>
    <col min="9484" max="9485" width="11.28515625" customWidth="1"/>
    <col min="9486" max="9486" width="8.42578125" customWidth="1"/>
    <col min="9487" max="9488" width="11.28515625" customWidth="1"/>
    <col min="9489" max="9489" width="8.42578125" customWidth="1"/>
    <col min="9490" max="9491" width="11.28515625" customWidth="1"/>
    <col min="9492" max="9492" width="8.42578125" customWidth="1"/>
    <col min="9493" max="9494" width="11.28515625" customWidth="1"/>
    <col min="9495" max="9495" width="8.42578125" customWidth="1"/>
    <col min="9496" max="9497" width="11.28515625" customWidth="1"/>
    <col min="9498" max="9498" width="8.42578125" customWidth="1"/>
    <col min="9499" max="9500" width="11.28515625" customWidth="1"/>
    <col min="9501" max="9501" width="8.42578125" customWidth="1"/>
    <col min="9502" max="9503" width="11.28515625" customWidth="1"/>
    <col min="9504" max="9504" width="8.42578125" customWidth="1"/>
    <col min="9505" max="9506" width="11.28515625" customWidth="1"/>
    <col min="9507" max="9507" width="8.42578125" customWidth="1"/>
    <col min="9508" max="9508" width="1.140625" customWidth="1"/>
    <col min="9732" max="9732" width="1.140625" customWidth="1"/>
    <col min="9733" max="9733" width="28.5703125" customWidth="1"/>
    <col min="9734" max="9735" width="11.28515625" customWidth="1"/>
    <col min="9736" max="9736" width="8.42578125" customWidth="1"/>
    <col min="9737" max="9738" width="11.28515625" customWidth="1"/>
    <col min="9739" max="9739" width="8.42578125" customWidth="1"/>
    <col min="9740" max="9741" width="11.28515625" customWidth="1"/>
    <col min="9742" max="9742" width="8.42578125" customWidth="1"/>
    <col min="9743" max="9744" width="11.28515625" customWidth="1"/>
    <col min="9745" max="9745" width="8.42578125" customWidth="1"/>
    <col min="9746" max="9747" width="11.28515625" customWidth="1"/>
    <col min="9748" max="9748" width="8.42578125" customWidth="1"/>
    <col min="9749" max="9750" width="11.28515625" customWidth="1"/>
    <col min="9751" max="9751" width="8.42578125" customWidth="1"/>
    <col min="9752" max="9753" width="11.28515625" customWidth="1"/>
    <col min="9754" max="9754" width="8.42578125" customWidth="1"/>
    <col min="9755" max="9756" width="11.28515625" customWidth="1"/>
    <col min="9757" max="9757" width="8.42578125" customWidth="1"/>
    <col min="9758" max="9759" width="11.28515625" customWidth="1"/>
    <col min="9760" max="9760" width="8.42578125" customWidth="1"/>
    <col min="9761" max="9762" width="11.28515625" customWidth="1"/>
    <col min="9763" max="9763" width="8.42578125" customWidth="1"/>
    <col min="9764" max="9764" width="1.140625" customWidth="1"/>
    <col min="9988" max="9988" width="1.140625" customWidth="1"/>
    <col min="9989" max="9989" width="28.5703125" customWidth="1"/>
    <col min="9990" max="9991" width="11.28515625" customWidth="1"/>
    <col min="9992" max="9992" width="8.42578125" customWidth="1"/>
    <col min="9993" max="9994" width="11.28515625" customWidth="1"/>
    <col min="9995" max="9995" width="8.42578125" customWidth="1"/>
    <col min="9996" max="9997" width="11.28515625" customWidth="1"/>
    <col min="9998" max="9998" width="8.42578125" customWidth="1"/>
    <col min="9999" max="10000" width="11.28515625" customWidth="1"/>
    <col min="10001" max="10001" width="8.42578125" customWidth="1"/>
    <col min="10002" max="10003" width="11.28515625" customWidth="1"/>
    <col min="10004" max="10004" width="8.42578125" customWidth="1"/>
    <col min="10005" max="10006" width="11.28515625" customWidth="1"/>
    <col min="10007" max="10007" width="8.42578125" customWidth="1"/>
    <col min="10008" max="10009" width="11.28515625" customWidth="1"/>
    <col min="10010" max="10010" width="8.42578125" customWidth="1"/>
    <col min="10011" max="10012" width="11.28515625" customWidth="1"/>
    <col min="10013" max="10013" width="8.42578125" customWidth="1"/>
    <col min="10014" max="10015" width="11.28515625" customWidth="1"/>
    <col min="10016" max="10016" width="8.42578125" customWidth="1"/>
    <col min="10017" max="10018" width="11.28515625" customWidth="1"/>
    <col min="10019" max="10019" width="8.42578125" customWidth="1"/>
    <col min="10020" max="10020" width="1.140625" customWidth="1"/>
    <col min="10244" max="10244" width="1.140625" customWidth="1"/>
    <col min="10245" max="10245" width="28.5703125" customWidth="1"/>
    <col min="10246" max="10247" width="11.28515625" customWidth="1"/>
    <col min="10248" max="10248" width="8.42578125" customWidth="1"/>
    <col min="10249" max="10250" width="11.28515625" customWidth="1"/>
    <col min="10251" max="10251" width="8.42578125" customWidth="1"/>
    <col min="10252" max="10253" width="11.28515625" customWidth="1"/>
    <col min="10254" max="10254" width="8.42578125" customWidth="1"/>
    <col min="10255" max="10256" width="11.28515625" customWidth="1"/>
    <col min="10257" max="10257" width="8.42578125" customWidth="1"/>
    <col min="10258" max="10259" width="11.28515625" customWidth="1"/>
    <col min="10260" max="10260" width="8.42578125" customWidth="1"/>
    <col min="10261" max="10262" width="11.28515625" customWidth="1"/>
    <col min="10263" max="10263" width="8.42578125" customWidth="1"/>
    <col min="10264" max="10265" width="11.28515625" customWidth="1"/>
    <col min="10266" max="10266" width="8.42578125" customWidth="1"/>
    <col min="10267" max="10268" width="11.28515625" customWidth="1"/>
    <col min="10269" max="10269" width="8.42578125" customWidth="1"/>
    <col min="10270" max="10271" width="11.28515625" customWidth="1"/>
    <col min="10272" max="10272" width="8.42578125" customWidth="1"/>
    <col min="10273" max="10274" width="11.28515625" customWidth="1"/>
    <col min="10275" max="10275" width="8.42578125" customWidth="1"/>
    <col min="10276" max="10276" width="1.140625" customWidth="1"/>
    <col min="10500" max="10500" width="1.140625" customWidth="1"/>
    <col min="10501" max="10501" width="28.5703125" customWidth="1"/>
    <col min="10502" max="10503" width="11.28515625" customWidth="1"/>
    <col min="10504" max="10504" width="8.42578125" customWidth="1"/>
    <col min="10505" max="10506" width="11.28515625" customWidth="1"/>
    <col min="10507" max="10507" width="8.42578125" customWidth="1"/>
    <col min="10508" max="10509" width="11.28515625" customWidth="1"/>
    <col min="10510" max="10510" width="8.42578125" customWidth="1"/>
    <col min="10511" max="10512" width="11.28515625" customWidth="1"/>
    <col min="10513" max="10513" width="8.42578125" customWidth="1"/>
    <col min="10514" max="10515" width="11.28515625" customWidth="1"/>
    <col min="10516" max="10516" width="8.42578125" customWidth="1"/>
    <col min="10517" max="10518" width="11.28515625" customWidth="1"/>
    <col min="10519" max="10519" width="8.42578125" customWidth="1"/>
    <col min="10520" max="10521" width="11.28515625" customWidth="1"/>
    <col min="10522" max="10522" width="8.42578125" customWidth="1"/>
    <col min="10523" max="10524" width="11.28515625" customWidth="1"/>
    <col min="10525" max="10525" width="8.42578125" customWidth="1"/>
    <col min="10526" max="10527" width="11.28515625" customWidth="1"/>
    <col min="10528" max="10528" width="8.42578125" customWidth="1"/>
    <col min="10529" max="10530" width="11.28515625" customWidth="1"/>
    <col min="10531" max="10531" width="8.42578125" customWidth="1"/>
    <col min="10532" max="10532" width="1.140625" customWidth="1"/>
    <col min="10756" max="10756" width="1.140625" customWidth="1"/>
    <col min="10757" max="10757" width="28.5703125" customWidth="1"/>
    <col min="10758" max="10759" width="11.28515625" customWidth="1"/>
    <col min="10760" max="10760" width="8.42578125" customWidth="1"/>
    <col min="10761" max="10762" width="11.28515625" customWidth="1"/>
    <col min="10763" max="10763" width="8.42578125" customWidth="1"/>
    <col min="10764" max="10765" width="11.28515625" customWidth="1"/>
    <col min="10766" max="10766" width="8.42578125" customWidth="1"/>
    <col min="10767" max="10768" width="11.28515625" customWidth="1"/>
    <col min="10769" max="10769" width="8.42578125" customWidth="1"/>
    <col min="10770" max="10771" width="11.28515625" customWidth="1"/>
    <col min="10772" max="10772" width="8.42578125" customWidth="1"/>
    <col min="10773" max="10774" width="11.28515625" customWidth="1"/>
    <col min="10775" max="10775" width="8.42578125" customWidth="1"/>
    <col min="10776" max="10777" width="11.28515625" customWidth="1"/>
    <col min="10778" max="10778" width="8.42578125" customWidth="1"/>
    <col min="10779" max="10780" width="11.28515625" customWidth="1"/>
    <col min="10781" max="10781" width="8.42578125" customWidth="1"/>
    <col min="10782" max="10783" width="11.28515625" customWidth="1"/>
    <col min="10784" max="10784" width="8.42578125" customWidth="1"/>
    <col min="10785" max="10786" width="11.28515625" customWidth="1"/>
    <col min="10787" max="10787" width="8.42578125" customWidth="1"/>
    <col min="10788" max="10788" width="1.140625" customWidth="1"/>
    <col min="11012" max="11012" width="1.140625" customWidth="1"/>
    <col min="11013" max="11013" width="28.5703125" customWidth="1"/>
    <col min="11014" max="11015" width="11.28515625" customWidth="1"/>
    <col min="11016" max="11016" width="8.42578125" customWidth="1"/>
    <col min="11017" max="11018" width="11.28515625" customWidth="1"/>
    <col min="11019" max="11019" width="8.42578125" customWidth="1"/>
    <col min="11020" max="11021" width="11.28515625" customWidth="1"/>
    <col min="11022" max="11022" width="8.42578125" customWidth="1"/>
    <col min="11023" max="11024" width="11.28515625" customWidth="1"/>
    <col min="11025" max="11025" width="8.42578125" customWidth="1"/>
    <col min="11026" max="11027" width="11.28515625" customWidth="1"/>
    <col min="11028" max="11028" width="8.42578125" customWidth="1"/>
    <col min="11029" max="11030" width="11.28515625" customWidth="1"/>
    <col min="11031" max="11031" width="8.42578125" customWidth="1"/>
    <col min="11032" max="11033" width="11.28515625" customWidth="1"/>
    <col min="11034" max="11034" width="8.42578125" customWidth="1"/>
    <col min="11035" max="11036" width="11.28515625" customWidth="1"/>
    <col min="11037" max="11037" width="8.42578125" customWidth="1"/>
    <col min="11038" max="11039" width="11.28515625" customWidth="1"/>
    <col min="11040" max="11040" width="8.42578125" customWidth="1"/>
    <col min="11041" max="11042" width="11.28515625" customWidth="1"/>
    <col min="11043" max="11043" width="8.42578125" customWidth="1"/>
    <col min="11044" max="11044" width="1.140625" customWidth="1"/>
    <col min="11268" max="11268" width="1.140625" customWidth="1"/>
    <col min="11269" max="11269" width="28.5703125" customWidth="1"/>
    <col min="11270" max="11271" width="11.28515625" customWidth="1"/>
    <col min="11272" max="11272" width="8.42578125" customWidth="1"/>
    <col min="11273" max="11274" width="11.28515625" customWidth="1"/>
    <col min="11275" max="11275" width="8.42578125" customWidth="1"/>
    <col min="11276" max="11277" width="11.28515625" customWidth="1"/>
    <col min="11278" max="11278" width="8.42578125" customWidth="1"/>
    <col min="11279" max="11280" width="11.28515625" customWidth="1"/>
    <col min="11281" max="11281" width="8.42578125" customWidth="1"/>
    <col min="11282" max="11283" width="11.28515625" customWidth="1"/>
    <col min="11284" max="11284" width="8.42578125" customWidth="1"/>
    <col min="11285" max="11286" width="11.28515625" customWidth="1"/>
    <col min="11287" max="11287" width="8.42578125" customWidth="1"/>
    <col min="11288" max="11289" width="11.28515625" customWidth="1"/>
    <col min="11290" max="11290" width="8.42578125" customWidth="1"/>
    <col min="11291" max="11292" width="11.28515625" customWidth="1"/>
    <col min="11293" max="11293" width="8.42578125" customWidth="1"/>
    <col min="11294" max="11295" width="11.28515625" customWidth="1"/>
    <col min="11296" max="11296" width="8.42578125" customWidth="1"/>
    <col min="11297" max="11298" width="11.28515625" customWidth="1"/>
    <col min="11299" max="11299" width="8.42578125" customWidth="1"/>
    <col min="11300" max="11300" width="1.140625" customWidth="1"/>
    <col min="11524" max="11524" width="1.140625" customWidth="1"/>
    <col min="11525" max="11525" width="28.5703125" customWidth="1"/>
    <col min="11526" max="11527" width="11.28515625" customWidth="1"/>
    <col min="11528" max="11528" width="8.42578125" customWidth="1"/>
    <col min="11529" max="11530" width="11.28515625" customWidth="1"/>
    <col min="11531" max="11531" width="8.42578125" customWidth="1"/>
    <col min="11532" max="11533" width="11.28515625" customWidth="1"/>
    <col min="11534" max="11534" width="8.42578125" customWidth="1"/>
    <col min="11535" max="11536" width="11.28515625" customWidth="1"/>
    <col min="11537" max="11537" width="8.42578125" customWidth="1"/>
    <col min="11538" max="11539" width="11.28515625" customWidth="1"/>
    <col min="11540" max="11540" width="8.42578125" customWidth="1"/>
    <col min="11541" max="11542" width="11.28515625" customWidth="1"/>
    <col min="11543" max="11543" width="8.42578125" customWidth="1"/>
    <col min="11544" max="11545" width="11.28515625" customWidth="1"/>
    <col min="11546" max="11546" width="8.42578125" customWidth="1"/>
    <col min="11547" max="11548" width="11.28515625" customWidth="1"/>
    <col min="11549" max="11549" width="8.42578125" customWidth="1"/>
    <col min="11550" max="11551" width="11.28515625" customWidth="1"/>
    <col min="11552" max="11552" width="8.42578125" customWidth="1"/>
    <col min="11553" max="11554" width="11.28515625" customWidth="1"/>
    <col min="11555" max="11555" width="8.42578125" customWidth="1"/>
    <col min="11556" max="11556" width="1.140625" customWidth="1"/>
    <col min="11780" max="11780" width="1.140625" customWidth="1"/>
    <col min="11781" max="11781" width="28.5703125" customWidth="1"/>
    <col min="11782" max="11783" width="11.28515625" customWidth="1"/>
    <col min="11784" max="11784" width="8.42578125" customWidth="1"/>
    <col min="11785" max="11786" width="11.28515625" customWidth="1"/>
    <col min="11787" max="11787" width="8.42578125" customWidth="1"/>
    <col min="11788" max="11789" width="11.28515625" customWidth="1"/>
    <col min="11790" max="11790" width="8.42578125" customWidth="1"/>
    <col min="11791" max="11792" width="11.28515625" customWidth="1"/>
    <col min="11793" max="11793" width="8.42578125" customWidth="1"/>
    <col min="11794" max="11795" width="11.28515625" customWidth="1"/>
    <col min="11796" max="11796" width="8.42578125" customWidth="1"/>
    <col min="11797" max="11798" width="11.28515625" customWidth="1"/>
    <col min="11799" max="11799" width="8.42578125" customWidth="1"/>
    <col min="11800" max="11801" width="11.28515625" customWidth="1"/>
    <col min="11802" max="11802" width="8.42578125" customWidth="1"/>
    <col min="11803" max="11804" width="11.28515625" customWidth="1"/>
    <col min="11805" max="11805" width="8.42578125" customWidth="1"/>
    <col min="11806" max="11807" width="11.28515625" customWidth="1"/>
    <col min="11808" max="11808" width="8.42578125" customWidth="1"/>
    <col min="11809" max="11810" width="11.28515625" customWidth="1"/>
    <col min="11811" max="11811" width="8.42578125" customWidth="1"/>
    <col min="11812" max="11812" width="1.140625" customWidth="1"/>
    <col min="12036" max="12036" width="1.140625" customWidth="1"/>
    <col min="12037" max="12037" width="28.5703125" customWidth="1"/>
    <col min="12038" max="12039" width="11.28515625" customWidth="1"/>
    <col min="12040" max="12040" width="8.42578125" customWidth="1"/>
    <col min="12041" max="12042" width="11.28515625" customWidth="1"/>
    <col min="12043" max="12043" width="8.42578125" customWidth="1"/>
    <col min="12044" max="12045" width="11.28515625" customWidth="1"/>
    <col min="12046" max="12046" width="8.42578125" customWidth="1"/>
    <col min="12047" max="12048" width="11.28515625" customWidth="1"/>
    <col min="12049" max="12049" width="8.42578125" customWidth="1"/>
    <col min="12050" max="12051" width="11.28515625" customWidth="1"/>
    <col min="12052" max="12052" width="8.42578125" customWidth="1"/>
    <col min="12053" max="12054" width="11.28515625" customWidth="1"/>
    <col min="12055" max="12055" width="8.42578125" customWidth="1"/>
    <col min="12056" max="12057" width="11.28515625" customWidth="1"/>
    <col min="12058" max="12058" width="8.42578125" customWidth="1"/>
    <col min="12059" max="12060" width="11.28515625" customWidth="1"/>
    <col min="12061" max="12061" width="8.42578125" customWidth="1"/>
    <col min="12062" max="12063" width="11.28515625" customWidth="1"/>
    <col min="12064" max="12064" width="8.42578125" customWidth="1"/>
    <col min="12065" max="12066" width="11.28515625" customWidth="1"/>
    <col min="12067" max="12067" width="8.42578125" customWidth="1"/>
    <col min="12068" max="12068" width="1.140625" customWidth="1"/>
    <col min="12292" max="12292" width="1.140625" customWidth="1"/>
    <col min="12293" max="12293" width="28.5703125" customWidth="1"/>
    <col min="12294" max="12295" width="11.28515625" customWidth="1"/>
    <col min="12296" max="12296" width="8.42578125" customWidth="1"/>
    <col min="12297" max="12298" width="11.28515625" customWidth="1"/>
    <col min="12299" max="12299" width="8.42578125" customWidth="1"/>
    <col min="12300" max="12301" width="11.28515625" customWidth="1"/>
    <col min="12302" max="12302" width="8.42578125" customWidth="1"/>
    <col min="12303" max="12304" width="11.28515625" customWidth="1"/>
    <col min="12305" max="12305" width="8.42578125" customWidth="1"/>
    <col min="12306" max="12307" width="11.28515625" customWidth="1"/>
    <col min="12308" max="12308" width="8.42578125" customWidth="1"/>
    <col min="12309" max="12310" width="11.28515625" customWidth="1"/>
    <col min="12311" max="12311" width="8.42578125" customWidth="1"/>
    <col min="12312" max="12313" width="11.28515625" customWidth="1"/>
    <col min="12314" max="12314" width="8.42578125" customWidth="1"/>
    <col min="12315" max="12316" width="11.28515625" customWidth="1"/>
    <col min="12317" max="12317" width="8.42578125" customWidth="1"/>
    <col min="12318" max="12319" width="11.28515625" customWidth="1"/>
    <col min="12320" max="12320" width="8.42578125" customWidth="1"/>
    <col min="12321" max="12322" width="11.28515625" customWidth="1"/>
    <col min="12323" max="12323" width="8.42578125" customWidth="1"/>
    <col min="12324" max="12324" width="1.140625" customWidth="1"/>
    <col min="12548" max="12548" width="1.140625" customWidth="1"/>
    <col min="12549" max="12549" width="28.5703125" customWidth="1"/>
    <col min="12550" max="12551" width="11.28515625" customWidth="1"/>
    <col min="12552" max="12552" width="8.42578125" customWidth="1"/>
    <col min="12553" max="12554" width="11.28515625" customWidth="1"/>
    <col min="12555" max="12555" width="8.42578125" customWidth="1"/>
    <col min="12556" max="12557" width="11.28515625" customWidth="1"/>
    <col min="12558" max="12558" width="8.42578125" customWidth="1"/>
    <col min="12559" max="12560" width="11.28515625" customWidth="1"/>
    <col min="12561" max="12561" width="8.42578125" customWidth="1"/>
    <col min="12562" max="12563" width="11.28515625" customWidth="1"/>
    <col min="12564" max="12564" width="8.42578125" customWidth="1"/>
    <col min="12565" max="12566" width="11.28515625" customWidth="1"/>
    <col min="12567" max="12567" width="8.42578125" customWidth="1"/>
    <col min="12568" max="12569" width="11.28515625" customWidth="1"/>
    <col min="12570" max="12570" width="8.42578125" customWidth="1"/>
    <col min="12571" max="12572" width="11.28515625" customWidth="1"/>
    <col min="12573" max="12573" width="8.42578125" customWidth="1"/>
    <col min="12574" max="12575" width="11.28515625" customWidth="1"/>
    <col min="12576" max="12576" width="8.42578125" customWidth="1"/>
    <col min="12577" max="12578" width="11.28515625" customWidth="1"/>
    <col min="12579" max="12579" width="8.42578125" customWidth="1"/>
    <col min="12580" max="12580" width="1.140625" customWidth="1"/>
    <col min="12804" max="12804" width="1.140625" customWidth="1"/>
    <col min="12805" max="12805" width="28.5703125" customWidth="1"/>
    <col min="12806" max="12807" width="11.28515625" customWidth="1"/>
    <col min="12808" max="12808" width="8.42578125" customWidth="1"/>
    <col min="12809" max="12810" width="11.28515625" customWidth="1"/>
    <col min="12811" max="12811" width="8.42578125" customWidth="1"/>
    <col min="12812" max="12813" width="11.28515625" customWidth="1"/>
    <col min="12814" max="12814" width="8.42578125" customWidth="1"/>
    <col min="12815" max="12816" width="11.28515625" customWidth="1"/>
    <col min="12817" max="12817" width="8.42578125" customWidth="1"/>
    <col min="12818" max="12819" width="11.28515625" customWidth="1"/>
    <col min="12820" max="12820" width="8.42578125" customWidth="1"/>
    <col min="12821" max="12822" width="11.28515625" customWidth="1"/>
    <col min="12823" max="12823" width="8.42578125" customWidth="1"/>
    <col min="12824" max="12825" width="11.28515625" customWidth="1"/>
    <col min="12826" max="12826" width="8.42578125" customWidth="1"/>
    <col min="12827" max="12828" width="11.28515625" customWidth="1"/>
    <col min="12829" max="12829" width="8.42578125" customWidth="1"/>
    <col min="12830" max="12831" width="11.28515625" customWidth="1"/>
    <col min="12832" max="12832" width="8.42578125" customWidth="1"/>
    <col min="12833" max="12834" width="11.28515625" customWidth="1"/>
    <col min="12835" max="12835" width="8.42578125" customWidth="1"/>
    <col min="12836" max="12836" width="1.140625" customWidth="1"/>
    <col min="13060" max="13060" width="1.140625" customWidth="1"/>
    <col min="13061" max="13061" width="28.5703125" customWidth="1"/>
    <col min="13062" max="13063" width="11.28515625" customWidth="1"/>
    <col min="13064" max="13064" width="8.42578125" customWidth="1"/>
    <col min="13065" max="13066" width="11.28515625" customWidth="1"/>
    <col min="13067" max="13067" width="8.42578125" customWidth="1"/>
    <col min="13068" max="13069" width="11.28515625" customWidth="1"/>
    <col min="13070" max="13070" width="8.42578125" customWidth="1"/>
    <col min="13071" max="13072" width="11.28515625" customWidth="1"/>
    <col min="13073" max="13073" width="8.42578125" customWidth="1"/>
    <col min="13074" max="13075" width="11.28515625" customWidth="1"/>
    <col min="13076" max="13076" width="8.42578125" customWidth="1"/>
    <col min="13077" max="13078" width="11.28515625" customWidth="1"/>
    <col min="13079" max="13079" width="8.42578125" customWidth="1"/>
    <col min="13080" max="13081" width="11.28515625" customWidth="1"/>
    <col min="13082" max="13082" width="8.42578125" customWidth="1"/>
    <col min="13083" max="13084" width="11.28515625" customWidth="1"/>
    <col min="13085" max="13085" width="8.42578125" customWidth="1"/>
    <col min="13086" max="13087" width="11.28515625" customWidth="1"/>
    <col min="13088" max="13088" width="8.42578125" customWidth="1"/>
    <col min="13089" max="13090" width="11.28515625" customWidth="1"/>
    <col min="13091" max="13091" width="8.42578125" customWidth="1"/>
    <col min="13092" max="13092" width="1.140625" customWidth="1"/>
    <col min="13316" max="13316" width="1.140625" customWidth="1"/>
    <col min="13317" max="13317" width="28.5703125" customWidth="1"/>
    <col min="13318" max="13319" width="11.28515625" customWidth="1"/>
    <col min="13320" max="13320" width="8.42578125" customWidth="1"/>
    <col min="13321" max="13322" width="11.28515625" customWidth="1"/>
    <col min="13323" max="13323" width="8.42578125" customWidth="1"/>
    <col min="13324" max="13325" width="11.28515625" customWidth="1"/>
    <col min="13326" max="13326" width="8.42578125" customWidth="1"/>
    <col min="13327" max="13328" width="11.28515625" customWidth="1"/>
    <col min="13329" max="13329" width="8.42578125" customWidth="1"/>
    <col min="13330" max="13331" width="11.28515625" customWidth="1"/>
    <col min="13332" max="13332" width="8.42578125" customWidth="1"/>
    <col min="13333" max="13334" width="11.28515625" customWidth="1"/>
    <col min="13335" max="13335" width="8.42578125" customWidth="1"/>
    <col min="13336" max="13337" width="11.28515625" customWidth="1"/>
    <col min="13338" max="13338" width="8.42578125" customWidth="1"/>
    <col min="13339" max="13340" width="11.28515625" customWidth="1"/>
    <col min="13341" max="13341" width="8.42578125" customWidth="1"/>
    <col min="13342" max="13343" width="11.28515625" customWidth="1"/>
    <col min="13344" max="13344" width="8.42578125" customWidth="1"/>
    <col min="13345" max="13346" width="11.28515625" customWidth="1"/>
    <col min="13347" max="13347" width="8.42578125" customWidth="1"/>
    <col min="13348" max="13348" width="1.140625" customWidth="1"/>
    <col min="13572" max="13572" width="1.140625" customWidth="1"/>
    <col min="13573" max="13573" width="28.5703125" customWidth="1"/>
    <col min="13574" max="13575" width="11.28515625" customWidth="1"/>
    <col min="13576" max="13576" width="8.42578125" customWidth="1"/>
    <col min="13577" max="13578" width="11.28515625" customWidth="1"/>
    <col min="13579" max="13579" width="8.42578125" customWidth="1"/>
    <col min="13580" max="13581" width="11.28515625" customWidth="1"/>
    <col min="13582" max="13582" width="8.42578125" customWidth="1"/>
    <col min="13583" max="13584" width="11.28515625" customWidth="1"/>
    <col min="13585" max="13585" width="8.42578125" customWidth="1"/>
    <col min="13586" max="13587" width="11.28515625" customWidth="1"/>
    <col min="13588" max="13588" width="8.42578125" customWidth="1"/>
    <col min="13589" max="13590" width="11.28515625" customWidth="1"/>
    <col min="13591" max="13591" width="8.42578125" customWidth="1"/>
    <col min="13592" max="13593" width="11.28515625" customWidth="1"/>
    <col min="13594" max="13594" width="8.42578125" customWidth="1"/>
    <col min="13595" max="13596" width="11.28515625" customWidth="1"/>
    <col min="13597" max="13597" width="8.42578125" customWidth="1"/>
    <col min="13598" max="13599" width="11.28515625" customWidth="1"/>
    <col min="13600" max="13600" width="8.42578125" customWidth="1"/>
    <col min="13601" max="13602" width="11.28515625" customWidth="1"/>
    <col min="13603" max="13603" width="8.42578125" customWidth="1"/>
    <col min="13604" max="13604" width="1.140625" customWidth="1"/>
    <col min="13828" max="13828" width="1.140625" customWidth="1"/>
    <col min="13829" max="13829" width="28.5703125" customWidth="1"/>
    <col min="13830" max="13831" width="11.28515625" customWidth="1"/>
    <col min="13832" max="13832" width="8.42578125" customWidth="1"/>
    <col min="13833" max="13834" width="11.28515625" customWidth="1"/>
    <col min="13835" max="13835" width="8.42578125" customWidth="1"/>
    <col min="13836" max="13837" width="11.28515625" customWidth="1"/>
    <col min="13838" max="13838" width="8.42578125" customWidth="1"/>
    <col min="13839" max="13840" width="11.28515625" customWidth="1"/>
    <col min="13841" max="13841" width="8.42578125" customWidth="1"/>
    <col min="13842" max="13843" width="11.28515625" customWidth="1"/>
    <col min="13844" max="13844" width="8.42578125" customWidth="1"/>
    <col min="13845" max="13846" width="11.28515625" customWidth="1"/>
    <col min="13847" max="13847" width="8.42578125" customWidth="1"/>
    <col min="13848" max="13849" width="11.28515625" customWidth="1"/>
    <col min="13850" max="13850" width="8.42578125" customWidth="1"/>
    <col min="13851" max="13852" width="11.28515625" customWidth="1"/>
    <col min="13853" max="13853" width="8.42578125" customWidth="1"/>
    <col min="13854" max="13855" width="11.28515625" customWidth="1"/>
    <col min="13856" max="13856" width="8.42578125" customWidth="1"/>
    <col min="13857" max="13858" width="11.28515625" customWidth="1"/>
    <col min="13859" max="13859" width="8.42578125" customWidth="1"/>
    <col min="13860" max="13860" width="1.140625" customWidth="1"/>
    <col min="14084" max="14084" width="1.140625" customWidth="1"/>
    <col min="14085" max="14085" width="28.5703125" customWidth="1"/>
    <col min="14086" max="14087" width="11.28515625" customWidth="1"/>
    <col min="14088" max="14088" width="8.42578125" customWidth="1"/>
    <col min="14089" max="14090" width="11.28515625" customWidth="1"/>
    <col min="14091" max="14091" width="8.42578125" customWidth="1"/>
    <col min="14092" max="14093" width="11.28515625" customWidth="1"/>
    <col min="14094" max="14094" width="8.42578125" customWidth="1"/>
    <col min="14095" max="14096" width="11.28515625" customWidth="1"/>
    <col min="14097" max="14097" width="8.42578125" customWidth="1"/>
    <col min="14098" max="14099" width="11.28515625" customWidth="1"/>
    <col min="14100" max="14100" width="8.42578125" customWidth="1"/>
    <col min="14101" max="14102" width="11.28515625" customWidth="1"/>
    <col min="14103" max="14103" width="8.42578125" customWidth="1"/>
    <col min="14104" max="14105" width="11.28515625" customWidth="1"/>
    <col min="14106" max="14106" width="8.42578125" customWidth="1"/>
    <col min="14107" max="14108" width="11.28515625" customWidth="1"/>
    <col min="14109" max="14109" width="8.42578125" customWidth="1"/>
    <col min="14110" max="14111" width="11.28515625" customWidth="1"/>
    <col min="14112" max="14112" width="8.42578125" customWidth="1"/>
    <col min="14113" max="14114" width="11.28515625" customWidth="1"/>
    <col min="14115" max="14115" width="8.42578125" customWidth="1"/>
    <col min="14116" max="14116" width="1.140625" customWidth="1"/>
    <col min="14340" max="14340" width="1.140625" customWidth="1"/>
    <col min="14341" max="14341" width="28.5703125" customWidth="1"/>
    <col min="14342" max="14343" width="11.28515625" customWidth="1"/>
    <col min="14344" max="14344" width="8.42578125" customWidth="1"/>
    <col min="14345" max="14346" width="11.28515625" customWidth="1"/>
    <col min="14347" max="14347" width="8.42578125" customWidth="1"/>
    <col min="14348" max="14349" width="11.28515625" customWidth="1"/>
    <col min="14350" max="14350" width="8.42578125" customWidth="1"/>
    <col min="14351" max="14352" width="11.28515625" customWidth="1"/>
    <col min="14353" max="14353" width="8.42578125" customWidth="1"/>
    <col min="14354" max="14355" width="11.28515625" customWidth="1"/>
    <col min="14356" max="14356" width="8.42578125" customWidth="1"/>
    <col min="14357" max="14358" width="11.28515625" customWidth="1"/>
    <col min="14359" max="14359" width="8.42578125" customWidth="1"/>
    <col min="14360" max="14361" width="11.28515625" customWidth="1"/>
    <col min="14362" max="14362" width="8.42578125" customWidth="1"/>
    <col min="14363" max="14364" width="11.28515625" customWidth="1"/>
    <col min="14365" max="14365" width="8.42578125" customWidth="1"/>
    <col min="14366" max="14367" width="11.28515625" customWidth="1"/>
    <col min="14368" max="14368" width="8.42578125" customWidth="1"/>
    <col min="14369" max="14370" width="11.28515625" customWidth="1"/>
    <col min="14371" max="14371" width="8.42578125" customWidth="1"/>
    <col min="14372" max="14372" width="1.140625" customWidth="1"/>
    <col min="14596" max="14596" width="1.140625" customWidth="1"/>
    <col min="14597" max="14597" width="28.5703125" customWidth="1"/>
    <col min="14598" max="14599" width="11.28515625" customWidth="1"/>
    <col min="14600" max="14600" width="8.42578125" customWidth="1"/>
    <col min="14601" max="14602" width="11.28515625" customWidth="1"/>
    <col min="14603" max="14603" width="8.42578125" customWidth="1"/>
    <col min="14604" max="14605" width="11.28515625" customWidth="1"/>
    <col min="14606" max="14606" width="8.42578125" customWidth="1"/>
    <col min="14607" max="14608" width="11.28515625" customWidth="1"/>
    <col min="14609" max="14609" width="8.42578125" customWidth="1"/>
    <col min="14610" max="14611" width="11.28515625" customWidth="1"/>
    <col min="14612" max="14612" width="8.42578125" customWidth="1"/>
    <col min="14613" max="14614" width="11.28515625" customWidth="1"/>
    <col min="14615" max="14615" width="8.42578125" customWidth="1"/>
    <col min="14616" max="14617" width="11.28515625" customWidth="1"/>
    <col min="14618" max="14618" width="8.42578125" customWidth="1"/>
    <col min="14619" max="14620" width="11.28515625" customWidth="1"/>
    <col min="14621" max="14621" width="8.42578125" customWidth="1"/>
    <col min="14622" max="14623" width="11.28515625" customWidth="1"/>
    <col min="14624" max="14624" width="8.42578125" customWidth="1"/>
    <col min="14625" max="14626" width="11.28515625" customWidth="1"/>
    <col min="14627" max="14627" width="8.42578125" customWidth="1"/>
    <col min="14628" max="14628" width="1.140625" customWidth="1"/>
    <col min="14852" max="14852" width="1.140625" customWidth="1"/>
    <col min="14853" max="14853" width="28.5703125" customWidth="1"/>
    <col min="14854" max="14855" width="11.28515625" customWidth="1"/>
    <col min="14856" max="14856" width="8.42578125" customWidth="1"/>
    <col min="14857" max="14858" width="11.28515625" customWidth="1"/>
    <col min="14859" max="14859" width="8.42578125" customWidth="1"/>
    <col min="14860" max="14861" width="11.28515625" customWidth="1"/>
    <col min="14862" max="14862" width="8.42578125" customWidth="1"/>
    <col min="14863" max="14864" width="11.28515625" customWidth="1"/>
    <col min="14865" max="14865" width="8.42578125" customWidth="1"/>
    <col min="14866" max="14867" width="11.28515625" customWidth="1"/>
    <col min="14868" max="14868" width="8.42578125" customWidth="1"/>
    <col min="14869" max="14870" width="11.28515625" customWidth="1"/>
    <col min="14871" max="14871" width="8.42578125" customWidth="1"/>
    <col min="14872" max="14873" width="11.28515625" customWidth="1"/>
    <col min="14874" max="14874" width="8.42578125" customWidth="1"/>
    <col min="14875" max="14876" width="11.28515625" customWidth="1"/>
    <col min="14877" max="14877" width="8.42578125" customWidth="1"/>
    <col min="14878" max="14879" width="11.28515625" customWidth="1"/>
    <col min="14880" max="14880" width="8.42578125" customWidth="1"/>
    <col min="14881" max="14882" width="11.28515625" customWidth="1"/>
    <col min="14883" max="14883" width="8.42578125" customWidth="1"/>
    <col min="14884" max="14884" width="1.140625" customWidth="1"/>
    <col min="15108" max="15108" width="1.140625" customWidth="1"/>
    <col min="15109" max="15109" width="28.5703125" customWidth="1"/>
    <col min="15110" max="15111" width="11.28515625" customWidth="1"/>
    <col min="15112" max="15112" width="8.42578125" customWidth="1"/>
    <col min="15113" max="15114" width="11.28515625" customWidth="1"/>
    <col min="15115" max="15115" width="8.42578125" customWidth="1"/>
    <col min="15116" max="15117" width="11.28515625" customWidth="1"/>
    <col min="15118" max="15118" width="8.42578125" customWidth="1"/>
    <col min="15119" max="15120" width="11.28515625" customWidth="1"/>
    <col min="15121" max="15121" width="8.42578125" customWidth="1"/>
    <col min="15122" max="15123" width="11.28515625" customWidth="1"/>
    <col min="15124" max="15124" width="8.42578125" customWidth="1"/>
    <col min="15125" max="15126" width="11.28515625" customWidth="1"/>
    <col min="15127" max="15127" width="8.42578125" customWidth="1"/>
    <col min="15128" max="15129" width="11.28515625" customWidth="1"/>
    <col min="15130" max="15130" width="8.42578125" customWidth="1"/>
    <col min="15131" max="15132" width="11.28515625" customWidth="1"/>
    <col min="15133" max="15133" width="8.42578125" customWidth="1"/>
    <col min="15134" max="15135" width="11.28515625" customWidth="1"/>
    <col min="15136" max="15136" width="8.42578125" customWidth="1"/>
    <col min="15137" max="15138" width="11.28515625" customWidth="1"/>
    <col min="15139" max="15139" width="8.42578125" customWidth="1"/>
    <col min="15140" max="15140" width="1.140625" customWidth="1"/>
    <col min="15364" max="15364" width="1.140625" customWidth="1"/>
    <col min="15365" max="15365" width="28.5703125" customWidth="1"/>
    <col min="15366" max="15367" width="11.28515625" customWidth="1"/>
    <col min="15368" max="15368" width="8.42578125" customWidth="1"/>
    <col min="15369" max="15370" width="11.28515625" customWidth="1"/>
    <col min="15371" max="15371" width="8.42578125" customWidth="1"/>
    <col min="15372" max="15373" width="11.28515625" customWidth="1"/>
    <col min="15374" max="15374" width="8.42578125" customWidth="1"/>
    <col min="15375" max="15376" width="11.28515625" customWidth="1"/>
    <col min="15377" max="15377" width="8.42578125" customWidth="1"/>
    <col min="15378" max="15379" width="11.28515625" customWidth="1"/>
    <col min="15380" max="15380" width="8.42578125" customWidth="1"/>
    <col min="15381" max="15382" width="11.28515625" customWidth="1"/>
    <col min="15383" max="15383" width="8.42578125" customWidth="1"/>
    <col min="15384" max="15385" width="11.28515625" customWidth="1"/>
    <col min="15386" max="15386" width="8.42578125" customWidth="1"/>
    <col min="15387" max="15388" width="11.28515625" customWidth="1"/>
    <col min="15389" max="15389" width="8.42578125" customWidth="1"/>
    <col min="15390" max="15391" width="11.28515625" customWidth="1"/>
    <col min="15392" max="15392" width="8.42578125" customWidth="1"/>
    <col min="15393" max="15394" width="11.28515625" customWidth="1"/>
    <col min="15395" max="15395" width="8.42578125" customWidth="1"/>
    <col min="15396" max="15396" width="1.140625" customWidth="1"/>
    <col min="15620" max="15620" width="1.140625" customWidth="1"/>
    <col min="15621" max="15621" width="28.5703125" customWidth="1"/>
    <col min="15622" max="15623" width="11.28515625" customWidth="1"/>
    <col min="15624" max="15624" width="8.42578125" customWidth="1"/>
    <col min="15625" max="15626" width="11.28515625" customWidth="1"/>
    <col min="15627" max="15627" width="8.42578125" customWidth="1"/>
    <col min="15628" max="15629" width="11.28515625" customWidth="1"/>
    <col min="15630" max="15630" width="8.42578125" customWidth="1"/>
    <col min="15631" max="15632" width="11.28515625" customWidth="1"/>
    <col min="15633" max="15633" width="8.42578125" customWidth="1"/>
    <col min="15634" max="15635" width="11.28515625" customWidth="1"/>
    <col min="15636" max="15636" width="8.42578125" customWidth="1"/>
    <col min="15637" max="15638" width="11.28515625" customWidth="1"/>
    <col min="15639" max="15639" width="8.42578125" customWidth="1"/>
    <col min="15640" max="15641" width="11.28515625" customWidth="1"/>
    <col min="15642" max="15642" width="8.42578125" customWidth="1"/>
    <col min="15643" max="15644" width="11.28515625" customWidth="1"/>
    <col min="15645" max="15645" width="8.42578125" customWidth="1"/>
    <col min="15646" max="15647" width="11.28515625" customWidth="1"/>
    <col min="15648" max="15648" width="8.42578125" customWidth="1"/>
    <col min="15649" max="15650" width="11.28515625" customWidth="1"/>
    <col min="15651" max="15651" width="8.42578125" customWidth="1"/>
    <col min="15652" max="15652" width="1.140625" customWidth="1"/>
    <col min="15876" max="15876" width="1.140625" customWidth="1"/>
    <col min="15877" max="15877" width="28.5703125" customWidth="1"/>
    <col min="15878" max="15879" width="11.28515625" customWidth="1"/>
    <col min="15880" max="15880" width="8.42578125" customWidth="1"/>
    <col min="15881" max="15882" width="11.28515625" customWidth="1"/>
    <col min="15883" max="15883" width="8.42578125" customWidth="1"/>
    <col min="15884" max="15885" width="11.28515625" customWidth="1"/>
    <col min="15886" max="15886" width="8.42578125" customWidth="1"/>
    <col min="15887" max="15888" width="11.28515625" customWidth="1"/>
    <col min="15889" max="15889" width="8.42578125" customWidth="1"/>
    <col min="15890" max="15891" width="11.28515625" customWidth="1"/>
    <col min="15892" max="15892" width="8.42578125" customWidth="1"/>
    <col min="15893" max="15894" width="11.28515625" customWidth="1"/>
    <col min="15895" max="15895" width="8.42578125" customWidth="1"/>
    <col min="15896" max="15897" width="11.28515625" customWidth="1"/>
    <col min="15898" max="15898" width="8.42578125" customWidth="1"/>
    <col min="15899" max="15900" width="11.28515625" customWidth="1"/>
    <col min="15901" max="15901" width="8.42578125" customWidth="1"/>
    <col min="15902" max="15903" width="11.28515625" customWidth="1"/>
    <col min="15904" max="15904" width="8.42578125" customWidth="1"/>
    <col min="15905" max="15906" width="11.28515625" customWidth="1"/>
    <col min="15907" max="15907" width="8.42578125" customWidth="1"/>
    <col min="15908" max="15908" width="1.140625" customWidth="1"/>
    <col min="16132" max="16132" width="1.140625" customWidth="1"/>
    <col min="16133" max="16133" width="28.5703125" customWidth="1"/>
    <col min="16134" max="16135" width="11.28515625" customWidth="1"/>
    <col min="16136" max="16136" width="8.42578125" customWidth="1"/>
    <col min="16137" max="16138" width="11.28515625" customWidth="1"/>
    <col min="16139" max="16139" width="8.42578125" customWidth="1"/>
    <col min="16140" max="16141" width="11.28515625" customWidth="1"/>
    <col min="16142" max="16142" width="8.42578125" customWidth="1"/>
    <col min="16143" max="16144" width="11.28515625" customWidth="1"/>
    <col min="16145" max="16145" width="8.42578125" customWidth="1"/>
    <col min="16146" max="16147" width="11.28515625" customWidth="1"/>
    <col min="16148" max="16148" width="8.42578125" customWidth="1"/>
    <col min="16149" max="16150" width="11.28515625" customWidth="1"/>
    <col min="16151" max="16151" width="8.42578125" customWidth="1"/>
    <col min="16152" max="16153" width="11.28515625" customWidth="1"/>
    <col min="16154" max="16154" width="8.42578125" customWidth="1"/>
    <col min="16155" max="16156" width="11.28515625" customWidth="1"/>
    <col min="16157" max="16157" width="8.42578125" customWidth="1"/>
    <col min="16158" max="16159" width="11.28515625" customWidth="1"/>
    <col min="16160" max="16160" width="8.42578125" customWidth="1"/>
    <col min="16161" max="16162" width="11.28515625" customWidth="1"/>
    <col min="16163" max="16163" width="8.42578125" customWidth="1"/>
    <col min="16164" max="16164" width="1.140625" customWidth="1"/>
  </cols>
  <sheetData>
    <row r="1" spans="1:36" ht="12.75" customHeight="1" x14ac:dyDescent="0.2">
      <c r="A1" s="81"/>
      <c r="B1" s="2" t="s">
        <v>249</v>
      </c>
      <c r="C1" s="3"/>
      <c r="D1" s="25"/>
      <c r="E1" s="3"/>
      <c r="F1" s="3"/>
      <c r="G1" s="25"/>
      <c r="H1" s="3"/>
      <c r="I1" s="3"/>
      <c r="J1" s="25"/>
      <c r="K1" s="3"/>
      <c r="L1" s="3"/>
      <c r="M1" s="25"/>
      <c r="N1" s="3"/>
    </row>
    <row r="2" spans="1:36" ht="12.75" customHeight="1" x14ac:dyDescent="0.2">
      <c r="A2" s="81"/>
      <c r="B2" s="4" t="s">
        <v>250</v>
      </c>
      <c r="C2" s="5"/>
      <c r="D2" s="26"/>
      <c r="E2" s="5"/>
      <c r="F2" s="5"/>
      <c r="G2" s="26"/>
      <c r="H2" s="5"/>
      <c r="I2" s="5"/>
      <c r="J2" s="26"/>
      <c r="K2" s="5"/>
      <c r="L2" s="221" t="s">
        <v>2</v>
      </c>
      <c r="M2" s="221"/>
      <c r="N2" s="221"/>
    </row>
    <row r="3" spans="1:36" ht="51.2" customHeight="1" x14ac:dyDescent="0.2">
      <c r="A3" s="81"/>
      <c r="B3" s="222" t="s">
        <v>251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</row>
    <row r="4" spans="1:36" ht="15.95" customHeight="1" x14ac:dyDescent="0.2">
      <c r="A4" s="81"/>
      <c r="C4" s="3"/>
      <c r="E4" s="3"/>
      <c r="F4" s="3"/>
      <c r="G4" s="25"/>
      <c r="J4" s="25"/>
      <c r="K4" s="3"/>
      <c r="L4" s="3"/>
      <c r="M4" s="25"/>
      <c r="N4" s="3"/>
    </row>
    <row r="5" spans="1:36" ht="15.95" customHeight="1" x14ac:dyDescent="0.2">
      <c r="A5" s="81"/>
      <c r="C5" s="1"/>
      <c r="D5" s="28"/>
      <c r="E5" s="1"/>
      <c r="F5" s="1"/>
      <c r="G5" s="28"/>
      <c r="J5" s="28"/>
      <c r="K5" s="1"/>
      <c r="L5" s="1"/>
      <c r="M5" s="28"/>
      <c r="N5" s="1"/>
    </row>
    <row r="6" spans="1:36" ht="14.1" customHeight="1" x14ac:dyDescent="0.2">
      <c r="A6" s="81"/>
      <c r="B6" s="6" t="s">
        <v>252</v>
      </c>
      <c r="C6" s="223" t="s">
        <v>4</v>
      </c>
      <c r="D6" s="223"/>
      <c r="E6" s="223"/>
      <c r="F6" s="1"/>
      <c r="G6" s="28"/>
      <c r="H6" s="1"/>
      <c r="I6" s="1"/>
      <c r="J6" s="28"/>
      <c r="K6" s="1"/>
      <c r="L6" s="1"/>
      <c r="M6" s="28"/>
      <c r="N6" s="1"/>
    </row>
    <row r="7" spans="1:36" ht="14.1" customHeight="1" x14ac:dyDescent="0.2">
      <c r="A7" s="81"/>
      <c r="B7" s="6" t="s">
        <v>5</v>
      </c>
      <c r="C7" s="223" t="s">
        <v>4</v>
      </c>
      <c r="D7" s="223"/>
      <c r="E7" s="223"/>
      <c r="F7" s="1"/>
      <c r="G7" s="28"/>
      <c r="H7" s="1"/>
      <c r="I7" s="1"/>
      <c r="J7" s="28"/>
      <c r="K7" s="1"/>
      <c r="L7" s="1"/>
      <c r="M7" s="28"/>
      <c r="N7" s="1"/>
    </row>
    <row r="9" spans="1:36" ht="25.5" customHeight="1" thickBot="1" x14ac:dyDescent="0.25">
      <c r="B9" s="7" t="s">
        <v>124</v>
      </c>
      <c r="C9" s="224" t="s">
        <v>6</v>
      </c>
      <c r="D9" s="224"/>
      <c r="E9" s="224"/>
      <c r="F9" s="224"/>
      <c r="G9" s="224"/>
      <c r="H9" s="224"/>
      <c r="I9" s="224"/>
      <c r="J9" s="224"/>
      <c r="K9" s="224"/>
      <c r="L9" s="224" t="s">
        <v>6</v>
      </c>
      <c r="M9" s="224"/>
      <c r="N9" s="224"/>
      <c r="O9" s="224"/>
      <c r="P9" s="224"/>
      <c r="Q9" s="224"/>
      <c r="R9" s="224"/>
      <c r="S9" s="224"/>
      <c r="T9" s="224"/>
      <c r="U9" s="224" t="s">
        <v>6</v>
      </c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 t="s">
        <v>6</v>
      </c>
      <c r="AH9" s="224"/>
      <c r="AI9" s="224"/>
      <c r="AJ9" s="224"/>
    </row>
    <row r="10" spans="1:36" ht="12.6" customHeight="1" thickTop="1" x14ac:dyDescent="0.2">
      <c r="A10" s="83"/>
      <c r="B10" s="229" t="s">
        <v>7</v>
      </c>
      <c r="C10" s="217" t="s">
        <v>8</v>
      </c>
      <c r="D10" s="217" t="s">
        <v>8</v>
      </c>
      <c r="E10" s="217" t="s">
        <v>8</v>
      </c>
      <c r="F10" s="217" t="s">
        <v>8</v>
      </c>
      <c r="G10" s="217" t="s">
        <v>8</v>
      </c>
      <c r="H10" s="217" t="s">
        <v>8</v>
      </c>
      <c r="I10" s="217" t="s">
        <v>8</v>
      </c>
      <c r="J10" s="217" t="s">
        <v>8</v>
      </c>
      <c r="K10" s="217" t="s">
        <v>8</v>
      </c>
      <c r="L10" s="217" t="s">
        <v>8</v>
      </c>
      <c r="M10" s="217" t="s">
        <v>8</v>
      </c>
      <c r="N10" s="217" t="s">
        <v>8</v>
      </c>
      <c r="O10" s="217" t="s">
        <v>8</v>
      </c>
      <c r="P10" s="217" t="s">
        <v>8</v>
      </c>
      <c r="Q10" s="217" t="s">
        <v>8</v>
      </c>
      <c r="R10" s="217" t="s">
        <v>8</v>
      </c>
      <c r="S10" s="217" t="s">
        <v>8</v>
      </c>
      <c r="T10" s="217" t="s">
        <v>8</v>
      </c>
      <c r="U10" s="217" t="s">
        <v>8</v>
      </c>
      <c r="V10" s="217" t="s">
        <v>8</v>
      </c>
      <c r="W10" s="217" t="s">
        <v>8</v>
      </c>
      <c r="X10" s="217" t="s">
        <v>8</v>
      </c>
      <c r="Y10" s="217" t="s">
        <v>8</v>
      </c>
      <c r="Z10" s="217" t="s">
        <v>8</v>
      </c>
      <c r="AA10" s="217" t="s">
        <v>8</v>
      </c>
      <c r="AB10" s="217" t="s">
        <v>8</v>
      </c>
      <c r="AC10" s="217" t="s">
        <v>8</v>
      </c>
      <c r="AD10" s="217" t="s">
        <v>8</v>
      </c>
      <c r="AE10" s="217" t="s">
        <v>8</v>
      </c>
      <c r="AF10" s="217" t="s">
        <v>8</v>
      </c>
      <c r="AG10" s="217" t="s">
        <v>8</v>
      </c>
      <c r="AH10" s="217" t="s">
        <v>8</v>
      </c>
      <c r="AI10" s="217" t="s">
        <v>8</v>
      </c>
      <c r="AJ10" s="9"/>
    </row>
    <row r="11" spans="1:36" ht="12.6" customHeight="1" x14ac:dyDescent="0.2">
      <c r="A11" s="81"/>
      <c r="B11" s="230"/>
      <c r="C11" s="231">
        <v>400</v>
      </c>
      <c r="D11" s="231">
        <v>400</v>
      </c>
      <c r="E11" s="231">
        <v>400</v>
      </c>
      <c r="F11" s="231">
        <v>410</v>
      </c>
      <c r="G11" s="231">
        <v>410</v>
      </c>
      <c r="H11" s="231">
        <v>410</v>
      </c>
      <c r="I11" s="231">
        <v>412</v>
      </c>
      <c r="J11" s="231">
        <v>412</v>
      </c>
      <c r="K11" s="231">
        <v>412</v>
      </c>
      <c r="L11" s="231">
        <v>414</v>
      </c>
      <c r="M11" s="231">
        <v>414</v>
      </c>
      <c r="N11" s="231">
        <v>414</v>
      </c>
      <c r="O11" s="231">
        <v>415</v>
      </c>
      <c r="P11" s="231">
        <v>415</v>
      </c>
      <c r="Q11" s="231">
        <v>415</v>
      </c>
      <c r="R11" s="231">
        <v>460</v>
      </c>
      <c r="S11" s="231">
        <v>460</v>
      </c>
      <c r="T11" s="231">
        <v>460</v>
      </c>
      <c r="U11" s="231">
        <v>461</v>
      </c>
      <c r="V11" s="231">
        <v>461</v>
      </c>
      <c r="W11" s="231">
        <v>461</v>
      </c>
      <c r="X11" s="228" t="s">
        <v>112</v>
      </c>
      <c r="Y11" s="228">
        <v>462</v>
      </c>
      <c r="Z11" s="228">
        <v>462</v>
      </c>
      <c r="AA11" s="231">
        <v>464</v>
      </c>
      <c r="AB11" s="231">
        <v>464</v>
      </c>
      <c r="AC11" s="231">
        <v>464</v>
      </c>
      <c r="AD11" s="231">
        <v>465</v>
      </c>
      <c r="AE11" s="231">
        <v>465</v>
      </c>
      <c r="AF11" s="231">
        <v>465</v>
      </c>
      <c r="AG11" s="231">
        <v>466</v>
      </c>
      <c r="AH11" s="231">
        <v>466</v>
      </c>
      <c r="AI11" s="231">
        <v>466</v>
      </c>
      <c r="AJ11" s="9"/>
    </row>
    <row r="12" spans="1:36" ht="60.6" customHeight="1" x14ac:dyDescent="0.2">
      <c r="A12" s="81"/>
      <c r="B12" s="230"/>
      <c r="C12" s="68" t="s">
        <v>9</v>
      </c>
      <c r="D12" s="30" t="s">
        <v>10</v>
      </c>
      <c r="E12" s="12" t="s">
        <v>11</v>
      </c>
      <c r="F12" s="68" t="s">
        <v>9</v>
      </c>
      <c r="G12" s="30" t="s">
        <v>10</v>
      </c>
      <c r="H12" s="12" t="s">
        <v>11</v>
      </c>
      <c r="I12" s="13" t="s">
        <v>9</v>
      </c>
      <c r="J12" s="34" t="s">
        <v>10</v>
      </c>
      <c r="K12" s="12" t="s">
        <v>11</v>
      </c>
      <c r="L12" s="68" t="s">
        <v>9</v>
      </c>
      <c r="M12" s="30" t="s">
        <v>10</v>
      </c>
      <c r="N12" s="12" t="s">
        <v>11</v>
      </c>
      <c r="O12" s="68" t="s">
        <v>9</v>
      </c>
      <c r="P12" s="30" t="s">
        <v>10</v>
      </c>
      <c r="Q12" s="12" t="s">
        <v>11</v>
      </c>
      <c r="R12" s="13" t="s">
        <v>9</v>
      </c>
      <c r="S12" s="34" t="s">
        <v>10</v>
      </c>
      <c r="T12" s="12" t="s">
        <v>11</v>
      </c>
      <c r="U12" s="68" t="s">
        <v>9</v>
      </c>
      <c r="V12" s="30" t="s">
        <v>10</v>
      </c>
      <c r="W12" s="12" t="s">
        <v>11</v>
      </c>
      <c r="X12" s="68" t="s">
        <v>9</v>
      </c>
      <c r="Y12" s="30" t="s">
        <v>10</v>
      </c>
      <c r="Z12" s="12" t="s">
        <v>11</v>
      </c>
      <c r="AA12" s="68" t="s">
        <v>9</v>
      </c>
      <c r="AB12" s="30" t="s">
        <v>10</v>
      </c>
      <c r="AC12" s="12" t="s">
        <v>11</v>
      </c>
      <c r="AD12" s="13" t="s">
        <v>9</v>
      </c>
      <c r="AE12" s="34" t="s">
        <v>10</v>
      </c>
      <c r="AF12" s="12" t="s">
        <v>11</v>
      </c>
      <c r="AG12" s="68" t="s">
        <v>9</v>
      </c>
      <c r="AH12" s="30" t="s">
        <v>10</v>
      </c>
      <c r="AI12" s="12" t="s">
        <v>11</v>
      </c>
      <c r="AJ12" s="9"/>
    </row>
    <row r="13" spans="1:36" ht="12.75" customHeight="1" x14ac:dyDescent="0.2">
      <c r="A13" s="81"/>
      <c r="B13" s="86">
        <v>1</v>
      </c>
      <c r="C13" s="14">
        <v>2</v>
      </c>
      <c r="D13" s="31">
        <v>3</v>
      </c>
      <c r="E13" s="14">
        <v>4</v>
      </c>
      <c r="F13" s="14">
        <v>5</v>
      </c>
      <c r="G13" s="31">
        <v>6</v>
      </c>
      <c r="H13" s="14">
        <v>7</v>
      </c>
      <c r="I13" s="14">
        <v>8</v>
      </c>
      <c r="J13" s="31">
        <v>9</v>
      </c>
      <c r="K13" s="14">
        <v>10</v>
      </c>
      <c r="L13" s="14">
        <v>11</v>
      </c>
      <c r="M13" s="31">
        <v>12</v>
      </c>
      <c r="N13" s="14">
        <v>13</v>
      </c>
      <c r="O13" s="14">
        <v>14</v>
      </c>
      <c r="P13" s="31">
        <v>15</v>
      </c>
      <c r="Q13" s="14">
        <v>16</v>
      </c>
      <c r="R13" s="14">
        <v>17</v>
      </c>
      <c r="S13" s="31">
        <v>18</v>
      </c>
      <c r="T13" s="14">
        <v>19</v>
      </c>
      <c r="U13" s="14">
        <v>20</v>
      </c>
      <c r="V13" s="31">
        <v>21</v>
      </c>
      <c r="W13" s="14">
        <v>22</v>
      </c>
      <c r="X13" s="14"/>
      <c r="Y13" s="31"/>
      <c r="Z13" s="14"/>
      <c r="AA13" s="14">
        <v>23</v>
      </c>
      <c r="AB13" s="31">
        <v>24</v>
      </c>
      <c r="AC13" s="14">
        <v>25</v>
      </c>
      <c r="AD13" s="14">
        <v>26</v>
      </c>
      <c r="AE13" s="31">
        <v>27</v>
      </c>
      <c r="AF13" s="14">
        <v>28</v>
      </c>
      <c r="AG13" s="14">
        <v>29</v>
      </c>
      <c r="AH13" s="31">
        <v>30</v>
      </c>
      <c r="AI13" s="14">
        <v>31</v>
      </c>
      <c r="AJ13" s="9"/>
    </row>
    <row r="14" spans="1:36" ht="16.5" customHeight="1" x14ac:dyDescent="0.2">
      <c r="A14" s="84"/>
      <c r="B14" s="87" t="s">
        <v>12</v>
      </c>
      <c r="C14" s="16">
        <v>74822833.448809996</v>
      </c>
      <c r="D14" s="32">
        <v>19534659.739259999</v>
      </c>
      <c r="E14" s="16">
        <v>26.107885572957656</v>
      </c>
      <c r="F14" s="16">
        <v>68402139.223729998</v>
      </c>
      <c r="G14" s="32">
        <v>17240010.623969998</v>
      </c>
      <c r="H14" s="16">
        <v>25.203905637484965</v>
      </c>
      <c r="I14" s="16">
        <v>2413658.4775700001</v>
      </c>
      <c r="J14" s="32">
        <v>600827.326</v>
      </c>
      <c r="K14" s="16">
        <v>24.892806152297702</v>
      </c>
      <c r="L14" s="16">
        <v>64917852.534470007</v>
      </c>
      <c r="M14" s="32">
        <v>16632618.741550002</v>
      </c>
      <c r="N14" s="16">
        <v>25.621024251716328</v>
      </c>
      <c r="O14" s="16">
        <v>1070628.21169</v>
      </c>
      <c r="P14" s="32">
        <v>6564.5564199999999</v>
      </c>
      <c r="Q14" s="16">
        <v>0.61314995703669772</v>
      </c>
      <c r="R14" s="16">
        <v>6420694.2250799993</v>
      </c>
      <c r="S14" s="32">
        <v>2294649.1152900001</v>
      </c>
      <c r="T14" s="16">
        <v>35.738333501801506</v>
      </c>
      <c r="U14" s="16">
        <v>67000</v>
      </c>
      <c r="V14" s="32">
        <v>0</v>
      </c>
      <c r="W14" s="16">
        <v>0</v>
      </c>
      <c r="X14" s="16"/>
      <c r="Y14" s="16"/>
      <c r="Z14" s="16"/>
      <c r="AA14" s="16">
        <v>2839450.53528</v>
      </c>
      <c r="AB14" s="32">
        <v>1268298.6519499999</v>
      </c>
      <c r="AC14" s="16">
        <v>44.667045126916861</v>
      </c>
      <c r="AD14" s="16">
        <v>654611.9898000001</v>
      </c>
      <c r="AE14" s="32">
        <v>302146.52721000003</v>
      </c>
      <c r="AF14" s="16">
        <v>46.156583123739168</v>
      </c>
      <c r="AG14" s="16">
        <v>2859631.7</v>
      </c>
      <c r="AH14" s="32">
        <v>724203.93613000005</v>
      </c>
      <c r="AI14" s="16">
        <v>25.325077216412168</v>
      </c>
      <c r="AJ14" s="9"/>
    </row>
    <row r="15" spans="1:36" ht="26.65" customHeight="1" x14ac:dyDescent="0.2">
      <c r="A15" s="84"/>
      <c r="B15" s="87" t="s">
        <v>13</v>
      </c>
      <c r="C15" s="16">
        <v>18563319.738989998</v>
      </c>
      <c r="D15" s="32">
        <v>5099993.2208599998</v>
      </c>
      <c r="E15" s="16">
        <v>27.473497696363459</v>
      </c>
      <c r="F15" s="16">
        <v>15225801.959860001</v>
      </c>
      <c r="G15" s="32">
        <v>4206032.4808200002</v>
      </c>
      <c r="H15" s="16">
        <v>27.624374019236715</v>
      </c>
      <c r="I15" s="16">
        <v>15120</v>
      </c>
      <c r="J15" s="32">
        <v>7560</v>
      </c>
      <c r="K15" s="16">
        <v>50</v>
      </c>
      <c r="L15" s="16">
        <v>15210681.959860001</v>
      </c>
      <c r="M15" s="32">
        <v>4198472.4808200002</v>
      </c>
      <c r="N15" s="16">
        <v>27.602131790668526</v>
      </c>
      <c r="O15" s="16"/>
      <c r="P15" s="32"/>
      <c r="Q15" s="16"/>
      <c r="R15" s="16">
        <v>3337517.7791300002</v>
      </c>
      <c r="S15" s="32">
        <v>893960.74004000006</v>
      </c>
      <c r="T15" s="16">
        <v>26.785197838647356</v>
      </c>
      <c r="U15" s="16"/>
      <c r="V15" s="32"/>
      <c r="W15" s="16"/>
      <c r="X15" s="16"/>
      <c r="Y15" s="16"/>
      <c r="Z15" s="16"/>
      <c r="AA15" s="16">
        <v>477886.07912999997</v>
      </c>
      <c r="AB15" s="32">
        <v>169756.80390999999</v>
      </c>
      <c r="AC15" s="16">
        <v>35.522441712268588</v>
      </c>
      <c r="AD15" s="16"/>
      <c r="AE15" s="32"/>
      <c r="AF15" s="16"/>
      <c r="AG15" s="16">
        <v>2859631.7</v>
      </c>
      <c r="AH15" s="32">
        <v>724203.93613000005</v>
      </c>
      <c r="AI15" s="16">
        <v>25.325077216412168</v>
      </c>
      <c r="AJ15" s="9"/>
    </row>
    <row r="16" spans="1:36" ht="16.5" customHeight="1" x14ac:dyDescent="0.2">
      <c r="A16" s="85"/>
      <c r="B16" s="87" t="s">
        <v>14</v>
      </c>
      <c r="C16" s="16">
        <v>224364.91</v>
      </c>
      <c r="D16" s="32">
        <v>113063.91772</v>
      </c>
      <c r="E16" s="16">
        <v>50.392870132856338</v>
      </c>
      <c r="F16" s="16">
        <v>224364.91</v>
      </c>
      <c r="G16" s="32">
        <v>113063.91772</v>
      </c>
      <c r="H16" s="16">
        <v>50.392870132856338</v>
      </c>
      <c r="I16" s="16"/>
      <c r="J16" s="32"/>
      <c r="K16" s="16"/>
      <c r="L16" s="16">
        <v>224364.91</v>
      </c>
      <c r="M16" s="32">
        <v>113063.91772</v>
      </c>
      <c r="N16" s="16">
        <v>50.392870132856338</v>
      </c>
      <c r="O16" s="16"/>
      <c r="P16" s="32"/>
      <c r="Q16" s="16"/>
      <c r="R16" s="16"/>
      <c r="S16" s="32"/>
      <c r="T16" s="16"/>
      <c r="U16" s="16"/>
      <c r="V16" s="32"/>
      <c r="W16" s="16"/>
      <c r="X16" s="16"/>
      <c r="Y16" s="16"/>
      <c r="Z16" s="16"/>
      <c r="AA16" s="16"/>
      <c r="AB16" s="32"/>
      <c r="AC16" s="16"/>
      <c r="AD16" s="16"/>
      <c r="AE16" s="32"/>
      <c r="AF16" s="16"/>
      <c r="AG16" s="16"/>
      <c r="AH16" s="32"/>
      <c r="AI16" s="16"/>
      <c r="AJ16" s="9"/>
    </row>
    <row r="17" spans="1:36" ht="16.5" customHeight="1" x14ac:dyDescent="0.2">
      <c r="A17" s="85"/>
      <c r="B17" s="87" t="s">
        <v>15</v>
      </c>
      <c r="C17" s="16">
        <v>436766.32322000002</v>
      </c>
      <c r="D17" s="32">
        <v>97857.780270000003</v>
      </c>
      <c r="E17" s="16">
        <v>22.40506537879498</v>
      </c>
      <c r="F17" s="16">
        <v>436766.32322000002</v>
      </c>
      <c r="G17" s="32">
        <v>97857.780270000003</v>
      </c>
      <c r="H17" s="16">
        <v>22.40506537879498</v>
      </c>
      <c r="I17" s="16"/>
      <c r="J17" s="32"/>
      <c r="K17" s="16"/>
      <c r="L17" s="16">
        <v>436766.32322000002</v>
      </c>
      <c r="M17" s="32">
        <v>97857.780270000003</v>
      </c>
      <c r="N17" s="16">
        <v>22.40506537879498</v>
      </c>
      <c r="O17" s="16"/>
      <c r="P17" s="32"/>
      <c r="Q17" s="16"/>
      <c r="R17" s="16"/>
      <c r="S17" s="32"/>
      <c r="T17" s="16"/>
      <c r="U17" s="16"/>
      <c r="V17" s="32"/>
      <c r="W17" s="16"/>
      <c r="X17" s="16"/>
      <c r="Y17" s="16"/>
      <c r="Z17" s="16"/>
      <c r="AA17" s="16"/>
      <c r="AB17" s="32"/>
      <c r="AC17" s="16"/>
      <c r="AD17" s="16"/>
      <c r="AE17" s="32"/>
      <c r="AF17" s="16"/>
      <c r="AG17" s="16"/>
      <c r="AH17" s="32"/>
      <c r="AI17" s="16"/>
      <c r="AJ17" s="9"/>
    </row>
    <row r="18" spans="1:36" ht="16.5" customHeight="1" x14ac:dyDescent="0.2">
      <c r="A18" s="85"/>
      <c r="B18" s="87" t="s">
        <v>16</v>
      </c>
      <c r="C18" s="16">
        <v>177729.8021</v>
      </c>
      <c r="D18" s="32">
        <v>60617.177839999997</v>
      </c>
      <c r="E18" s="16">
        <v>34.106366587801425</v>
      </c>
      <c r="F18" s="16"/>
      <c r="G18" s="32"/>
      <c r="H18" s="16"/>
      <c r="I18" s="16"/>
      <c r="J18" s="32"/>
      <c r="K18" s="16"/>
      <c r="L18" s="16"/>
      <c r="M18" s="32"/>
      <c r="N18" s="16"/>
      <c r="O18" s="16"/>
      <c r="P18" s="32"/>
      <c r="Q18" s="16"/>
      <c r="R18" s="16">
        <v>177729.8021</v>
      </c>
      <c r="S18" s="32">
        <v>60617.177839999997</v>
      </c>
      <c r="T18" s="16">
        <v>34.106366587801425</v>
      </c>
      <c r="U18" s="16"/>
      <c r="V18" s="32"/>
      <c r="W18" s="16"/>
      <c r="X18" s="16"/>
      <c r="Y18" s="16"/>
      <c r="Z18" s="16"/>
      <c r="AA18" s="16">
        <v>177729.8021</v>
      </c>
      <c r="AB18" s="32">
        <v>60617.177839999997</v>
      </c>
      <c r="AC18" s="16">
        <v>34.106366587801425</v>
      </c>
      <c r="AD18" s="16"/>
      <c r="AE18" s="32"/>
      <c r="AF18" s="16"/>
      <c r="AG18" s="16"/>
      <c r="AH18" s="32"/>
      <c r="AI18" s="16"/>
      <c r="AJ18" s="9"/>
    </row>
    <row r="19" spans="1:36" ht="16.5" customHeight="1" x14ac:dyDescent="0.2">
      <c r="A19" s="85"/>
      <c r="B19" s="88" t="s">
        <v>17</v>
      </c>
      <c r="C19" s="16"/>
      <c r="D19" s="32"/>
      <c r="E19" s="16"/>
      <c r="F19" s="16"/>
      <c r="G19" s="32"/>
      <c r="H19" s="16"/>
      <c r="I19" s="16"/>
      <c r="J19" s="32"/>
      <c r="K19" s="16"/>
      <c r="L19" s="16"/>
      <c r="M19" s="32"/>
      <c r="N19" s="16"/>
      <c r="O19" s="16"/>
      <c r="P19" s="32"/>
      <c r="Q19" s="16"/>
      <c r="R19" s="16"/>
      <c r="S19" s="32"/>
      <c r="T19" s="16"/>
      <c r="U19" s="16"/>
      <c r="V19" s="32"/>
      <c r="W19" s="16"/>
      <c r="X19" s="16"/>
      <c r="Y19" s="16"/>
      <c r="Z19" s="16"/>
      <c r="AA19" s="16"/>
      <c r="AB19" s="32"/>
      <c r="AC19" s="16"/>
      <c r="AD19" s="16"/>
      <c r="AE19" s="32"/>
      <c r="AF19" s="16"/>
      <c r="AG19" s="16"/>
      <c r="AH19" s="32"/>
      <c r="AI19" s="16"/>
      <c r="AJ19" s="9"/>
    </row>
    <row r="20" spans="1:36" ht="16.5" customHeight="1" x14ac:dyDescent="0.2">
      <c r="A20" s="85"/>
      <c r="B20" s="87" t="s">
        <v>18</v>
      </c>
      <c r="C20" s="16">
        <v>3150</v>
      </c>
      <c r="D20" s="32">
        <v>35</v>
      </c>
      <c r="E20" s="16">
        <v>1.1111111111111112</v>
      </c>
      <c r="F20" s="16">
        <v>3150</v>
      </c>
      <c r="G20" s="32">
        <v>35</v>
      </c>
      <c r="H20" s="16">
        <v>1.1111111111111112</v>
      </c>
      <c r="I20" s="16"/>
      <c r="J20" s="32"/>
      <c r="K20" s="16"/>
      <c r="L20" s="16">
        <v>3150</v>
      </c>
      <c r="M20" s="32">
        <v>35</v>
      </c>
      <c r="N20" s="16">
        <v>1.1111111111111112</v>
      </c>
      <c r="O20" s="16"/>
      <c r="P20" s="32"/>
      <c r="Q20" s="16"/>
      <c r="R20" s="16"/>
      <c r="S20" s="32"/>
      <c r="T20" s="16"/>
      <c r="U20" s="16"/>
      <c r="V20" s="32"/>
      <c r="W20" s="16"/>
      <c r="X20" s="16"/>
      <c r="Y20" s="16"/>
      <c r="Z20" s="16"/>
      <c r="AA20" s="16"/>
      <c r="AB20" s="32"/>
      <c r="AC20" s="16"/>
      <c r="AD20" s="16"/>
      <c r="AE20" s="32"/>
      <c r="AF20" s="16"/>
      <c r="AG20" s="16"/>
      <c r="AH20" s="32"/>
      <c r="AI20" s="16"/>
      <c r="AJ20" s="9"/>
    </row>
    <row r="21" spans="1:36" ht="16.5" customHeight="1" x14ac:dyDescent="0.2">
      <c r="A21" s="85"/>
      <c r="B21" s="87" t="s">
        <v>19</v>
      </c>
      <c r="C21" s="16">
        <v>59880.200000000004</v>
      </c>
      <c r="D21" s="32">
        <v>36583.371829999996</v>
      </c>
      <c r="E21" s="16">
        <v>61.094271278319034</v>
      </c>
      <c r="F21" s="16">
        <v>59880.200000000004</v>
      </c>
      <c r="G21" s="32">
        <v>36583.371829999996</v>
      </c>
      <c r="H21" s="16">
        <v>61.094271278319034</v>
      </c>
      <c r="I21" s="16"/>
      <c r="J21" s="32"/>
      <c r="K21" s="16"/>
      <c r="L21" s="16">
        <v>59880.200000000004</v>
      </c>
      <c r="M21" s="32">
        <v>36583.371829999996</v>
      </c>
      <c r="N21" s="16">
        <v>61.094271278319034</v>
      </c>
      <c r="O21" s="16"/>
      <c r="P21" s="32"/>
      <c r="Q21" s="16"/>
      <c r="R21" s="16"/>
      <c r="S21" s="32"/>
      <c r="T21" s="16"/>
      <c r="U21" s="16"/>
      <c r="V21" s="32"/>
      <c r="W21" s="16"/>
      <c r="X21" s="16"/>
      <c r="Y21" s="16"/>
      <c r="Z21" s="16"/>
      <c r="AA21" s="16"/>
      <c r="AB21" s="32"/>
      <c r="AC21" s="16"/>
      <c r="AD21" s="16"/>
      <c r="AE21" s="32"/>
      <c r="AF21" s="16"/>
      <c r="AG21" s="16"/>
      <c r="AH21" s="32"/>
      <c r="AI21" s="16"/>
      <c r="AJ21" s="9"/>
    </row>
    <row r="22" spans="1:36" ht="16.5" customHeight="1" x14ac:dyDescent="0.2">
      <c r="A22" s="85"/>
      <c r="B22" s="88" t="s">
        <v>20</v>
      </c>
      <c r="C22" s="16"/>
      <c r="D22" s="32"/>
      <c r="E22" s="16"/>
      <c r="F22" s="16"/>
      <c r="G22" s="32"/>
      <c r="H22" s="16"/>
      <c r="I22" s="16"/>
      <c r="J22" s="32"/>
      <c r="K22" s="16"/>
      <c r="L22" s="16"/>
      <c r="M22" s="32"/>
      <c r="N22" s="16"/>
      <c r="O22" s="16"/>
      <c r="P22" s="32"/>
      <c r="Q22" s="16"/>
      <c r="R22" s="16"/>
      <c r="S22" s="32"/>
      <c r="T22" s="16"/>
      <c r="U22" s="16"/>
      <c r="V22" s="32"/>
      <c r="W22" s="16"/>
      <c r="X22" s="16"/>
      <c r="Y22" s="16"/>
      <c r="Z22" s="16"/>
      <c r="AA22" s="16"/>
      <c r="AB22" s="32"/>
      <c r="AC22" s="16"/>
      <c r="AD22" s="16"/>
      <c r="AE22" s="32"/>
      <c r="AF22" s="16"/>
      <c r="AG22" s="16"/>
      <c r="AH22" s="32"/>
      <c r="AI22" s="16"/>
      <c r="AJ22" s="9"/>
    </row>
    <row r="23" spans="1:36" ht="16.5" customHeight="1" x14ac:dyDescent="0.2">
      <c r="A23" s="85"/>
      <c r="B23" s="87" t="s">
        <v>21</v>
      </c>
      <c r="C23" s="16">
        <v>18297.241529999999</v>
      </c>
      <c r="D23" s="32">
        <v>6637.2487799999999</v>
      </c>
      <c r="E23" s="16">
        <v>36.274586904903806</v>
      </c>
      <c r="F23" s="16">
        <v>14080.241529999999</v>
      </c>
      <c r="G23" s="32">
        <v>6637.2487799999999</v>
      </c>
      <c r="H23" s="16">
        <v>47.13874237070705</v>
      </c>
      <c r="I23" s="16"/>
      <c r="J23" s="32"/>
      <c r="K23" s="16"/>
      <c r="L23" s="16">
        <v>14080.241529999999</v>
      </c>
      <c r="M23" s="32">
        <v>6637.2487799999999</v>
      </c>
      <c r="N23" s="16">
        <v>47.13874237070705</v>
      </c>
      <c r="O23" s="16"/>
      <c r="P23" s="32"/>
      <c r="Q23" s="16"/>
      <c r="R23" s="16">
        <v>4217</v>
      </c>
      <c r="S23" s="32">
        <v>0</v>
      </c>
      <c r="T23" s="16">
        <v>0</v>
      </c>
      <c r="U23" s="16"/>
      <c r="V23" s="32"/>
      <c r="W23" s="16"/>
      <c r="X23" s="16"/>
      <c r="Y23" s="16"/>
      <c r="Z23" s="16"/>
      <c r="AA23" s="16">
        <v>4217</v>
      </c>
      <c r="AB23" s="32">
        <v>0</v>
      </c>
      <c r="AC23" s="16">
        <v>0</v>
      </c>
      <c r="AD23" s="16"/>
      <c r="AE23" s="32"/>
      <c r="AF23" s="16"/>
      <c r="AG23" s="16"/>
      <c r="AH23" s="32"/>
      <c r="AI23" s="16"/>
      <c r="AJ23" s="9"/>
    </row>
    <row r="24" spans="1:36" ht="16.5" customHeight="1" x14ac:dyDescent="0.2">
      <c r="A24" s="85"/>
      <c r="B24" s="87" t="s">
        <v>22</v>
      </c>
      <c r="C24" s="16">
        <v>862232.31157999998</v>
      </c>
      <c r="D24" s="32">
        <v>226198.65093</v>
      </c>
      <c r="E24" s="16">
        <v>26.234072638208332</v>
      </c>
      <c r="F24" s="16">
        <v>862232.31157999998</v>
      </c>
      <c r="G24" s="32">
        <v>226198.65093</v>
      </c>
      <c r="H24" s="16">
        <v>26.234072638208332</v>
      </c>
      <c r="I24" s="16"/>
      <c r="J24" s="32"/>
      <c r="K24" s="16"/>
      <c r="L24" s="16">
        <v>862232.31157999998</v>
      </c>
      <c r="M24" s="32">
        <v>226198.65093</v>
      </c>
      <c r="N24" s="16">
        <v>26.234072638208332</v>
      </c>
      <c r="O24" s="16"/>
      <c r="P24" s="32"/>
      <c r="Q24" s="16"/>
      <c r="R24" s="16"/>
      <c r="S24" s="32"/>
      <c r="T24" s="16"/>
      <c r="U24" s="16"/>
      <c r="V24" s="32"/>
      <c r="W24" s="16"/>
      <c r="X24" s="16"/>
      <c r="Y24" s="16"/>
      <c r="Z24" s="16"/>
      <c r="AA24" s="16"/>
      <c r="AB24" s="32"/>
      <c r="AC24" s="16"/>
      <c r="AD24" s="16"/>
      <c r="AE24" s="32"/>
      <c r="AF24" s="16"/>
      <c r="AG24" s="16"/>
      <c r="AH24" s="32"/>
      <c r="AI24" s="16"/>
      <c r="AJ24" s="9"/>
    </row>
    <row r="25" spans="1:36" ht="16.5" customHeight="1" x14ac:dyDescent="0.2">
      <c r="A25" s="85"/>
      <c r="B25" s="87" t="s">
        <v>23</v>
      </c>
      <c r="C25" s="16">
        <v>484395.23965</v>
      </c>
      <c r="D25" s="32">
        <v>210793.97500999999</v>
      </c>
      <c r="E25" s="16">
        <v>43.516937772202155</v>
      </c>
      <c r="F25" s="16">
        <v>484395.23965</v>
      </c>
      <c r="G25" s="32">
        <v>210793.97500999999</v>
      </c>
      <c r="H25" s="16">
        <v>43.516937772202155</v>
      </c>
      <c r="I25" s="16"/>
      <c r="J25" s="32"/>
      <c r="K25" s="16"/>
      <c r="L25" s="16">
        <v>484395.23965</v>
      </c>
      <c r="M25" s="32">
        <v>210793.97500999999</v>
      </c>
      <c r="N25" s="16">
        <v>43.516937772202155</v>
      </c>
      <c r="O25" s="16"/>
      <c r="P25" s="32"/>
      <c r="Q25" s="16"/>
      <c r="R25" s="16"/>
      <c r="S25" s="32"/>
      <c r="T25" s="16"/>
      <c r="U25" s="16"/>
      <c r="V25" s="32"/>
      <c r="W25" s="16"/>
      <c r="X25" s="16"/>
      <c r="Y25" s="16"/>
      <c r="Z25" s="16"/>
      <c r="AA25" s="16"/>
      <c r="AB25" s="32"/>
      <c r="AC25" s="16"/>
      <c r="AD25" s="16"/>
      <c r="AE25" s="32"/>
      <c r="AF25" s="16"/>
      <c r="AG25" s="16"/>
      <c r="AH25" s="32"/>
      <c r="AI25" s="16"/>
      <c r="AJ25" s="9"/>
    </row>
    <row r="26" spans="1:36" ht="16.5" customHeight="1" x14ac:dyDescent="0.2">
      <c r="A26" s="85"/>
      <c r="B26" s="87" t="s">
        <v>24</v>
      </c>
      <c r="C26" s="16">
        <v>9665938.5044599995</v>
      </c>
      <c r="D26" s="32">
        <v>2548145.8629600001</v>
      </c>
      <c r="E26" s="16">
        <v>26.362115399184983</v>
      </c>
      <c r="F26" s="16">
        <v>9558883.56446</v>
      </c>
      <c r="G26" s="32">
        <v>2515606.75679</v>
      </c>
      <c r="H26" s="16">
        <v>26.316951554290764</v>
      </c>
      <c r="I26" s="16">
        <v>15120</v>
      </c>
      <c r="J26" s="32">
        <v>7560</v>
      </c>
      <c r="K26" s="16">
        <v>50</v>
      </c>
      <c r="L26" s="16">
        <v>9543763.56446</v>
      </c>
      <c r="M26" s="32">
        <v>2508046.75679</v>
      </c>
      <c r="N26" s="16">
        <v>26.279430958764632</v>
      </c>
      <c r="O26" s="16"/>
      <c r="P26" s="32"/>
      <c r="Q26" s="16"/>
      <c r="R26" s="16">
        <v>107054.94</v>
      </c>
      <c r="S26" s="32">
        <v>32539.106169999999</v>
      </c>
      <c r="T26" s="16">
        <v>30.394773160397826</v>
      </c>
      <c r="U26" s="16"/>
      <c r="V26" s="32"/>
      <c r="W26" s="16"/>
      <c r="X26" s="16"/>
      <c r="Y26" s="16"/>
      <c r="Z26" s="16"/>
      <c r="AA26" s="16">
        <v>107054.94</v>
      </c>
      <c r="AB26" s="32">
        <v>32539.106169999999</v>
      </c>
      <c r="AC26" s="16">
        <v>30.394773160397826</v>
      </c>
      <c r="AD26" s="16"/>
      <c r="AE26" s="32"/>
      <c r="AF26" s="16"/>
      <c r="AG26" s="16"/>
      <c r="AH26" s="32"/>
      <c r="AI26" s="16"/>
      <c r="AJ26" s="9"/>
    </row>
    <row r="27" spans="1:36" ht="16.5" customHeight="1" x14ac:dyDescent="0.2">
      <c r="A27" s="85"/>
      <c r="B27" s="87" t="s">
        <v>25</v>
      </c>
      <c r="C27" s="16">
        <v>6.0606099999999996</v>
      </c>
      <c r="D27" s="32">
        <v>0</v>
      </c>
      <c r="E27" s="16">
        <v>0</v>
      </c>
      <c r="F27" s="16">
        <v>6.0606099999999996</v>
      </c>
      <c r="G27" s="32">
        <v>0</v>
      </c>
      <c r="H27" s="16">
        <v>0</v>
      </c>
      <c r="I27" s="16"/>
      <c r="J27" s="32"/>
      <c r="K27" s="16"/>
      <c r="L27" s="16">
        <v>6.0606099999999996</v>
      </c>
      <c r="M27" s="32">
        <v>0</v>
      </c>
      <c r="N27" s="16">
        <v>0</v>
      </c>
      <c r="O27" s="16"/>
      <c r="P27" s="32"/>
      <c r="Q27" s="16"/>
      <c r="R27" s="16"/>
      <c r="S27" s="32"/>
      <c r="T27" s="16"/>
      <c r="U27" s="16"/>
      <c r="V27" s="32"/>
      <c r="W27" s="16"/>
      <c r="X27" s="16"/>
      <c r="Y27" s="16"/>
      <c r="Z27" s="16"/>
      <c r="AA27" s="16"/>
      <c r="AB27" s="32"/>
      <c r="AC27" s="16"/>
      <c r="AD27" s="16"/>
      <c r="AE27" s="32"/>
      <c r="AF27" s="16"/>
      <c r="AG27" s="16"/>
      <c r="AH27" s="32"/>
      <c r="AI27" s="16"/>
      <c r="AJ27" s="9"/>
    </row>
    <row r="28" spans="1:36" ht="16.5" customHeight="1" x14ac:dyDescent="0.2">
      <c r="A28" s="85"/>
      <c r="B28" s="87" t="s">
        <v>26</v>
      </c>
      <c r="C28" s="16">
        <v>1148111.8669</v>
      </c>
      <c r="D28" s="32">
        <v>158025.3118</v>
      </c>
      <c r="E28" s="16">
        <v>13.763929836095311</v>
      </c>
      <c r="F28" s="16">
        <v>962948.22987000004</v>
      </c>
      <c r="G28" s="32">
        <v>81424.791899999997</v>
      </c>
      <c r="H28" s="16">
        <v>8.4557808378745882</v>
      </c>
      <c r="I28" s="16"/>
      <c r="J28" s="32"/>
      <c r="K28" s="16"/>
      <c r="L28" s="16">
        <v>962948.22987000004</v>
      </c>
      <c r="M28" s="32">
        <v>81424.791899999997</v>
      </c>
      <c r="N28" s="16">
        <v>8.4557808378745882</v>
      </c>
      <c r="O28" s="16"/>
      <c r="P28" s="32"/>
      <c r="Q28" s="16"/>
      <c r="R28" s="16">
        <v>185163.63703000001</v>
      </c>
      <c r="S28" s="32">
        <v>76600.519899999999</v>
      </c>
      <c r="T28" s="16">
        <v>41.369094455402852</v>
      </c>
      <c r="U28" s="16"/>
      <c r="V28" s="32"/>
      <c r="W28" s="16"/>
      <c r="X28" s="16"/>
      <c r="Y28" s="16"/>
      <c r="Z28" s="16"/>
      <c r="AA28" s="16">
        <v>185163.63703000001</v>
      </c>
      <c r="AB28" s="32">
        <v>76600.519899999999</v>
      </c>
      <c r="AC28" s="16">
        <v>41.369094455402852</v>
      </c>
      <c r="AD28" s="16"/>
      <c r="AE28" s="32"/>
      <c r="AF28" s="16"/>
      <c r="AG28" s="16"/>
      <c r="AH28" s="32"/>
      <c r="AI28" s="16"/>
      <c r="AJ28" s="9"/>
    </row>
    <row r="29" spans="1:36" ht="16.5" customHeight="1" x14ac:dyDescent="0.2">
      <c r="A29" s="85"/>
      <c r="B29" s="87" t="s">
        <v>27</v>
      </c>
      <c r="C29" s="16">
        <v>22709.864000000001</v>
      </c>
      <c r="D29" s="32">
        <v>1989.432</v>
      </c>
      <c r="E29" s="16">
        <v>8.760210981448413</v>
      </c>
      <c r="F29" s="16">
        <v>22709.864000000001</v>
      </c>
      <c r="G29" s="32">
        <v>1989.432</v>
      </c>
      <c r="H29" s="16">
        <v>8.760210981448413</v>
      </c>
      <c r="I29" s="16"/>
      <c r="J29" s="32"/>
      <c r="K29" s="16"/>
      <c r="L29" s="16">
        <v>22709.864000000001</v>
      </c>
      <c r="M29" s="32">
        <v>1989.432</v>
      </c>
      <c r="N29" s="16">
        <v>8.760210981448413</v>
      </c>
      <c r="O29" s="16"/>
      <c r="P29" s="32"/>
      <c r="Q29" s="16"/>
      <c r="R29" s="16"/>
      <c r="S29" s="32"/>
      <c r="T29" s="16"/>
      <c r="U29" s="16"/>
      <c r="V29" s="32"/>
      <c r="W29" s="16"/>
      <c r="X29" s="16"/>
      <c r="Y29" s="16"/>
      <c r="Z29" s="16"/>
      <c r="AA29" s="16"/>
      <c r="AB29" s="32"/>
      <c r="AC29" s="16"/>
      <c r="AD29" s="16"/>
      <c r="AE29" s="32"/>
      <c r="AF29" s="16"/>
      <c r="AG29" s="16"/>
      <c r="AH29" s="32"/>
      <c r="AI29" s="16"/>
      <c r="AJ29" s="9"/>
    </row>
    <row r="30" spans="1:36" ht="16.5" customHeight="1" x14ac:dyDescent="0.2">
      <c r="A30" s="85"/>
      <c r="B30" s="87" t="s">
        <v>28</v>
      </c>
      <c r="C30" s="16">
        <v>4720.7000000000007</v>
      </c>
      <c r="D30" s="32">
        <v>144</v>
      </c>
      <c r="E30" s="16">
        <v>3.0503950685279722</v>
      </c>
      <c r="F30" s="16">
        <v>1000</v>
      </c>
      <c r="G30" s="32">
        <v>144</v>
      </c>
      <c r="H30" s="16">
        <v>14.399999999999999</v>
      </c>
      <c r="I30" s="16"/>
      <c r="J30" s="32"/>
      <c r="K30" s="16"/>
      <c r="L30" s="16">
        <v>1000</v>
      </c>
      <c r="M30" s="32">
        <v>144</v>
      </c>
      <c r="N30" s="16">
        <v>14.399999999999999</v>
      </c>
      <c r="O30" s="16"/>
      <c r="P30" s="32"/>
      <c r="Q30" s="16"/>
      <c r="R30" s="16">
        <v>3720.7000000000003</v>
      </c>
      <c r="S30" s="32">
        <v>0</v>
      </c>
      <c r="T30" s="16">
        <v>0</v>
      </c>
      <c r="U30" s="16"/>
      <c r="V30" s="32"/>
      <c r="W30" s="16"/>
      <c r="X30" s="16"/>
      <c r="Y30" s="16"/>
      <c r="Z30" s="16"/>
      <c r="AA30" s="16">
        <v>3720.7000000000003</v>
      </c>
      <c r="AB30" s="32">
        <v>0</v>
      </c>
      <c r="AC30" s="16">
        <v>0</v>
      </c>
      <c r="AD30" s="16"/>
      <c r="AE30" s="32"/>
      <c r="AF30" s="16"/>
      <c r="AG30" s="16"/>
      <c r="AH30" s="32"/>
      <c r="AI30" s="16"/>
      <c r="AJ30" s="9"/>
    </row>
    <row r="31" spans="1:36" ht="16.5" customHeight="1" x14ac:dyDescent="0.2">
      <c r="A31" s="85"/>
      <c r="B31" s="87" t="s">
        <v>29</v>
      </c>
      <c r="C31" s="16">
        <v>99714.093160000004</v>
      </c>
      <c r="D31" s="32">
        <v>50797.93361</v>
      </c>
      <c r="E31" s="16">
        <v>50.943584803494389</v>
      </c>
      <c r="F31" s="16">
        <v>99714.093160000004</v>
      </c>
      <c r="G31" s="32">
        <v>50797.93361</v>
      </c>
      <c r="H31" s="16">
        <v>50.943584803494389</v>
      </c>
      <c r="I31" s="16"/>
      <c r="J31" s="32"/>
      <c r="K31" s="16"/>
      <c r="L31" s="16">
        <v>99714.093160000004</v>
      </c>
      <c r="M31" s="32">
        <v>50797.93361</v>
      </c>
      <c r="N31" s="16">
        <v>50.943584803494389</v>
      </c>
      <c r="O31" s="16"/>
      <c r="P31" s="32"/>
      <c r="Q31" s="16"/>
      <c r="R31" s="16"/>
      <c r="S31" s="32"/>
      <c r="T31" s="16"/>
      <c r="U31" s="16"/>
      <c r="V31" s="32"/>
      <c r="W31" s="16"/>
      <c r="X31" s="16"/>
      <c r="Y31" s="16"/>
      <c r="Z31" s="16"/>
      <c r="AA31" s="16"/>
      <c r="AB31" s="32"/>
      <c r="AC31" s="16"/>
      <c r="AD31" s="16"/>
      <c r="AE31" s="32"/>
      <c r="AF31" s="16"/>
      <c r="AG31" s="16"/>
      <c r="AH31" s="32"/>
      <c r="AI31" s="16"/>
      <c r="AJ31" s="9"/>
    </row>
    <row r="32" spans="1:36" ht="16.5" customHeight="1" x14ac:dyDescent="0.2">
      <c r="A32" s="85"/>
      <c r="B32" s="87" t="s">
        <v>30</v>
      </c>
      <c r="C32" s="16">
        <v>226085.02178000001</v>
      </c>
      <c r="D32" s="32">
        <v>66143.207020000002</v>
      </c>
      <c r="E32" s="16">
        <v>29.255899616544689</v>
      </c>
      <c r="F32" s="16">
        <v>226085.02178000001</v>
      </c>
      <c r="G32" s="32">
        <v>66143.207020000002</v>
      </c>
      <c r="H32" s="16">
        <v>29.255899616544689</v>
      </c>
      <c r="I32" s="16"/>
      <c r="J32" s="32"/>
      <c r="K32" s="16"/>
      <c r="L32" s="16">
        <v>226085.02178000001</v>
      </c>
      <c r="M32" s="32">
        <v>66143.207020000002</v>
      </c>
      <c r="N32" s="16">
        <v>29.255899616544689</v>
      </c>
      <c r="O32" s="16"/>
      <c r="P32" s="32"/>
      <c r="Q32" s="16"/>
      <c r="R32" s="16"/>
      <c r="S32" s="32"/>
      <c r="T32" s="16"/>
      <c r="U32" s="16"/>
      <c r="V32" s="32"/>
      <c r="W32" s="16"/>
      <c r="X32" s="16"/>
      <c r="Y32" s="16"/>
      <c r="Z32" s="16"/>
      <c r="AA32" s="16"/>
      <c r="AB32" s="32"/>
      <c r="AC32" s="16"/>
      <c r="AD32" s="16"/>
      <c r="AE32" s="32"/>
      <c r="AF32" s="16"/>
      <c r="AG32" s="16"/>
      <c r="AH32" s="32"/>
      <c r="AI32" s="16"/>
      <c r="AJ32" s="9"/>
    </row>
    <row r="33" spans="1:36" ht="16.5" customHeight="1" x14ac:dyDescent="0.2">
      <c r="A33" s="85"/>
      <c r="B33" s="87" t="s">
        <v>31</v>
      </c>
      <c r="C33" s="16">
        <v>5129217.5999999996</v>
      </c>
      <c r="D33" s="32">
        <v>1522960.35109</v>
      </c>
      <c r="E33" s="16">
        <v>29.691864722019208</v>
      </c>
      <c r="F33" s="16">
        <v>2269585.9</v>
      </c>
      <c r="G33" s="32">
        <v>798756.41495999997</v>
      </c>
      <c r="H33" s="16">
        <v>35.193927445530917</v>
      </c>
      <c r="I33" s="16"/>
      <c r="J33" s="32"/>
      <c r="K33" s="16"/>
      <c r="L33" s="16">
        <v>2269585.9</v>
      </c>
      <c r="M33" s="32">
        <v>798756.41495999997</v>
      </c>
      <c r="N33" s="16">
        <v>35.193927445530917</v>
      </c>
      <c r="O33" s="16"/>
      <c r="P33" s="32"/>
      <c r="Q33" s="16"/>
      <c r="R33" s="16">
        <v>2859631.7</v>
      </c>
      <c r="S33" s="32">
        <v>724203.93613000005</v>
      </c>
      <c r="T33" s="16">
        <v>25.325077216412168</v>
      </c>
      <c r="U33" s="16"/>
      <c r="V33" s="32"/>
      <c r="W33" s="16"/>
      <c r="X33" s="16"/>
      <c r="Y33" s="16"/>
      <c r="Z33" s="16"/>
      <c r="AA33" s="16"/>
      <c r="AB33" s="32"/>
      <c r="AC33" s="16"/>
      <c r="AD33" s="16"/>
      <c r="AE33" s="32"/>
      <c r="AF33" s="16"/>
      <c r="AG33" s="16">
        <v>2859631.7</v>
      </c>
      <c r="AH33" s="32">
        <v>724203.93613000005</v>
      </c>
      <c r="AI33" s="16">
        <v>25.325077216412168</v>
      </c>
      <c r="AJ33" s="9"/>
    </row>
    <row r="34" spans="1:36" ht="26.65" customHeight="1" x14ac:dyDescent="0.2">
      <c r="A34" s="84"/>
      <c r="B34" s="87" t="s">
        <v>32</v>
      </c>
      <c r="C34" s="16">
        <v>9013460.968489999</v>
      </c>
      <c r="D34" s="32">
        <v>3218612.9301899998</v>
      </c>
      <c r="E34" s="16">
        <v>35.708957318857792</v>
      </c>
      <c r="F34" s="16">
        <v>7980439.4780200003</v>
      </c>
      <c r="G34" s="32">
        <v>2538056.38209</v>
      </c>
      <c r="H34" s="16">
        <v>31.803466326389689</v>
      </c>
      <c r="I34" s="16">
        <v>69171.884139999995</v>
      </c>
      <c r="J34" s="32">
        <v>7573.5250000000005</v>
      </c>
      <c r="K34" s="16">
        <v>10.94884879045887</v>
      </c>
      <c r="L34" s="16">
        <v>7911267.5938800005</v>
      </c>
      <c r="M34" s="32">
        <v>2530482.8570900001</v>
      </c>
      <c r="N34" s="16">
        <v>31.985807925995719</v>
      </c>
      <c r="O34" s="16"/>
      <c r="P34" s="32"/>
      <c r="Q34" s="16"/>
      <c r="R34" s="16">
        <v>1033021.4904700001</v>
      </c>
      <c r="S34" s="32">
        <v>680556.54810000001</v>
      </c>
      <c r="T34" s="16">
        <v>65.880192656046589</v>
      </c>
      <c r="U34" s="16"/>
      <c r="V34" s="32"/>
      <c r="W34" s="16"/>
      <c r="X34" s="16"/>
      <c r="Y34" s="16"/>
      <c r="Z34" s="16"/>
      <c r="AA34" s="16">
        <v>986673.20047000004</v>
      </c>
      <c r="AB34" s="32">
        <v>680556.54810000001</v>
      </c>
      <c r="AC34" s="16">
        <v>68.974869062605336</v>
      </c>
      <c r="AD34" s="16">
        <v>46348.290000000008</v>
      </c>
      <c r="AE34" s="32">
        <v>0</v>
      </c>
      <c r="AF34" s="16">
        <v>0</v>
      </c>
      <c r="AG34" s="16"/>
      <c r="AH34" s="32"/>
      <c r="AI34" s="16"/>
      <c r="AJ34" s="9"/>
    </row>
    <row r="35" spans="1:36" ht="16.5" customHeight="1" x14ac:dyDescent="0.2">
      <c r="A35" s="85"/>
      <c r="B35" s="87" t="s">
        <v>33</v>
      </c>
      <c r="C35" s="16">
        <v>517847.37585999997</v>
      </c>
      <c r="D35" s="32">
        <v>509028.05335999996</v>
      </c>
      <c r="E35" s="16">
        <v>98.296926293127669</v>
      </c>
      <c r="F35" s="16">
        <v>4652.03683</v>
      </c>
      <c r="G35" s="32">
        <v>102.51433</v>
      </c>
      <c r="H35" s="16">
        <v>2.2036439896371154</v>
      </c>
      <c r="I35" s="16"/>
      <c r="J35" s="32"/>
      <c r="K35" s="16"/>
      <c r="L35" s="16">
        <v>4652.03683</v>
      </c>
      <c r="M35" s="32">
        <v>102.51433</v>
      </c>
      <c r="N35" s="16">
        <v>2.2036439896371154</v>
      </c>
      <c r="O35" s="16"/>
      <c r="P35" s="32"/>
      <c r="Q35" s="16"/>
      <c r="R35" s="16">
        <v>513195.33902999997</v>
      </c>
      <c r="S35" s="32">
        <v>508925.53902999999</v>
      </c>
      <c r="T35" s="16">
        <v>99.167997120147191</v>
      </c>
      <c r="U35" s="16"/>
      <c r="V35" s="32"/>
      <c r="W35" s="16"/>
      <c r="X35" s="16"/>
      <c r="Y35" s="16"/>
      <c r="Z35" s="16"/>
      <c r="AA35" s="16">
        <v>513195.33902999997</v>
      </c>
      <c r="AB35" s="32">
        <v>508925.53902999999</v>
      </c>
      <c r="AC35" s="16">
        <v>99.167997120147191</v>
      </c>
      <c r="AD35" s="16"/>
      <c r="AE35" s="32"/>
      <c r="AF35" s="16"/>
      <c r="AG35" s="16"/>
      <c r="AH35" s="32"/>
      <c r="AI35" s="16"/>
      <c r="AJ35" s="9"/>
    </row>
    <row r="36" spans="1:36" ht="16.5" customHeight="1" x14ac:dyDescent="0.2">
      <c r="A36" s="85"/>
      <c r="B36" s="87" t="s">
        <v>34</v>
      </c>
      <c r="C36" s="16">
        <v>100121.98398999999</v>
      </c>
      <c r="D36" s="32">
        <v>30699.754389999998</v>
      </c>
      <c r="E36" s="16">
        <v>30.662351230541173</v>
      </c>
      <c r="F36" s="16">
        <v>100121.98398999999</v>
      </c>
      <c r="G36" s="32">
        <v>30699.754389999998</v>
      </c>
      <c r="H36" s="16">
        <v>30.662351230541173</v>
      </c>
      <c r="I36" s="16"/>
      <c r="J36" s="32"/>
      <c r="K36" s="16"/>
      <c r="L36" s="16">
        <v>100121.98398999999</v>
      </c>
      <c r="M36" s="32">
        <v>30699.754389999998</v>
      </c>
      <c r="N36" s="16">
        <v>30.662351230541173</v>
      </c>
      <c r="O36" s="16"/>
      <c r="P36" s="32"/>
      <c r="Q36" s="16"/>
      <c r="R36" s="16"/>
      <c r="S36" s="32"/>
      <c r="T36" s="16"/>
      <c r="U36" s="16"/>
      <c r="V36" s="32"/>
      <c r="W36" s="16"/>
      <c r="X36" s="16"/>
      <c r="Y36" s="16"/>
      <c r="Z36" s="16"/>
      <c r="AA36" s="16"/>
      <c r="AB36" s="32"/>
      <c r="AC36" s="16"/>
      <c r="AD36" s="16"/>
      <c r="AE36" s="32"/>
      <c r="AF36" s="16"/>
      <c r="AG36" s="16"/>
      <c r="AH36" s="32"/>
      <c r="AI36" s="16"/>
      <c r="AJ36" s="9"/>
    </row>
    <row r="37" spans="1:36" ht="16.5" customHeight="1" x14ac:dyDescent="0.2">
      <c r="A37" s="85"/>
      <c r="B37" s="87" t="s">
        <v>35</v>
      </c>
      <c r="C37" s="16">
        <v>1423.7218499999999</v>
      </c>
      <c r="D37" s="32">
        <v>0</v>
      </c>
      <c r="E37" s="16">
        <v>0</v>
      </c>
      <c r="F37" s="16">
        <v>1423.7218499999999</v>
      </c>
      <c r="G37" s="32">
        <v>0</v>
      </c>
      <c r="H37" s="16">
        <v>0</v>
      </c>
      <c r="I37" s="16"/>
      <c r="J37" s="32"/>
      <c r="K37" s="16"/>
      <c r="L37" s="16">
        <v>1423.7218499999999</v>
      </c>
      <c r="M37" s="32">
        <v>0</v>
      </c>
      <c r="N37" s="16">
        <v>0</v>
      </c>
      <c r="O37" s="16"/>
      <c r="P37" s="32"/>
      <c r="Q37" s="16"/>
      <c r="R37" s="16"/>
      <c r="S37" s="32"/>
      <c r="T37" s="16"/>
      <c r="U37" s="16"/>
      <c r="V37" s="32"/>
      <c r="W37" s="16"/>
      <c r="X37" s="16"/>
      <c r="Y37" s="16"/>
      <c r="Z37" s="16"/>
      <c r="AA37" s="16"/>
      <c r="AB37" s="32"/>
      <c r="AC37" s="16"/>
      <c r="AD37" s="16"/>
      <c r="AE37" s="32"/>
      <c r="AF37" s="16"/>
      <c r="AG37" s="16"/>
      <c r="AH37" s="32"/>
      <c r="AI37" s="16"/>
      <c r="AJ37" s="9"/>
    </row>
    <row r="38" spans="1:36" ht="16.5" customHeight="1" x14ac:dyDescent="0.2">
      <c r="A38" s="85"/>
      <c r="B38" s="87" t="s">
        <v>36</v>
      </c>
      <c r="C38" s="16">
        <v>593757.01156000001</v>
      </c>
      <c r="D38" s="32">
        <v>49878.083899999998</v>
      </c>
      <c r="E38" s="16">
        <v>8.4004201935996416</v>
      </c>
      <c r="F38" s="16">
        <v>593757.01156000001</v>
      </c>
      <c r="G38" s="32">
        <v>49878.083899999998</v>
      </c>
      <c r="H38" s="16">
        <v>8.4004201935996416</v>
      </c>
      <c r="I38" s="16"/>
      <c r="J38" s="32"/>
      <c r="K38" s="16"/>
      <c r="L38" s="16">
        <v>593757.01156000001</v>
      </c>
      <c r="M38" s="32">
        <v>49878.083899999998</v>
      </c>
      <c r="N38" s="16">
        <v>8.4004201935996416</v>
      </c>
      <c r="O38" s="16"/>
      <c r="P38" s="32"/>
      <c r="Q38" s="16"/>
      <c r="R38" s="16"/>
      <c r="S38" s="32"/>
      <c r="T38" s="16"/>
      <c r="U38" s="16"/>
      <c r="V38" s="32"/>
      <c r="W38" s="16"/>
      <c r="X38" s="16"/>
      <c r="Y38" s="16"/>
      <c r="Z38" s="16"/>
      <c r="AA38" s="16"/>
      <c r="AB38" s="32"/>
      <c r="AC38" s="16"/>
      <c r="AD38" s="16"/>
      <c r="AE38" s="32"/>
      <c r="AF38" s="16"/>
      <c r="AG38" s="16"/>
      <c r="AH38" s="32"/>
      <c r="AI38" s="16"/>
      <c r="AJ38" s="9"/>
    </row>
    <row r="39" spans="1:36" ht="16.5" customHeight="1" x14ac:dyDescent="0.2">
      <c r="A39" s="85"/>
      <c r="B39" s="87" t="s">
        <v>37</v>
      </c>
      <c r="C39" s="16">
        <v>498339.08769000001</v>
      </c>
      <c r="D39" s="32">
        <v>172718.11992999999</v>
      </c>
      <c r="E39" s="16">
        <v>34.658754289296709</v>
      </c>
      <c r="F39" s="16">
        <v>14012.63625</v>
      </c>
      <c r="G39" s="32">
        <v>1087.11086</v>
      </c>
      <c r="H39" s="16">
        <v>7.7580752158609698</v>
      </c>
      <c r="I39" s="16"/>
      <c r="J39" s="32"/>
      <c r="K39" s="16"/>
      <c r="L39" s="16">
        <v>14012.63625</v>
      </c>
      <c r="M39" s="32">
        <v>1087.11086</v>
      </c>
      <c r="N39" s="16">
        <v>7.7580752158609698</v>
      </c>
      <c r="O39" s="16"/>
      <c r="P39" s="32"/>
      <c r="Q39" s="16"/>
      <c r="R39" s="16">
        <v>484326.45144000003</v>
      </c>
      <c r="S39" s="32">
        <v>171631.00907</v>
      </c>
      <c r="T39" s="16">
        <v>35.437050476947199</v>
      </c>
      <c r="U39" s="16"/>
      <c r="V39" s="32"/>
      <c r="W39" s="16"/>
      <c r="X39" s="16"/>
      <c r="Y39" s="16"/>
      <c r="Z39" s="16"/>
      <c r="AA39" s="16">
        <v>473477.86144000001</v>
      </c>
      <c r="AB39" s="32">
        <v>171631.00907</v>
      </c>
      <c r="AC39" s="16">
        <v>36.249004029040414</v>
      </c>
      <c r="AD39" s="16">
        <v>10848.59</v>
      </c>
      <c r="AE39" s="32">
        <v>0</v>
      </c>
      <c r="AF39" s="16">
        <v>0</v>
      </c>
      <c r="AG39" s="16"/>
      <c r="AH39" s="32"/>
      <c r="AI39" s="16"/>
      <c r="AJ39" s="9"/>
    </row>
    <row r="40" spans="1:36" ht="16.5" customHeight="1" x14ac:dyDescent="0.2">
      <c r="A40" s="85"/>
      <c r="B40" s="87" t="s">
        <v>38</v>
      </c>
      <c r="C40" s="16">
        <v>752842.02416999999</v>
      </c>
      <c r="D40" s="32">
        <v>33904.333359999997</v>
      </c>
      <c r="E40" s="16">
        <v>4.5035123268230342</v>
      </c>
      <c r="F40" s="16">
        <v>752842.02416999999</v>
      </c>
      <c r="G40" s="32">
        <v>33904.333359999997</v>
      </c>
      <c r="H40" s="16">
        <v>4.5035123268230342</v>
      </c>
      <c r="I40" s="16">
        <v>69171.884139999995</v>
      </c>
      <c r="J40" s="32">
        <v>7573.5250000000005</v>
      </c>
      <c r="K40" s="16">
        <v>10.94884879045887</v>
      </c>
      <c r="L40" s="16">
        <v>683670.14003000001</v>
      </c>
      <c r="M40" s="32">
        <v>26330.808359999999</v>
      </c>
      <c r="N40" s="16">
        <v>3.8513907246036196</v>
      </c>
      <c r="O40" s="16"/>
      <c r="P40" s="32"/>
      <c r="Q40" s="16"/>
      <c r="R40" s="16"/>
      <c r="S40" s="32"/>
      <c r="T40" s="16"/>
      <c r="U40" s="16"/>
      <c r="V40" s="32"/>
      <c r="W40" s="16"/>
      <c r="X40" s="16"/>
      <c r="Y40" s="16"/>
      <c r="Z40" s="16"/>
      <c r="AA40" s="16"/>
      <c r="AB40" s="32"/>
      <c r="AC40" s="16"/>
      <c r="AD40" s="16"/>
      <c r="AE40" s="32"/>
      <c r="AF40" s="16"/>
      <c r="AG40" s="16"/>
      <c r="AH40" s="32"/>
      <c r="AI40" s="16"/>
      <c r="AJ40" s="9"/>
    </row>
    <row r="41" spans="1:36" ht="16.5" customHeight="1" x14ac:dyDescent="0.2">
      <c r="A41" s="85"/>
      <c r="B41" s="87" t="s">
        <v>39</v>
      </c>
      <c r="C41" s="16">
        <v>43459.063370000003</v>
      </c>
      <c r="D41" s="32">
        <v>43304.167520000003</v>
      </c>
      <c r="E41" s="16">
        <v>99.643582171384466</v>
      </c>
      <c r="F41" s="16">
        <v>43459.063370000003</v>
      </c>
      <c r="G41" s="32">
        <v>43304.167520000003</v>
      </c>
      <c r="H41" s="16">
        <v>99.643582171384466</v>
      </c>
      <c r="I41" s="16"/>
      <c r="J41" s="32"/>
      <c r="K41" s="16"/>
      <c r="L41" s="16">
        <v>43459.063370000003</v>
      </c>
      <c r="M41" s="32">
        <v>43304.167520000003</v>
      </c>
      <c r="N41" s="16">
        <v>99.643582171384466</v>
      </c>
      <c r="O41" s="16"/>
      <c r="P41" s="32"/>
      <c r="Q41" s="16"/>
      <c r="R41" s="16"/>
      <c r="S41" s="32"/>
      <c r="T41" s="16"/>
      <c r="U41" s="16"/>
      <c r="V41" s="32"/>
      <c r="W41" s="16"/>
      <c r="X41" s="16"/>
      <c r="Y41" s="16"/>
      <c r="Z41" s="16"/>
      <c r="AA41" s="16"/>
      <c r="AB41" s="32"/>
      <c r="AC41" s="16"/>
      <c r="AD41" s="16"/>
      <c r="AE41" s="32"/>
      <c r="AF41" s="16"/>
      <c r="AG41" s="16"/>
      <c r="AH41" s="32"/>
      <c r="AI41" s="16"/>
      <c r="AJ41" s="9"/>
    </row>
    <row r="42" spans="1:36" ht="16.5" customHeight="1" x14ac:dyDescent="0.2">
      <c r="A42" s="85"/>
      <c r="B42" s="87" t="s">
        <v>40</v>
      </c>
      <c r="C42" s="16">
        <v>35499.700000000004</v>
      </c>
      <c r="D42" s="32">
        <v>0</v>
      </c>
      <c r="E42" s="16">
        <v>0</v>
      </c>
      <c r="F42" s="16"/>
      <c r="G42" s="32"/>
      <c r="H42" s="16"/>
      <c r="I42" s="16"/>
      <c r="J42" s="32"/>
      <c r="K42" s="16"/>
      <c r="L42" s="16"/>
      <c r="M42" s="32"/>
      <c r="N42" s="16"/>
      <c r="O42" s="16"/>
      <c r="P42" s="32"/>
      <c r="Q42" s="16"/>
      <c r="R42" s="16">
        <v>35499.700000000004</v>
      </c>
      <c r="S42" s="32">
        <v>0</v>
      </c>
      <c r="T42" s="16">
        <v>0</v>
      </c>
      <c r="U42" s="16"/>
      <c r="V42" s="32"/>
      <c r="W42" s="16"/>
      <c r="X42" s="16"/>
      <c r="Y42" s="16"/>
      <c r="Z42" s="16"/>
      <c r="AA42" s="16"/>
      <c r="AB42" s="32"/>
      <c r="AC42" s="16"/>
      <c r="AD42" s="16">
        <v>35499.700000000004</v>
      </c>
      <c r="AE42" s="32">
        <v>0</v>
      </c>
      <c r="AF42" s="16">
        <v>0</v>
      </c>
      <c r="AG42" s="16"/>
      <c r="AH42" s="32"/>
      <c r="AI42" s="16"/>
      <c r="AJ42" s="9"/>
    </row>
    <row r="43" spans="1:36" ht="16.5" customHeight="1" x14ac:dyDescent="0.2">
      <c r="A43" s="85"/>
      <c r="B43" s="88" t="s">
        <v>41</v>
      </c>
      <c r="C43" s="16"/>
      <c r="D43" s="32"/>
      <c r="E43" s="16"/>
      <c r="F43" s="16"/>
      <c r="G43" s="32"/>
      <c r="H43" s="16"/>
      <c r="I43" s="16"/>
      <c r="J43" s="32"/>
      <c r="K43" s="16"/>
      <c r="L43" s="16"/>
      <c r="M43" s="32"/>
      <c r="N43" s="16"/>
      <c r="O43" s="16"/>
      <c r="P43" s="32"/>
      <c r="Q43" s="16"/>
      <c r="R43" s="16"/>
      <c r="S43" s="32"/>
      <c r="T43" s="16"/>
      <c r="U43" s="16"/>
      <c r="V43" s="32"/>
      <c r="W43" s="16"/>
      <c r="X43" s="16"/>
      <c r="Y43" s="16"/>
      <c r="Z43" s="16"/>
      <c r="AA43" s="16"/>
      <c r="AB43" s="32"/>
      <c r="AC43" s="16"/>
      <c r="AD43" s="16"/>
      <c r="AE43" s="32"/>
      <c r="AF43" s="16"/>
      <c r="AG43" s="16"/>
      <c r="AH43" s="32"/>
      <c r="AI43" s="16"/>
      <c r="AJ43" s="9"/>
    </row>
    <row r="44" spans="1:36" ht="16.5" customHeight="1" x14ac:dyDescent="0.2">
      <c r="A44" s="85"/>
      <c r="B44" s="87" t="s">
        <v>42</v>
      </c>
      <c r="C44" s="16">
        <v>6323727.0999999996</v>
      </c>
      <c r="D44" s="32">
        <v>2379080.4177299999</v>
      </c>
      <c r="E44" s="16">
        <v>37.621490935780578</v>
      </c>
      <c r="F44" s="16">
        <v>6323727.0999999996</v>
      </c>
      <c r="G44" s="32">
        <v>2379080.4177299999</v>
      </c>
      <c r="H44" s="16">
        <v>37.621490935780578</v>
      </c>
      <c r="I44" s="16"/>
      <c r="J44" s="32"/>
      <c r="K44" s="16"/>
      <c r="L44" s="16">
        <v>6323727.0999999996</v>
      </c>
      <c r="M44" s="32">
        <v>2379080.4177299999</v>
      </c>
      <c r="N44" s="16">
        <v>37.621490935780578</v>
      </c>
      <c r="O44" s="16"/>
      <c r="P44" s="32"/>
      <c r="Q44" s="16"/>
      <c r="R44" s="16"/>
      <c r="S44" s="32"/>
      <c r="T44" s="16"/>
      <c r="U44" s="16"/>
      <c r="V44" s="32"/>
      <c r="W44" s="16"/>
      <c r="X44" s="16"/>
      <c r="Y44" s="16"/>
      <c r="Z44" s="16"/>
      <c r="AA44" s="16"/>
      <c r="AB44" s="32"/>
      <c r="AC44" s="16"/>
      <c r="AD44" s="16"/>
      <c r="AE44" s="32"/>
      <c r="AF44" s="16"/>
      <c r="AG44" s="16"/>
      <c r="AH44" s="32"/>
      <c r="AI44" s="16"/>
      <c r="AJ44" s="9"/>
    </row>
    <row r="45" spans="1:36" ht="16.5" customHeight="1" x14ac:dyDescent="0.2">
      <c r="A45" s="85"/>
      <c r="B45" s="87" t="s">
        <v>43</v>
      </c>
      <c r="C45" s="16">
        <v>146443.9</v>
      </c>
      <c r="D45" s="32">
        <v>0</v>
      </c>
      <c r="E45" s="16">
        <v>0</v>
      </c>
      <c r="F45" s="16">
        <v>146443.9</v>
      </c>
      <c r="G45" s="32">
        <v>0</v>
      </c>
      <c r="H45" s="16">
        <v>0</v>
      </c>
      <c r="I45" s="16"/>
      <c r="J45" s="32"/>
      <c r="K45" s="16"/>
      <c r="L45" s="16">
        <v>146443.9</v>
      </c>
      <c r="M45" s="32">
        <v>0</v>
      </c>
      <c r="N45" s="16">
        <v>0</v>
      </c>
      <c r="O45" s="16"/>
      <c r="P45" s="32"/>
      <c r="Q45" s="16"/>
      <c r="R45" s="16"/>
      <c r="S45" s="32"/>
      <c r="T45" s="16"/>
      <c r="U45" s="16"/>
      <c r="V45" s="32"/>
      <c r="W45" s="16"/>
      <c r="X45" s="16"/>
      <c r="Y45" s="16"/>
      <c r="Z45" s="16"/>
      <c r="AA45" s="16"/>
      <c r="AB45" s="32"/>
      <c r="AC45" s="16"/>
      <c r="AD45" s="16"/>
      <c r="AE45" s="32"/>
      <c r="AF45" s="16"/>
      <c r="AG45" s="16"/>
      <c r="AH45" s="32"/>
      <c r="AI45" s="16"/>
      <c r="AJ45" s="9"/>
    </row>
    <row r="46" spans="1:36" ht="16.5" customHeight="1" x14ac:dyDescent="0.2">
      <c r="A46" s="84"/>
      <c r="B46" s="87" t="s">
        <v>44</v>
      </c>
      <c r="C46" s="16">
        <v>16011618.345689999</v>
      </c>
      <c r="D46" s="32">
        <v>3612833.3882200001</v>
      </c>
      <c r="E46" s="16">
        <v>22.56382403214414</v>
      </c>
      <c r="F46" s="16">
        <v>14950585.61569</v>
      </c>
      <c r="G46" s="32">
        <v>3243677.4941400001</v>
      </c>
      <c r="H46" s="16">
        <v>21.695989558669186</v>
      </c>
      <c r="I46" s="16">
        <v>36559.800000000003</v>
      </c>
      <c r="J46" s="32">
        <v>0</v>
      </c>
      <c r="K46" s="16">
        <v>0</v>
      </c>
      <c r="L46" s="16">
        <v>14914025.815690001</v>
      </c>
      <c r="M46" s="32">
        <v>3243677.4941400001</v>
      </c>
      <c r="N46" s="16">
        <v>21.749174463192588</v>
      </c>
      <c r="O46" s="16"/>
      <c r="P46" s="32"/>
      <c r="Q46" s="16"/>
      <c r="R46" s="16">
        <v>1061032.73</v>
      </c>
      <c r="S46" s="32">
        <v>369155.89408</v>
      </c>
      <c r="T46" s="16">
        <v>34.792130689502862</v>
      </c>
      <c r="U46" s="16"/>
      <c r="V46" s="32"/>
      <c r="W46" s="16"/>
      <c r="X46" s="16"/>
      <c r="Y46" s="16"/>
      <c r="Z46" s="16"/>
      <c r="AA46" s="16">
        <v>1057717.33</v>
      </c>
      <c r="AB46" s="32">
        <v>369155.89408</v>
      </c>
      <c r="AC46" s="16">
        <v>34.901186130702797</v>
      </c>
      <c r="AD46" s="16">
        <v>3315.4</v>
      </c>
      <c r="AE46" s="32">
        <v>0</v>
      </c>
      <c r="AF46" s="16">
        <v>0</v>
      </c>
      <c r="AG46" s="16"/>
      <c r="AH46" s="32"/>
      <c r="AI46" s="16"/>
      <c r="AJ46" s="9"/>
    </row>
    <row r="47" spans="1:36" ht="16.5" customHeight="1" x14ac:dyDescent="0.2">
      <c r="A47" s="85"/>
      <c r="B47" s="87" t="s">
        <v>45</v>
      </c>
      <c r="C47" s="16">
        <v>461.92600000000004</v>
      </c>
      <c r="D47" s="32">
        <v>461.56100000000004</v>
      </c>
      <c r="E47" s="16">
        <v>99.920983014595407</v>
      </c>
      <c r="F47" s="16">
        <v>461.92600000000004</v>
      </c>
      <c r="G47" s="32">
        <v>461.56100000000004</v>
      </c>
      <c r="H47" s="16">
        <v>99.920983014595407</v>
      </c>
      <c r="I47" s="16"/>
      <c r="J47" s="32"/>
      <c r="K47" s="16"/>
      <c r="L47" s="16">
        <v>461.92600000000004</v>
      </c>
      <c r="M47" s="32">
        <v>461.56100000000004</v>
      </c>
      <c r="N47" s="16">
        <v>99.920983014595407</v>
      </c>
      <c r="O47" s="16"/>
      <c r="P47" s="32"/>
      <c r="Q47" s="16"/>
      <c r="R47" s="16"/>
      <c r="S47" s="32"/>
      <c r="T47" s="16"/>
      <c r="U47" s="16"/>
      <c r="V47" s="32"/>
      <c r="W47" s="16"/>
      <c r="X47" s="16"/>
      <c r="Y47" s="16"/>
      <c r="Z47" s="16"/>
      <c r="AA47" s="16"/>
      <c r="AB47" s="32"/>
      <c r="AC47" s="16"/>
      <c r="AD47" s="16"/>
      <c r="AE47" s="32"/>
      <c r="AF47" s="16"/>
      <c r="AG47" s="16"/>
      <c r="AH47" s="32"/>
      <c r="AI47" s="16"/>
      <c r="AJ47" s="9"/>
    </row>
    <row r="48" spans="1:36" ht="16.5" customHeight="1" x14ac:dyDescent="0.2">
      <c r="A48" s="85"/>
      <c r="B48" s="87" t="s">
        <v>46</v>
      </c>
      <c r="C48" s="16">
        <v>7003614.41022</v>
      </c>
      <c r="D48" s="32">
        <v>1197094.23719</v>
      </c>
      <c r="E48" s="16">
        <v>17.092520619683807</v>
      </c>
      <c r="F48" s="16">
        <v>6916547.0102199996</v>
      </c>
      <c r="G48" s="32">
        <v>1147838.9320499999</v>
      </c>
      <c r="H48" s="16">
        <v>16.595548766659647</v>
      </c>
      <c r="I48" s="16">
        <v>36559.800000000003</v>
      </c>
      <c r="J48" s="32">
        <v>0</v>
      </c>
      <c r="K48" s="16">
        <v>0</v>
      </c>
      <c r="L48" s="16">
        <v>6879987.2102199998</v>
      </c>
      <c r="M48" s="32">
        <v>1147838.9320499999</v>
      </c>
      <c r="N48" s="16">
        <v>16.683736422430005</v>
      </c>
      <c r="O48" s="16"/>
      <c r="P48" s="32"/>
      <c r="Q48" s="16"/>
      <c r="R48" s="16">
        <v>87067.4</v>
      </c>
      <c r="S48" s="32">
        <v>49255.305139999997</v>
      </c>
      <c r="T48" s="16">
        <v>56.57146663389512</v>
      </c>
      <c r="U48" s="16"/>
      <c r="V48" s="32"/>
      <c r="W48" s="16"/>
      <c r="X48" s="16"/>
      <c r="Y48" s="16"/>
      <c r="Z48" s="16"/>
      <c r="AA48" s="16">
        <v>83752</v>
      </c>
      <c r="AB48" s="32">
        <v>49255.305139999997</v>
      </c>
      <c r="AC48" s="16">
        <v>58.81090020536822</v>
      </c>
      <c r="AD48" s="16">
        <v>3315.4</v>
      </c>
      <c r="AE48" s="32">
        <v>0</v>
      </c>
      <c r="AF48" s="16">
        <v>0</v>
      </c>
      <c r="AG48" s="16"/>
      <c r="AH48" s="32"/>
      <c r="AI48" s="16"/>
      <c r="AJ48" s="9"/>
    </row>
    <row r="49" spans="1:36" ht="16.5" customHeight="1" x14ac:dyDescent="0.2">
      <c r="A49" s="85"/>
      <c r="B49" s="87" t="s">
        <v>47</v>
      </c>
      <c r="C49" s="16">
        <v>474284.07984000002</v>
      </c>
      <c r="D49" s="32">
        <v>48672.389199999998</v>
      </c>
      <c r="E49" s="16">
        <v>10.262286100014078</v>
      </c>
      <c r="F49" s="16">
        <v>474284.07984000002</v>
      </c>
      <c r="G49" s="32">
        <v>48672.389199999998</v>
      </c>
      <c r="H49" s="16">
        <v>10.262286100014078</v>
      </c>
      <c r="I49" s="16"/>
      <c r="J49" s="32"/>
      <c r="K49" s="16"/>
      <c r="L49" s="16">
        <v>474284.07984000002</v>
      </c>
      <c r="M49" s="32">
        <v>48672.389199999998</v>
      </c>
      <c r="N49" s="16">
        <v>10.262286100014078</v>
      </c>
      <c r="O49" s="16"/>
      <c r="P49" s="32"/>
      <c r="Q49" s="16"/>
      <c r="R49" s="16"/>
      <c r="S49" s="32"/>
      <c r="T49" s="16"/>
      <c r="U49" s="16"/>
      <c r="V49" s="32"/>
      <c r="W49" s="16"/>
      <c r="X49" s="16"/>
      <c r="Y49" s="16"/>
      <c r="Z49" s="16"/>
      <c r="AA49" s="16"/>
      <c r="AB49" s="32"/>
      <c r="AC49" s="16"/>
      <c r="AD49" s="16"/>
      <c r="AE49" s="32"/>
      <c r="AF49" s="16"/>
      <c r="AG49" s="16"/>
      <c r="AH49" s="32"/>
      <c r="AI49" s="16"/>
      <c r="AJ49" s="9"/>
    </row>
    <row r="50" spans="1:36" ht="16.5" customHeight="1" x14ac:dyDescent="0.2">
      <c r="A50" s="85"/>
      <c r="B50" s="87" t="s">
        <v>48</v>
      </c>
      <c r="C50" s="16">
        <v>261933.30473999999</v>
      </c>
      <c r="D50" s="32">
        <v>42517.158179999999</v>
      </c>
      <c r="E50" s="16">
        <v>16.232055034850703</v>
      </c>
      <c r="F50" s="16">
        <v>261933.30473999999</v>
      </c>
      <c r="G50" s="32">
        <v>42517.158179999999</v>
      </c>
      <c r="H50" s="16">
        <v>16.232055034850703</v>
      </c>
      <c r="I50" s="16"/>
      <c r="J50" s="32"/>
      <c r="K50" s="16"/>
      <c r="L50" s="16">
        <v>261933.30473999999</v>
      </c>
      <c r="M50" s="32">
        <v>42517.158179999999</v>
      </c>
      <c r="N50" s="16">
        <v>16.232055034850703</v>
      </c>
      <c r="O50" s="16"/>
      <c r="P50" s="32"/>
      <c r="Q50" s="16"/>
      <c r="R50" s="16"/>
      <c r="S50" s="32"/>
      <c r="T50" s="16"/>
      <c r="U50" s="16"/>
      <c r="V50" s="32"/>
      <c r="W50" s="16"/>
      <c r="X50" s="16"/>
      <c r="Y50" s="16"/>
      <c r="Z50" s="16"/>
      <c r="AA50" s="16"/>
      <c r="AB50" s="32"/>
      <c r="AC50" s="16"/>
      <c r="AD50" s="16"/>
      <c r="AE50" s="32"/>
      <c r="AF50" s="16"/>
      <c r="AG50" s="16"/>
      <c r="AH50" s="32"/>
      <c r="AI50" s="16"/>
      <c r="AJ50" s="9"/>
    </row>
    <row r="51" spans="1:36" ht="16.5" customHeight="1" x14ac:dyDescent="0.2">
      <c r="A51" s="85"/>
      <c r="B51" s="87" t="s">
        <v>49</v>
      </c>
      <c r="C51" s="16">
        <v>1347266.44</v>
      </c>
      <c r="D51" s="32">
        <v>106299.99513</v>
      </c>
      <c r="E51" s="16">
        <v>7.890049954038787</v>
      </c>
      <c r="F51" s="16">
        <v>1347266.44</v>
      </c>
      <c r="G51" s="32">
        <v>106299.99513</v>
      </c>
      <c r="H51" s="16">
        <v>7.890049954038787</v>
      </c>
      <c r="I51" s="16"/>
      <c r="J51" s="32"/>
      <c r="K51" s="16"/>
      <c r="L51" s="16">
        <v>1347266.44</v>
      </c>
      <c r="M51" s="32">
        <v>106299.99513</v>
      </c>
      <c r="N51" s="16">
        <v>7.890049954038787</v>
      </c>
      <c r="O51" s="16"/>
      <c r="P51" s="32"/>
      <c r="Q51" s="16"/>
      <c r="R51" s="16"/>
      <c r="S51" s="32"/>
      <c r="T51" s="16"/>
      <c r="U51" s="16"/>
      <c r="V51" s="32"/>
      <c r="W51" s="16"/>
      <c r="X51" s="16"/>
      <c r="Y51" s="16"/>
      <c r="Z51" s="16"/>
      <c r="AA51" s="16"/>
      <c r="AB51" s="32"/>
      <c r="AC51" s="16"/>
      <c r="AD51" s="16"/>
      <c r="AE51" s="32"/>
      <c r="AF51" s="16"/>
      <c r="AG51" s="16"/>
      <c r="AH51" s="32"/>
      <c r="AI51" s="16"/>
      <c r="AJ51" s="9"/>
    </row>
    <row r="52" spans="1:36" ht="16.5" customHeight="1" x14ac:dyDescent="0.2">
      <c r="A52" s="85"/>
      <c r="B52" s="87" t="s">
        <v>50</v>
      </c>
      <c r="C52" s="16">
        <v>772357.98638999998</v>
      </c>
      <c r="D52" s="32">
        <v>388536.12229000003</v>
      </c>
      <c r="E52" s="16">
        <v>50.305186084242784</v>
      </c>
      <c r="F52" s="16">
        <v>772357.98638999998</v>
      </c>
      <c r="G52" s="32">
        <v>388536.12229000003</v>
      </c>
      <c r="H52" s="16">
        <v>50.305186084242784</v>
      </c>
      <c r="I52" s="16"/>
      <c r="J52" s="32"/>
      <c r="K52" s="16"/>
      <c r="L52" s="16">
        <v>772357.98638999998</v>
      </c>
      <c r="M52" s="32">
        <v>388536.12229000003</v>
      </c>
      <c r="N52" s="16">
        <v>50.305186084242784</v>
      </c>
      <c r="O52" s="16"/>
      <c r="P52" s="32"/>
      <c r="Q52" s="16"/>
      <c r="R52" s="16"/>
      <c r="S52" s="32"/>
      <c r="T52" s="16"/>
      <c r="U52" s="16"/>
      <c r="V52" s="32"/>
      <c r="W52" s="16"/>
      <c r="X52" s="16"/>
      <c r="Y52" s="16"/>
      <c r="Z52" s="16"/>
      <c r="AA52" s="16"/>
      <c r="AB52" s="32"/>
      <c r="AC52" s="16"/>
      <c r="AD52" s="16"/>
      <c r="AE52" s="32"/>
      <c r="AF52" s="16"/>
      <c r="AG52" s="16"/>
      <c r="AH52" s="32"/>
      <c r="AI52" s="16"/>
      <c r="AJ52" s="9"/>
    </row>
    <row r="53" spans="1:36" ht="16.5" customHeight="1" x14ac:dyDescent="0.2">
      <c r="A53" s="85"/>
      <c r="B53" s="87" t="s">
        <v>51</v>
      </c>
      <c r="C53" s="16">
        <v>5646804.8945000004</v>
      </c>
      <c r="D53" s="32">
        <v>1619494.20373</v>
      </c>
      <c r="E53" s="16">
        <v>28.679832825592943</v>
      </c>
      <c r="F53" s="16">
        <v>4910371.8945000004</v>
      </c>
      <c r="G53" s="32">
        <v>1509282.4962899999</v>
      </c>
      <c r="H53" s="16">
        <v>30.73662298329204</v>
      </c>
      <c r="I53" s="16"/>
      <c r="J53" s="32"/>
      <c r="K53" s="16"/>
      <c r="L53" s="16">
        <v>4910371.8945000004</v>
      </c>
      <c r="M53" s="32">
        <v>1509282.4962899999</v>
      </c>
      <c r="N53" s="16">
        <v>30.73662298329204</v>
      </c>
      <c r="O53" s="16"/>
      <c r="P53" s="32"/>
      <c r="Q53" s="16"/>
      <c r="R53" s="16">
        <v>736433</v>
      </c>
      <c r="S53" s="32">
        <v>110211.70744</v>
      </c>
      <c r="T53" s="16">
        <v>14.965612274300581</v>
      </c>
      <c r="U53" s="16"/>
      <c r="V53" s="32"/>
      <c r="W53" s="16"/>
      <c r="X53" s="16"/>
      <c r="Y53" s="16"/>
      <c r="Z53" s="16"/>
      <c r="AA53" s="16">
        <v>736433</v>
      </c>
      <c r="AB53" s="32">
        <v>110211.70744</v>
      </c>
      <c r="AC53" s="16">
        <v>14.965612274300581</v>
      </c>
      <c r="AD53" s="16"/>
      <c r="AE53" s="32"/>
      <c r="AF53" s="16"/>
      <c r="AG53" s="16"/>
      <c r="AH53" s="32"/>
      <c r="AI53" s="16"/>
      <c r="AJ53" s="9"/>
    </row>
    <row r="54" spans="1:36" ht="16.5" customHeight="1" x14ac:dyDescent="0.2">
      <c r="A54" s="85"/>
      <c r="B54" s="87" t="s">
        <v>52</v>
      </c>
      <c r="C54" s="16">
        <v>235391.804</v>
      </c>
      <c r="D54" s="32">
        <v>209757.72149999999</v>
      </c>
      <c r="E54" s="16">
        <v>89.110036091146142</v>
      </c>
      <c r="F54" s="16">
        <v>22802.173999999999</v>
      </c>
      <c r="G54" s="32">
        <v>68.84</v>
      </c>
      <c r="H54" s="16">
        <v>0.30190103803260165</v>
      </c>
      <c r="I54" s="16"/>
      <c r="J54" s="32"/>
      <c r="K54" s="16"/>
      <c r="L54" s="16">
        <v>22802.173999999999</v>
      </c>
      <c r="M54" s="32">
        <v>68.84</v>
      </c>
      <c r="N54" s="16">
        <v>0.30190103803260165</v>
      </c>
      <c r="O54" s="16"/>
      <c r="P54" s="32"/>
      <c r="Q54" s="16"/>
      <c r="R54" s="16">
        <v>212589.63</v>
      </c>
      <c r="S54" s="32">
        <v>209688.88149999999</v>
      </c>
      <c r="T54" s="16">
        <v>98.635517405058749</v>
      </c>
      <c r="U54" s="16"/>
      <c r="V54" s="32"/>
      <c r="W54" s="16"/>
      <c r="X54" s="16"/>
      <c r="Y54" s="16"/>
      <c r="Z54" s="16"/>
      <c r="AA54" s="16">
        <v>212589.63</v>
      </c>
      <c r="AB54" s="32">
        <v>209688.88149999999</v>
      </c>
      <c r="AC54" s="16">
        <v>98.635517405058749</v>
      </c>
      <c r="AD54" s="16"/>
      <c r="AE54" s="32"/>
      <c r="AF54" s="16"/>
      <c r="AG54" s="16"/>
      <c r="AH54" s="32"/>
      <c r="AI54" s="16"/>
      <c r="AJ54" s="9"/>
    </row>
    <row r="55" spans="1:36" ht="26.65" customHeight="1" x14ac:dyDescent="0.2">
      <c r="A55" s="84"/>
      <c r="B55" s="87" t="s">
        <v>53</v>
      </c>
      <c r="C55" s="16">
        <v>4417224.07809</v>
      </c>
      <c r="D55" s="32">
        <v>1285899.89279</v>
      </c>
      <c r="E55" s="16">
        <v>29.111040555271554</v>
      </c>
      <c r="F55" s="16">
        <v>3970552.1885700002</v>
      </c>
      <c r="G55" s="32">
        <v>1165857.9637799999</v>
      </c>
      <c r="H55" s="16">
        <v>29.362615283993666</v>
      </c>
      <c r="I55" s="16">
        <v>231343.89499999999</v>
      </c>
      <c r="J55" s="32">
        <v>0</v>
      </c>
      <c r="K55" s="16">
        <v>0</v>
      </c>
      <c r="L55" s="16">
        <v>3739208.2935700002</v>
      </c>
      <c r="M55" s="32">
        <v>1165857.9637799999</v>
      </c>
      <c r="N55" s="16">
        <v>31.179273050523211</v>
      </c>
      <c r="O55" s="16"/>
      <c r="P55" s="32"/>
      <c r="Q55" s="16"/>
      <c r="R55" s="16">
        <v>446671.88951999997</v>
      </c>
      <c r="S55" s="32">
        <v>120041.92900999999</v>
      </c>
      <c r="T55" s="16">
        <v>26.874744488398132</v>
      </c>
      <c r="U55" s="16"/>
      <c r="V55" s="32"/>
      <c r="W55" s="16"/>
      <c r="X55" s="16"/>
      <c r="Y55" s="16"/>
      <c r="Z55" s="16"/>
      <c r="AA55" s="16">
        <v>305014.08951999998</v>
      </c>
      <c r="AB55" s="32">
        <v>47147.192170000002</v>
      </c>
      <c r="AC55" s="16">
        <v>15.457381737412668</v>
      </c>
      <c r="AD55" s="16">
        <v>141657.80000000002</v>
      </c>
      <c r="AE55" s="32">
        <v>72894.736839999998</v>
      </c>
      <c r="AF55" s="16">
        <v>51.458329043653073</v>
      </c>
      <c r="AG55" s="16"/>
      <c r="AH55" s="32"/>
      <c r="AI55" s="16"/>
      <c r="AJ55" s="9"/>
    </row>
    <row r="56" spans="1:36" ht="16.5" customHeight="1" x14ac:dyDescent="0.2">
      <c r="A56" s="85"/>
      <c r="B56" s="87" t="s">
        <v>54</v>
      </c>
      <c r="C56" s="16">
        <v>1477319.12408</v>
      </c>
      <c r="D56" s="32">
        <v>193090.52973000001</v>
      </c>
      <c r="E56" s="16">
        <v>13.070333050094851</v>
      </c>
      <c r="F56" s="16">
        <v>1335661.3240799999</v>
      </c>
      <c r="G56" s="32">
        <v>120195.79289</v>
      </c>
      <c r="H56" s="16">
        <v>8.998972323525992</v>
      </c>
      <c r="I56" s="16"/>
      <c r="J56" s="32"/>
      <c r="K56" s="16"/>
      <c r="L56" s="16">
        <v>1335661.3240799999</v>
      </c>
      <c r="M56" s="32">
        <v>120195.79289</v>
      </c>
      <c r="N56" s="16">
        <v>8.998972323525992</v>
      </c>
      <c r="O56" s="16"/>
      <c r="P56" s="32"/>
      <c r="Q56" s="16"/>
      <c r="R56" s="16">
        <v>141657.80000000002</v>
      </c>
      <c r="S56" s="32">
        <v>72894.736839999998</v>
      </c>
      <c r="T56" s="16">
        <v>51.458329043653073</v>
      </c>
      <c r="U56" s="16"/>
      <c r="V56" s="32"/>
      <c r="W56" s="16"/>
      <c r="X56" s="16"/>
      <c r="Y56" s="16"/>
      <c r="Z56" s="16"/>
      <c r="AA56" s="16"/>
      <c r="AB56" s="32"/>
      <c r="AC56" s="16"/>
      <c r="AD56" s="16">
        <v>141657.80000000002</v>
      </c>
      <c r="AE56" s="32">
        <v>72894.736839999998</v>
      </c>
      <c r="AF56" s="16">
        <v>51.458329043653073</v>
      </c>
      <c r="AG56" s="16"/>
      <c r="AH56" s="32"/>
      <c r="AI56" s="16"/>
      <c r="AJ56" s="9"/>
    </row>
    <row r="57" spans="1:36" ht="16.5" customHeight="1" x14ac:dyDescent="0.2">
      <c r="A57" s="85"/>
      <c r="B57" s="87" t="s">
        <v>55</v>
      </c>
      <c r="C57" s="16">
        <v>59899.351300000002</v>
      </c>
      <c r="D57" s="32">
        <v>23474.730469999999</v>
      </c>
      <c r="E57" s="16">
        <v>39.190291648450618</v>
      </c>
      <c r="F57" s="16">
        <v>59899.351300000002</v>
      </c>
      <c r="G57" s="32">
        <v>23474.730469999999</v>
      </c>
      <c r="H57" s="16">
        <v>39.190291648450618</v>
      </c>
      <c r="I57" s="16"/>
      <c r="J57" s="32"/>
      <c r="K57" s="16"/>
      <c r="L57" s="16">
        <v>59899.351300000002</v>
      </c>
      <c r="M57" s="32">
        <v>23474.730469999999</v>
      </c>
      <c r="N57" s="16">
        <v>39.190291648450618</v>
      </c>
      <c r="O57" s="16"/>
      <c r="P57" s="32"/>
      <c r="Q57" s="16"/>
      <c r="R57" s="16"/>
      <c r="S57" s="32"/>
      <c r="T57" s="16"/>
      <c r="U57" s="16"/>
      <c r="V57" s="32"/>
      <c r="W57" s="16"/>
      <c r="X57" s="16"/>
      <c r="Y57" s="16"/>
      <c r="Z57" s="16"/>
      <c r="AA57" s="16"/>
      <c r="AB57" s="32"/>
      <c r="AC57" s="16"/>
      <c r="AD57" s="16"/>
      <c r="AE57" s="32"/>
      <c r="AF57" s="16"/>
      <c r="AG57" s="16"/>
      <c r="AH57" s="32"/>
      <c r="AI57" s="16"/>
      <c r="AJ57" s="9"/>
    </row>
    <row r="58" spans="1:36" ht="26.65" customHeight="1" x14ac:dyDescent="0.2">
      <c r="A58" s="85"/>
      <c r="B58" s="87" t="s">
        <v>56</v>
      </c>
      <c r="C58" s="16">
        <v>7125</v>
      </c>
      <c r="D58" s="32">
        <v>0</v>
      </c>
      <c r="E58" s="16">
        <v>0</v>
      </c>
      <c r="F58" s="16">
        <v>7125</v>
      </c>
      <c r="G58" s="32">
        <v>0</v>
      </c>
      <c r="H58" s="16">
        <v>0</v>
      </c>
      <c r="I58" s="16"/>
      <c r="J58" s="32"/>
      <c r="K58" s="16"/>
      <c r="L58" s="16">
        <v>7125</v>
      </c>
      <c r="M58" s="32">
        <v>0</v>
      </c>
      <c r="N58" s="16">
        <v>0</v>
      </c>
      <c r="O58" s="16"/>
      <c r="P58" s="32"/>
      <c r="Q58" s="16"/>
      <c r="R58" s="16"/>
      <c r="S58" s="32"/>
      <c r="T58" s="16"/>
      <c r="U58" s="16"/>
      <c r="V58" s="32"/>
      <c r="W58" s="16"/>
      <c r="X58" s="16"/>
      <c r="Y58" s="16"/>
      <c r="Z58" s="16"/>
      <c r="AA58" s="16"/>
      <c r="AB58" s="32"/>
      <c r="AC58" s="16"/>
      <c r="AD58" s="16"/>
      <c r="AE58" s="32"/>
      <c r="AF58" s="16"/>
      <c r="AG58" s="16"/>
      <c r="AH58" s="32"/>
      <c r="AI58" s="16"/>
      <c r="AJ58" s="9"/>
    </row>
    <row r="59" spans="1:36" ht="16.5" customHeight="1" x14ac:dyDescent="0.2">
      <c r="A59" s="85"/>
      <c r="B59" s="87" t="s">
        <v>57</v>
      </c>
      <c r="C59" s="16">
        <v>1700936.4302300001</v>
      </c>
      <c r="D59" s="32">
        <v>556872.11451999994</v>
      </c>
      <c r="E59" s="16">
        <v>32.739149131205323</v>
      </c>
      <c r="F59" s="16">
        <v>1700936.4302300001</v>
      </c>
      <c r="G59" s="32">
        <v>556872.11451999994</v>
      </c>
      <c r="H59" s="16">
        <v>32.739149131205323</v>
      </c>
      <c r="I59" s="16">
        <v>231343.89499999999</v>
      </c>
      <c r="J59" s="32">
        <v>0</v>
      </c>
      <c r="K59" s="16">
        <v>0</v>
      </c>
      <c r="L59" s="16">
        <v>1469592.53523</v>
      </c>
      <c r="M59" s="32">
        <v>556872.11451999994</v>
      </c>
      <c r="N59" s="16">
        <v>37.892960202934489</v>
      </c>
      <c r="O59" s="16"/>
      <c r="P59" s="32"/>
      <c r="Q59" s="16"/>
      <c r="R59" s="16"/>
      <c r="S59" s="32"/>
      <c r="T59" s="16"/>
      <c r="U59" s="16"/>
      <c r="V59" s="32"/>
      <c r="W59" s="16"/>
      <c r="X59" s="16"/>
      <c r="Y59" s="16"/>
      <c r="Z59" s="16"/>
      <c r="AA59" s="16"/>
      <c r="AB59" s="32"/>
      <c r="AC59" s="16"/>
      <c r="AD59" s="16"/>
      <c r="AE59" s="32"/>
      <c r="AF59" s="16"/>
      <c r="AG59" s="16"/>
      <c r="AH59" s="32"/>
      <c r="AI59" s="16"/>
      <c r="AJ59" s="9"/>
    </row>
    <row r="60" spans="1:36" ht="16.5" customHeight="1" x14ac:dyDescent="0.2">
      <c r="A60" s="85"/>
      <c r="B60" s="87" t="s">
        <v>58</v>
      </c>
      <c r="C60" s="16">
        <v>800581.66547999997</v>
      </c>
      <c r="D60" s="32">
        <v>340615.23069</v>
      </c>
      <c r="E60" s="16">
        <v>42.545969434083823</v>
      </c>
      <c r="F60" s="16">
        <v>495567.57595999999</v>
      </c>
      <c r="G60" s="32">
        <v>293468.03852</v>
      </c>
      <c r="H60" s="16">
        <v>59.218571342465594</v>
      </c>
      <c r="I60" s="16"/>
      <c r="J60" s="32"/>
      <c r="K60" s="16"/>
      <c r="L60" s="16">
        <v>495567.57595999999</v>
      </c>
      <c r="M60" s="32">
        <v>293468.03852</v>
      </c>
      <c r="N60" s="16">
        <v>59.218571342465594</v>
      </c>
      <c r="O60" s="16"/>
      <c r="P60" s="32"/>
      <c r="Q60" s="16"/>
      <c r="R60" s="16">
        <v>305014.08951999998</v>
      </c>
      <c r="S60" s="32">
        <v>47147.192170000002</v>
      </c>
      <c r="T60" s="16">
        <v>15.457381737412668</v>
      </c>
      <c r="U60" s="16"/>
      <c r="V60" s="32"/>
      <c r="W60" s="16"/>
      <c r="X60" s="16"/>
      <c r="Y60" s="16"/>
      <c r="Z60" s="16"/>
      <c r="AA60" s="16">
        <v>305014.08951999998</v>
      </c>
      <c r="AB60" s="32">
        <v>47147.192170000002</v>
      </c>
      <c r="AC60" s="16">
        <v>15.457381737412668</v>
      </c>
      <c r="AD60" s="16"/>
      <c r="AE60" s="32"/>
      <c r="AF60" s="16"/>
      <c r="AG60" s="16"/>
      <c r="AH60" s="32"/>
      <c r="AI60" s="16"/>
      <c r="AJ60" s="9"/>
    </row>
    <row r="61" spans="1:36" ht="16.5" customHeight="1" x14ac:dyDescent="0.2">
      <c r="A61" s="85"/>
      <c r="B61" s="87" t="s">
        <v>59</v>
      </c>
      <c r="C61" s="16">
        <v>56577.04</v>
      </c>
      <c r="D61" s="32">
        <v>23159.809850000001</v>
      </c>
      <c r="E61" s="16">
        <v>40.934997394702869</v>
      </c>
      <c r="F61" s="16">
        <v>56577.04</v>
      </c>
      <c r="G61" s="32">
        <v>23159.809850000001</v>
      </c>
      <c r="H61" s="16">
        <v>40.934997394702869</v>
      </c>
      <c r="I61" s="16"/>
      <c r="J61" s="32"/>
      <c r="K61" s="16"/>
      <c r="L61" s="16">
        <v>56577.04</v>
      </c>
      <c r="M61" s="32">
        <v>23159.809850000001</v>
      </c>
      <c r="N61" s="16">
        <v>40.934997394702869</v>
      </c>
      <c r="O61" s="16"/>
      <c r="P61" s="32"/>
      <c r="Q61" s="16"/>
      <c r="R61" s="16"/>
      <c r="S61" s="32"/>
      <c r="T61" s="16"/>
      <c r="U61" s="16"/>
      <c r="V61" s="32"/>
      <c r="W61" s="16"/>
      <c r="X61" s="16"/>
      <c r="Y61" s="16"/>
      <c r="Z61" s="16"/>
      <c r="AA61" s="16"/>
      <c r="AB61" s="32"/>
      <c r="AC61" s="16"/>
      <c r="AD61" s="16"/>
      <c r="AE61" s="32"/>
      <c r="AF61" s="16"/>
      <c r="AG61" s="16"/>
      <c r="AH61" s="32"/>
      <c r="AI61" s="16"/>
      <c r="AJ61" s="9"/>
    </row>
    <row r="62" spans="1:36" ht="16.5" customHeight="1" x14ac:dyDescent="0.2">
      <c r="A62" s="85"/>
      <c r="B62" s="87" t="s">
        <v>60</v>
      </c>
      <c r="C62" s="16">
        <v>314785.467</v>
      </c>
      <c r="D62" s="32">
        <v>148687.47753</v>
      </c>
      <c r="E62" s="16">
        <v>47.234543242112252</v>
      </c>
      <c r="F62" s="16">
        <v>314785.467</v>
      </c>
      <c r="G62" s="32">
        <v>148687.47753</v>
      </c>
      <c r="H62" s="16">
        <v>47.234543242112252</v>
      </c>
      <c r="I62" s="16"/>
      <c r="J62" s="32"/>
      <c r="K62" s="16"/>
      <c r="L62" s="16">
        <v>314785.467</v>
      </c>
      <c r="M62" s="32">
        <v>148687.47753</v>
      </c>
      <c r="N62" s="16">
        <v>47.234543242112252</v>
      </c>
      <c r="O62" s="16"/>
      <c r="P62" s="32"/>
      <c r="Q62" s="16"/>
      <c r="R62" s="16"/>
      <c r="S62" s="32"/>
      <c r="T62" s="16"/>
      <c r="U62" s="16"/>
      <c r="V62" s="32"/>
      <c r="W62" s="16"/>
      <c r="X62" s="16"/>
      <c r="Y62" s="16"/>
      <c r="Z62" s="16"/>
      <c r="AA62" s="16"/>
      <c r="AB62" s="32"/>
      <c r="AC62" s="16"/>
      <c r="AD62" s="16"/>
      <c r="AE62" s="32"/>
      <c r="AF62" s="16"/>
      <c r="AG62" s="16"/>
      <c r="AH62" s="32"/>
      <c r="AI62" s="16"/>
      <c r="AJ62" s="9"/>
    </row>
    <row r="63" spans="1:36" ht="26.65" customHeight="1" x14ac:dyDescent="0.2">
      <c r="A63" s="84"/>
      <c r="B63" s="87" t="s">
        <v>61</v>
      </c>
      <c r="C63" s="16">
        <v>3781957.2649999997</v>
      </c>
      <c r="D63" s="32">
        <v>1293636.0298000001</v>
      </c>
      <c r="E63" s="16">
        <v>34.205463974220777</v>
      </c>
      <c r="F63" s="16">
        <v>3704884.8349099997</v>
      </c>
      <c r="G63" s="32">
        <v>1290400.9662299999</v>
      </c>
      <c r="H63" s="16">
        <v>34.829718701940351</v>
      </c>
      <c r="I63" s="16">
        <v>75000</v>
      </c>
      <c r="J63" s="32">
        <v>37500</v>
      </c>
      <c r="K63" s="16">
        <v>50</v>
      </c>
      <c r="L63" s="16">
        <v>3629884.8349100002</v>
      </c>
      <c r="M63" s="32">
        <v>1252900.9662300001</v>
      </c>
      <c r="N63" s="16">
        <v>34.516273193583693</v>
      </c>
      <c r="O63" s="16"/>
      <c r="P63" s="32"/>
      <c r="Q63" s="16"/>
      <c r="R63" s="16">
        <v>77072.430089999994</v>
      </c>
      <c r="S63" s="32">
        <v>3235.0635700000003</v>
      </c>
      <c r="T63" s="16">
        <v>4.197432942262636</v>
      </c>
      <c r="U63" s="16">
        <v>67000</v>
      </c>
      <c r="V63" s="32">
        <v>0</v>
      </c>
      <c r="W63" s="16">
        <v>0</v>
      </c>
      <c r="X63" s="16"/>
      <c r="Y63" s="16"/>
      <c r="Z63" s="16"/>
      <c r="AA63" s="16">
        <v>5260.8960399999996</v>
      </c>
      <c r="AB63" s="32">
        <v>195.06357</v>
      </c>
      <c r="AC63" s="16">
        <v>3.7078012664929987</v>
      </c>
      <c r="AD63" s="16">
        <v>4811.5340500000002</v>
      </c>
      <c r="AE63" s="32">
        <v>3040</v>
      </c>
      <c r="AF63" s="16">
        <v>63.181512765143999</v>
      </c>
      <c r="AG63" s="16"/>
      <c r="AH63" s="32"/>
      <c r="AI63" s="16"/>
      <c r="AJ63" s="9"/>
    </row>
    <row r="64" spans="1:36" ht="16.5" customHeight="1" x14ac:dyDescent="0.2">
      <c r="A64" s="85"/>
      <c r="B64" s="87" t="s">
        <v>62</v>
      </c>
      <c r="C64" s="16">
        <v>1072736.39365</v>
      </c>
      <c r="D64" s="32">
        <v>365133.67872000003</v>
      </c>
      <c r="E64" s="16">
        <v>34.037595897872706</v>
      </c>
      <c r="F64" s="16">
        <v>1072714.8596000001</v>
      </c>
      <c r="G64" s="32">
        <v>365133.67872000003</v>
      </c>
      <c r="H64" s="16">
        <v>34.038279180373536</v>
      </c>
      <c r="I64" s="16"/>
      <c r="J64" s="32"/>
      <c r="K64" s="16"/>
      <c r="L64" s="16">
        <v>1072714.8596000001</v>
      </c>
      <c r="M64" s="32">
        <v>365133.67872000003</v>
      </c>
      <c r="N64" s="16">
        <v>34.038279180373536</v>
      </c>
      <c r="O64" s="16"/>
      <c r="P64" s="32"/>
      <c r="Q64" s="16"/>
      <c r="R64" s="16">
        <v>21.534050000000001</v>
      </c>
      <c r="S64" s="32">
        <v>0</v>
      </c>
      <c r="T64" s="16">
        <v>0</v>
      </c>
      <c r="U64" s="16"/>
      <c r="V64" s="32"/>
      <c r="W64" s="16"/>
      <c r="X64" s="16"/>
      <c r="Y64" s="16"/>
      <c r="Z64" s="16"/>
      <c r="AA64" s="16"/>
      <c r="AB64" s="32"/>
      <c r="AC64" s="16"/>
      <c r="AD64" s="16">
        <v>21.534050000000001</v>
      </c>
      <c r="AE64" s="32">
        <v>0</v>
      </c>
      <c r="AF64" s="16">
        <v>0</v>
      </c>
      <c r="AG64" s="16"/>
      <c r="AH64" s="32"/>
      <c r="AI64" s="16"/>
      <c r="AJ64" s="9"/>
    </row>
    <row r="65" spans="1:36" ht="16.5" customHeight="1" x14ac:dyDescent="0.2">
      <c r="A65" s="85"/>
      <c r="B65" s="87" t="s">
        <v>63</v>
      </c>
      <c r="C65" s="16">
        <v>76.632600000000011</v>
      </c>
      <c r="D65" s="32">
        <v>76.632600000000011</v>
      </c>
      <c r="E65" s="16">
        <v>100</v>
      </c>
      <c r="F65" s="16">
        <v>76.632600000000011</v>
      </c>
      <c r="G65" s="32">
        <v>76.632600000000011</v>
      </c>
      <c r="H65" s="16">
        <v>100</v>
      </c>
      <c r="I65" s="16"/>
      <c r="J65" s="32"/>
      <c r="K65" s="16"/>
      <c r="L65" s="16">
        <v>76.632600000000011</v>
      </c>
      <c r="M65" s="32">
        <v>76.632600000000011</v>
      </c>
      <c r="N65" s="16">
        <v>100</v>
      </c>
      <c r="O65" s="16"/>
      <c r="P65" s="32"/>
      <c r="Q65" s="16"/>
      <c r="R65" s="16"/>
      <c r="S65" s="32"/>
      <c r="T65" s="16"/>
      <c r="U65" s="16"/>
      <c r="V65" s="32"/>
      <c r="W65" s="16"/>
      <c r="X65" s="16"/>
      <c r="Y65" s="16"/>
      <c r="Z65" s="16"/>
      <c r="AA65" s="16"/>
      <c r="AB65" s="32"/>
      <c r="AC65" s="16"/>
      <c r="AD65" s="16"/>
      <c r="AE65" s="32"/>
      <c r="AF65" s="16"/>
      <c r="AG65" s="16"/>
      <c r="AH65" s="32"/>
      <c r="AI65" s="16"/>
      <c r="AJ65" s="9"/>
    </row>
    <row r="66" spans="1:36" ht="16.5" customHeight="1" x14ac:dyDescent="0.2">
      <c r="A66" s="85"/>
      <c r="B66" s="87" t="s">
        <v>64</v>
      </c>
      <c r="C66" s="16">
        <v>1796.58791</v>
      </c>
      <c r="D66" s="32">
        <v>892.63184000000001</v>
      </c>
      <c r="E66" s="16">
        <v>49.684840637717528</v>
      </c>
      <c r="F66" s="16">
        <v>1796.58791</v>
      </c>
      <c r="G66" s="32">
        <v>892.63184000000001</v>
      </c>
      <c r="H66" s="16">
        <v>49.684840637717528</v>
      </c>
      <c r="I66" s="16"/>
      <c r="J66" s="32"/>
      <c r="K66" s="16"/>
      <c r="L66" s="16">
        <v>1796.58791</v>
      </c>
      <c r="M66" s="32">
        <v>892.63184000000001</v>
      </c>
      <c r="N66" s="16">
        <v>49.684840637717528</v>
      </c>
      <c r="O66" s="16"/>
      <c r="P66" s="32"/>
      <c r="Q66" s="16"/>
      <c r="R66" s="16"/>
      <c r="S66" s="32"/>
      <c r="T66" s="16"/>
      <c r="U66" s="16"/>
      <c r="V66" s="32"/>
      <c r="W66" s="16"/>
      <c r="X66" s="16"/>
      <c r="Y66" s="16"/>
      <c r="Z66" s="16"/>
      <c r="AA66" s="16"/>
      <c r="AB66" s="32"/>
      <c r="AC66" s="16"/>
      <c r="AD66" s="16"/>
      <c r="AE66" s="32"/>
      <c r="AF66" s="16"/>
      <c r="AG66" s="16"/>
      <c r="AH66" s="32"/>
      <c r="AI66" s="16"/>
      <c r="AJ66" s="9"/>
    </row>
    <row r="67" spans="1:36" ht="16.5" customHeight="1" x14ac:dyDescent="0.2">
      <c r="A67" s="85"/>
      <c r="B67" s="87" t="s">
        <v>65</v>
      </c>
      <c r="C67" s="16">
        <v>520908.91149999999</v>
      </c>
      <c r="D67" s="32">
        <v>302521.57876</v>
      </c>
      <c r="E67" s="16">
        <v>58.075715750161436</v>
      </c>
      <c r="F67" s="16">
        <v>520908.91149999999</v>
      </c>
      <c r="G67" s="32">
        <v>302521.57876</v>
      </c>
      <c r="H67" s="16">
        <v>58.075715750161436</v>
      </c>
      <c r="I67" s="16"/>
      <c r="J67" s="32"/>
      <c r="K67" s="16"/>
      <c r="L67" s="16">
        <v>520908.91149999999</v>
      </c>
      <c r="M67" s="32">
        <v>302521.57876</v>
      </c>
      <c r="N67" s="16">
        <v>58.075715750161436</v>
      </c>
      <c r="O67" s="16"/>
      <c r="P67" s="32"/>
      <c r="Q67" s="16"/>
      <c r="R67" s="16"/>
      <c r="S67" s="32"/>
      <c r="T67" s="16"/>
      <c r="U67" s="16"/>
      <c r="V67" s="32"/>
      <c r="W67" s="16"/>
      <c r="X67" s="16"/>
      <c r="Y67" s="16"/>
      <c r="Z67" s="16"/>
      <c r="AA67" s="16"/>
      <c r="AB67" s="32"/>
      <c r="AC67" s="16"/>
      <c r="AD67" s="16"/>
      <c r="AE67" s="32"/>
      <c r="AF67" s="16"/>
      <c r="AG67" s="16"/>
      <c r="AH67" s="32"/>
      <c r="AI67" s="16"/>
      <c r="AJ67" s="9"/>
    </row>
    <row r="68" spans="1:36" ht="16.5" customHeight="1" x14ac:dyDescent="0.2">
      <c r="A68" s="85"/>
      <c r="B68" s="87" t="s">
        <v>66</v>
      </c>
      <c r="C68" s="16">
        <v>147711.15296000001</v>
      </c>
      <c r="D68" s="32">
        <v>96856.730530000001</v>
      </c>
      <c r="E68" s="16">
        <v>65.571711132895075</v>
      </c>
      <c r="F68" s="16">
        <v>147711.15296000001</v>
      </c>
      <c r="G68" s="32">
        <v>96856.730530000001</v>
      </c>
      <c r="H68" s="16">
        <v>65.571711132895075</v>
      </c>
      <c r="I68" s="16">
        <v>75000</v>
      </c>
      <c r="J68" s="32">
        <v>37500</v>
      </c>
      <c r="K68" s="16">
        <v>50</v>
      </c>
      <c r="L68" s="16">
        <v>72711.152960000007</v>
      </c>
      <c r="M68" s="32">
        <v>59356.730530000001</v>
      </c>
      <c r="N68" s="16">
        <v>81.633598304586684</v>
      </c>
      <c r="O68" s="16"/>
      <c r="P68" s="32"/>
      <c r="Q68" s="16"/>
      <c r="R68" s="16"/>
      <c r="S68" s="32"/>
      <c r="T68" s="16"/>
      <c r="U68" s="16"/>
      <c r="V68" s="32"/>
      <c r="W68" s="16"/>
      <c r="X68" s="16"/>
      <c r="Y68" s="16"/>
      <c r="Z68" s="16"/>
      <c r="AA68" s="16"/>
      <c r="AB68" s="32"/>
      <c r="AC68" s="16"/>
      <c r="AD68" s="16"/>
      <c r="AE68" s="32"/>
      <c r="AF68" s="16"/>
      <c r="AG68" s="16"/>
      <c r="AH68" s="32"/>
      <c r="AI68" s="16"/>
      <c r="AJ68" s="9"/>
    </row>
    <row r="69" spans="1:36" ht="16.5" customHeight="1" x14ac:dyDescent="0.2">
      <c r="A69" s="85"/>
      <c r="B69" s="87" t="s">
        <v>67</v>
      </c>
      <c r="C69" s="16">
        <v>125800.8</v>
      </c>
      <c r="D69" s="32">
        <v>0</v>
      </c>
      <c r="E69" s="16">
        <v>0</v>
      </c>
      <c r="F69" s="16">
        <v>125800.8</v>
      </c>
      <c r="G69" s="32">
        <v>0</v>
      </c>
      <c r="H69" s="16">
        <v>0</v>
      </c>
      <c r="I69" s="16"/>
      <c r="J69" s="32"/>
      <c r="K69" s="16"/>
      <c r="L69" s="16">
        <v>125800.8</v>
      </c>
      <c r="M69" s="32">
        <v>0</v>
      </c>
      <c r="N69" s="16">
        <v>0</v>
      </c>
      <c r="O69" s="16"/>
      <c r="P69" s="32"/>
      <c r="Q69" s="16"/>
      <c r="R69" s="16"/>
      <c r="S69" s="32"/>
      <c r="T69" s="16"/>
      <c r="U69" s="16"/>
      <c r="V69" s="32"/>
      <c r="W69" s="16"/>
      <c r="X69" s="16"/>
      <c r="Y69" s="16"/>
      <c r="Z69" s="16"/>
      <c r="AA69" s="16"/>
      <c r="AB69" s="32"/>
      <c r="AC69" s="16"/>
      <c r="AD69" s="16"/>
      <c r="AE69" s="32"/>
      <c r="AF69" s="16"/>
      <c r="AG69" s="16"/>
      <c r="AH69" s="32"/>
      <c r="AI69" s="16"/>
      <c r="AJ69" s="9"/>
    </row>
    <row r="70" spans="1:36" ht="16.5" customHeight="1" x14ac:dyDescent="0.2">
      <c r="A70" s="85"/>
      <c r="B70" s="87" t="s">
        <v>68</v>
      </c>
      <c r="C70" s="16">
        <v>936297.59883000003</v>
      </c>
      <c r="D70" s="32">
        <v>317344.77581000002</v>
      </c>
      <c r="E70" s="16">
        <v>33.893580012012734</v>
      </c>
      <c r="F70" s="16">
        <v>936297.59883000003</v>
      </c>
      <c r="G70" s="32">
        <v>317344.77581000002</v>
      </c>
      <c r="H70" s="16">
        <v>33.893580012012734</v>
      </c>
      <c r="I70" s="16"/>
      <c r="J70" s="32"/>
      <c r="K70" s="16"/>
      <c r="L70" s="16">
        <v>936297.59883000003</v>
      </c>
      <c r="M70" s="32">
        <v>317344.77581000002</v>
      </c>
      <c r="N70" s="16">
        <v>33.893580012012734</v>
      </c>
      <c r="O70" s="16"/>
      <c r="P70" s="32"/>
      <c r="Q70" s="16"/>
      <c r="R70" s="16"/>
      <c r="S70" s="32"/>
      <c r="T70" s="16"/>
      <c r="U70" s="16"/>
      <c r="V70" s="32"/>
      <c r="W70" s="16"/>
      <c r="X70" s="16"/>
      <c r="Y70" s="16"/>
      <c r="Z70" s="16"/>
      <c r="AA70" s="16"/>
      <c r="AB70" s="32"/>
      <c r="AC70" s="16"/>
      <c r="AD70" s="16"/>
      <c r="AE70" s="32"/>
      <c r="AF70" s="16"/>
      <c r="AG70" s="16"/>
      <c r="AH70" s="32"/>
      <c r="AI70" s="16"/>
      <c r="AJ70" s="9"/>
    </row>
    <row r="71" spans="1:36" ht="16.5" customHeight="1" x14ac:dyDescent="0.2">
      <c r="A71" s="85"/>
      <c r="B71" s="87" t="s">
        <v>69</v>
      </c>
      <c r="C71" s="16">
        <v>49071.5</v>
      </c>
      <c r="D71" s="32">
        <v>658.96950000000004</v>
      </c>
      <c r="E71" s="16">
        <v>1.3428762112427783</v>
      </c>
      <c r="F71" s="16">
        <v>49071.5</v>
      </c>
      <c r="G71" s="32">
        <v>658.96950000000004</v>
      </c>
      <c r="H71" s="16">
        <v>1.3428762112427783</v>
      </c>
      <c r="I71" s="16"/>
      <c r="J71" s="32"/>
      <c r="K71" s="16"/>
      <c r="L71" s="16">
        <v>49071.5</v>
      </c>
      <c r="M71" s="32">
        <v>658.96950000000004</v>
      </c>
      <c r="N71" s="16">
        <v>1.3428762112427783</v>
      </c>
      <c r="O71" s="16"/>
      <c r="P71" s="32"/>
      <c r="Q71" s="16"/>
      <c r="R71" s="16"/>
      <c r="S71" s="32"/>
      <c r="T71" s="16"/>
      <c r="U71" s="16"/>
      <c r="V71" s="32"/>
      <c r="W71" s="16"/>
      <c r="X71" s="16"/>
      <c r="Y71" s="16"/>
      <c r="Z71" s="16"/>
      <c r="AA71" s="16"/>
      <c r="AB71" s="32"/>
      <c r="AC71" s="16"/>
      <c r="AD71" s="16"/>
      <c r="AE71" s="32"/>
      <c r="AF71" s="16"/>
      <c r="AG71" s="16"/>
      <c r="AH71" s="32"/>
      <c r="AI71" s="16"/>
      <c r="AJ71" s="9"/>
    </row>
    <row r="72" spans="1:36" ht="16.5" customHeight="1" x14ac:dyDescent="0.2">
      <c r="A72" s="85"/>
      <c r="B72" s="87" t="s">
        <v>70</v>
      </c>
      <c r="C72" s="16">
        <v>411579.75109999999</v>
      </c>
      <c r="D72" s="32">
        <v>110244.19579</v>
      </c>
      <c r="E72" s="16">
        <v>26.78562186194976</v>
      </c>
      <c r="F72" s="16">
        <v>411579.75109999999</v>
      </c>
      <c r="G72" s="32">
        <v>110244.19579</v>
      </c>
      <c r="H72" s="16">
        <v>26.78562186194976</v>
      </c>
      <c r="I72" s="16"/>
      <c r="J72" s="32"/>
      <c r="K72" s="16"/>
      <c r="L72" s="16">
        <v>411579.75109999999</v>
      </c>
      <c r="M72" s="32">
        <v>110244.19579</v>
      </c>
      <c r="N72" s="16">
        <v>26.78562186194976</v>
      </c>
      <c r="O72" s="16"/>
      <c r="P72" s="32"/>
      <c r="Q72" s="16"/>
      <c r="R72" s="16"/>
      <c r="S72" s="32"/>
      <c r="T72" s="16"/>
      <c r="U72" s="16"/>
      <c r="V72" s="32"/>
      <c r="W72" s="16"/>
      <c r="X72" s="16"/>
      <c r="Y72" s="16"/>
      <c r="Z72" s="16"/>
      <c r="AA72" s="16"/>
      <c r="AB72" s="32"/>
      <c r="AC72" s="16"/>
      <c r="AD72" s="16"/>
      <c r="AE72" s="32"/>
      <c r="AF72" s="16"/>
      <c r="AG72" s="16"/>
      <c r="AH72" s="32"/>
      <c r="AI72" s="16"/>
      <c r="AJ72" s="9"/>
    </row>
    <row r="73" spans="1:36" ht="16.5" customHeight="1" x14ac:dyDescent="0.2">
      <c r="A73" s="85"/>
      <c r="B73" s="88" t="s">
        <v>71</v>
      </c>
      <c r="C73" s="16"/>
      <c r="D73" s="32"/>
      <c r="E73" s="16"/>
      <c r="F73" s="16"/>
      <c r="G73" s="32"/>
      <c r="H73" s="16"/>
      <c r="I73" s="16"/>
      <c r="J73" s="32"/>
      <c r="K73" s="16"/>
      <c r="L73" s="16"/>
      <c r="M73" s="32"/>
      <c r="N73" s="16"/>
      <c r="O73" s="16"/>
      <c r="P73" s="32"/>
      <c r="Q73" s="16"/>
      <c r="R73" s="16"/>
      <c r="S73" s="32"/>
      <c r="T73" s="16"/>
      <c r="U73" s="16"/>
      <c r="V73" s="32"/>
      <c r="W73" s="16"/>
      <c r="X73" s="16"/>
      <c r="Y73" s="16"/>
      <c r="Z73" s="16"/>
      <c r="AA73" s="16"/>
      <c r="AB73" s="32"/>
      <c r="AC73" s="16"/>
      <c r="AD73" s="16"/>
      <c r="AE73" s="32"/>
      <c r="AF73" s="16"/>
      <c r="AG73" s="16"/>
      <c r="AH73" s="32"/>
      <c r="AI73" s="16"/>
      <c r="AJ73" s="9"/>
    </row>
    <row r="74" spans="1:36" ht="16.5" customHeight="1" x14ac:dyDescent="0.2">
      <c r="A74" s="85"/>
      <c r="B74" s="87" t="s">
        <v>72</v>
      </c>
      <c r="C74" s="16">
        <v>67000</v>
      </c>
      <c r="D74" s="32">
        <v>0</v>
      </c>
      <c r="E74" s="16">
        <v>0</v>
      </c>
      <c r="F74" s="16"/>
      <c r="G74" s="32"/>
      <c r="H74" s="16"/>
      <c r="I74" s="16"/>
      <c r="J74" s="32"/>
      <c r="K74" s="16"/>
      <c r="L74" s="16"/>
      <c r="M74" s="32"/>
      <c r="N74" s="16"/>
      <c r="O74" s="16"/>
      <c r="P74" s="32"/>
      <c r="Q74" s="16"/>
      <c r="R74" s="16">
        <v>67000</v>
      </c>
      <c r="S74" s="32">
        <v>0</v>
      </c>
      <c r="T74" s="16">
        <v>0</v>
      </c>
      <c r="U74" s="16">
        <v>67000</v>
      </c>
      <c r="V74" s="32">
        <v>0</v>
      </c>
      <c r="W74" s="16">
        <v>0</v>
      </c>
      <c r="X74" s="16"/>
      <c r="Y74" s="16"/>
      <c r="Z74" s="16"/>
      <c r="AA74" s="16"/>
      <c r="AB74" s="32"/>
      <c r="AC74" s="16"/>
      <c r="AD74" s="16"/>
      <c r="AE74" s="32"/>
      <c r="AF74" s="16"/>
      <c r="AG74" s="16"/>
      <c r="AH74" s="32"/>
      <c r="AI74" s="16"/>
      <c r="AJ74" s="9"/>
    </row>
    <row r="75" spans="1:36" ht="16.5" customHeight="1" x14ac:dyDescent="0.2">
      <c r="A75" s="85"/>
      <c r="B75" s="87" t="s">
        <v>73</v>
      </c>
      <c r="C75" s="16">
        <v>381894.75998000003</v>
      </c>
      <c r="D75" s="32">
        <v>91020.054889999999</v>
      </c>
      <c r="E75" s="16">
        <v>23.833805652312893</v>
      </c>
      <c r="F75" s="16">
        <v>374843.86394000001</v>
      </c>
      <c r="G75" s="32">
        <v>89034.991320000001</v>
      </c>
      <c r="H75" s="16">
        <v>23.752554032537539</v>
      </c>
      <c r="I75" s="16"/>
      <c r="J75" s="32"/>
      <c r="K75" s="16"/>
      <c r="L75" s="16">
        <v>374843.86394000001</v>
      </c>
      <c r="M75" s="32">
        <v>89034.991320000001</v>
      </c>
      <c r="N75" s="16">
        <v>23.752554032537539</v>
      </c>
      <c r="O75" s="16"/>
      <c r="P75" s="32"/>
      <c r="Q75" s="16"/>
      <c r="R75" s="16">
        <v>7050.8960399999996</v>
      </c>
      <c r="S75" s="32">
        <v>1985.06357</v>
      </c>
      <c r="T75" s="16">
        <v>28.153351839803896</v>
      </c>
      <c r="U75" s="16"/>
      <c r="V75" s="32"/>
      <c r="W75" s="16"/>
      <c r="X75" s="16"/>
      <c r="Y75" s="16"/>
      <c r="Z75" s="16"/>
      <c r="AA75" s="16">
        <v>5260.8960399999996</v>
      </c>
      <c r="AB75" s="32">
        <v>195.06357</v>
      </c>
      <c r="AC75" s="16">
        <v>3.7078012664929987</v>
      </c>
      <c r="AD75" s="16">
        <v>1790</v>
      </c>
      <c r="AE75" s="32">
        <v>1790</v>
      </c>
      <c r="AF75" s="16">
        <v>100</v>
      </c>
      <c r="AG75" s="16"/>
      <c r="AH75" s="32"/>
      <c r="AI75" s="16"/>
      <c r="AJ75" s="9"/>
    </row>
    <row r="76" spans="1:36" ht="16.5" customHeight="1" x14ac:dyDescent="0.2">
      <c r="A76" s="85"/>
      <c r="B76" s="87" t="s">
        <v>74</v>
      </c>
      <c r="C76" s="16">
        <v>14397.5</v>
      </c>
      <c r="D76" s="32">
        <v>6269.8131299999995</v>
      </c>
      <c r="E76" s="16">
        <v>43.547929362736582</v>
      </c>
      <c r="F76" s="16">
        <v>11397.5</v>
      </c>
      <c r="G76" s="32">
        <v>5019.8131299999995</v>
      </c>
      <c r="H76" s="16">
        <v>44.043107084887033</v>
      </c>
      <c r="I76" s="16"/>
      <c r="J76" s="32"/>
      <c r="K76" s="16"/>
      <c r="L76" s="16">
        <v>11397.5</v>
      </c>
      <c r="M76" s="32">
        <v>5019.8131299999995</v>
      </c>
      <c r="N76" s="16">
        <v>44.043107084887033</v>
      </c>
      <c r="O76" s="16"/>
      <c r="P76" s="32"/>
      <c r="Q76" s="16"/>
      <c r="R76" s="16">
        <v>3000</v>
      </c>
      <c r="S76" s="32">
        <v>1250</v>
      </c>
      <c r="T76" s="16">
        <v>41.666666666666671</v>
      </c>
      <c r="U76" s="16"/>
      <c r="V76" s="32"/>
      <c r="W76" s="16"/>
      <c r="X76" s="16"/>
      <c r="Y76" s="16"/>
      <c r="Z76" s="16"/>
      <c r="AA76" s="16"/>
      <c r="AB76" s="32"/>
      <c r="AC76" s="16"/>
      <c r="AD76" s="16">
        <v>3000</v>
      </c>
      <c r="AE76" s="32">
        <v>1250</v>
      </c>
      <c r="AF76" s="16">
        <v>41.666666666666671</v>
      </c>
      <c r="AG76" s="16"/>
      <c r="AH76" s="32"/>
      <c r="AI76" s="16"/>
      <c r="AJ76" s="9"/>
    </row>
    <row r="77" spans="1:36" ht="16.5" customHeight="1" x14ac:dyDescent="0.2">
      <c r="A77" s="85"/>
      <c r="B77" s="87" t="s">
        <v>75</v>
      </c>
      <c r="C77" s="16">
        <v>52685.676469999999</v>
      </c>
      <c r="D77" s="32">
        <v>2616.9682299999999</v>
      </c>
      <c r="E77" s="16">
        <v>4.9671341536065121</v>
      </c>
      <c r="F77" s="16">
        <v>52685.676469999999</v>
      </c>
      <c r="G77" s="32">
        <v>2616.9682299999999</v>
      </c>
      <c r="H77" s="16">
        <v>4.9671341536065121</v>
      </c>
      <c r="I77" s="16"/>
      <c r="J77" s="32"/>
      <c r="K77" s="16"/>
      <c r="L77" s="16">
        <v>52685.676469999999</v>
      </c>
      <c r="M77" s="32">
        <v>2616.9682299999999</v>
      </c>
      <c r="N77" s="16">
        <v>4.9671341536065121</v>
      </c>
      <c r="O77" s="16"/>
      <c r="P77" s="32"/>
      <c r="Q77" s="16"/>
      <c r="R77" s="16"/>
      <c r="S77" s="32"/>
      <c r="T77" s="16"/>
      <c r="U77" s="16"/>
      <c r="V77" s="32"/>
      <c r="W77" s="16"/>
      <c r="X77" s="16"/>
      <c r="Y77" s="16"/>
      <c r="Z77" s="16"/>
      <c r="AA77" s="16"/>
      <c r="AB77" s="32"/>
      <c r="AC77" s="16"/>
      <c r="AD77" s="16"/>
      <c r="AE77" s="32"/>
      <c r="AF77" s="16"/>
      <c r="AG77" s="16"/>
      <c r="AH77" s="32"/>
      <c r="AI77" s="16"/>
      <c r="AJ77" s="9"/>
    </row>
    <row r="78" spans="1:36" ht="26.65" customHeight="1" x14ac:dyDescent="0.2">
      <c r="A78" s="84"/>
      <c r="B78" s="87" t="s">
        <v>76</v>
      </c>
      <c r="C78" s="16">
        <v>6094689.9309100006</v>
      </c>
      <c r="D78" s="32">
        <v>1497457.4916000001</v>
      </c>
      <c r="E78" s="16">
        <v>24.569871618988401</v>
      </c>
      <c r="F78" s="16">
        <v>6094634.0196100008</v>
      </c>
      <c r="G78" s="32">
        <v>1497457.4916000001</v>
      </c>
      <c r="H78" s="16">
        <v>24.570097019473259</v>
      </c>
      <c r="I78" s="16">
        <v>1470506.8160000001</v>
      </c>
      <c r="J78" s="32">
        <v>145771.201</v>
      </c>
      <c r="K78" s="16">
        <v>9.9129905019086966</v>
      </c>
      <c r="L78" s="16">
        <v>4624127.2036100002</v>
      </c>
      <c r="M78" s="32">
        <v>1351686.2905999999</v>
      </c>
      <c r="N78" s="16">
        <v>29.231165819676303</v>
      </c>
      <c r="O78" s="16"/>
      <c r="P78" s="32"/>
      <c r="Q78" s="16"/>
      <c r="R78" s="16">
        <v>55.911300000000004</v>
      </c>
      <c r="S78" s="32">
        <v>0</v>
      </c>
      <c r="T78" s="16">
        <v>0</v>
      </c>
      <c r="U78" s="16"/>
      <c r="V78" s="32"/>
      <c r="W78" s="16"/>
      <c r="X78" s="16"/>
      <c r="Y78" s="16"/>
      <c r="Z78" s="16"/>
      <c r="AA78" s="16"/>
      <c r="AB78" s="32"/>
      <c r="AC78" s="16"/>
      <c r="AD78" s="16">
        <v>55.911300000000004</v>
      </c>
      <c r="AE78" s="32">
        <v>0</v>
      </c>
      <c r="AF78" s="16">
        <v>0</v>
      </c>
      <c r="AG78" s="16"/>
      <c r="AH78" s="32"/>
      <c r="AI78" s="16"/>
      <c r="AJ78" s="9"/>
    </row>
    <row r="79" spans="1:36" ht="16.5" customHeight="1" x14ac:dyDescent="0.2">
      <c r="A79" s="85"/>
      <c r="B79" s="87" t="s">
        <v>77</v>
      </c>
      <c r="C79" s="16">
        <v>15507.038689999999</v>
      </c>
      <c r="D79" s="32">
        <v>1561.17064</v>
      </c>
      <c r="E79" s="16">
        <v>10.067496903885006</v>
      </c>
      <c r="F79" s="16">
        <v>15507.038689999999</v>
      </c>
      <c r="G79" s="32">
        <v>1561.17064</v>
      </c>
      <c r="H79" s="16">
        <v>10.067496903885006</v>
      </c>
      <c r="I79" s="16"/>
      <c r="J79" s="32"/>
      <c r="K79" s="16"/>
      <c r="L79" s="16">
        <v>15507.038689999999</v>
      </c>
      <c r="M79" s="32">
        <v>1561.17064</v>
      </c>
      <c r="N79" s="16">
        <v>10.067496903885006</v>
      </c>
      <c r="O79" s="16"/>
      <c r="P79" s="32"/>
      <c r="Q79" s="16"/>
      <c r="R79" s="16"/>
      <c r="S79" s="32"/>
      <c r="T79" s="16"/>
      <c r="U79" s="16"/>
      <c r="V79" s="32"/>
      <c r="W79" s="16"/>
      <c r="X79" s="16"/>
      <c r="Y79" s="16"/>
      <c r="Z79" s="16"/>
      <c r="AA79" s="16"/>
      <c r="AB79" s="32"/>
      <c r="AC79" s="16"/>
      <c r="AD79" s="16"/>
      <c r="AE79" s="32"/>
      <c r="AF79" s="16"/>
      <c r="AG79" s="16"/>
      <c r="AH79" s="32"/>
      <c r="AI79" s="16"/>
      <c r="AJ79" s="9"/>
    </row>
    <row r="80" spans="1:36" ht="16.5" customHeight="1" x14ac:dyDescent="0.2">
      <c r="A80" s="85"/>
      <c r="B80" s="87" t="s">
        <v>78</v>
      </c>
      <c r="C80" s="16">
        <v>845479.53992000001</v>
      </c>
      <c r="D80" s="32">
        <v>281643.94156000001</v>
      </c>
      <c r="E80" s="16">
        <v>33.311739464050113</v>
      </c>
      <c r="F80" s="16">
        <v>845423.62861999997</v>
      </c>
      <c r="G80" s="32">
        <v>281643.94156000001</v>
      </c>
      <c r="H80" s="16">
        <v>33.313942504745512</v>
      </c>
      <c r="I80" s="16"/>
      <c r="J80" s="32"/>
      <c r="K80" s="16"/>
      <c r="L80" s="16">
        <v>845423.62861999997</v>
      </c>
      <c r="M80" s="32">
        <v>281643.94156000001</v>
      </c>
      <c r="N80" s="16">
        <v>33.313942504745512</v>
      </c>
      <c r="O80" s="16"/>
      <c r="P80" s="32"/>
      <c r="Q80" s="16"/>
      <c r="R80" s="16">
        <v>55.911300000000004</v>
      </c>
      <c r="S80" s="32">
        <v>0</v>
      </c>
      <c r="T80" s="16">
        <v>0</v>
      </c>
      <c r="U80" s="16"/>
      <c r="V80" s="32"/>
      <c r="W80" s="16"/>
      <c r="X80" s="16"/>
      <c r="Y80" s="16"/>
      <c r="Z80" s="16"/>
      <c r="AA80" s="16"/>
      <c r="AB80" s="32"/>
      <c r="AC80" s="16"/>
      <c r="AD80" s="16">
        <v>55.911300000000004</v>
      </c>
      <c r="AE80" s="32">
        <v>0</v>
      </c>
      <c r="AF80" s="16">
        <v>0</v>
      </c>
      <c r="AG80" s="16"/>
      <c r="AH80" s="32"/>
      <c r="AI80" s="16"/>
      <c r="AJ80" s="9"/>
    </row>
    <row r="81" spans="1:36" ht="16.5" customHeight="1" x14ac:dyDescent="0.2">
      <c r="A81" s="85"/>
      <c r="B81" s="87" t="s">
        <v>79</v>
      </c>
      <c r="C81" s="16">
        <v>273497.35382000002</v>
      </c>
      <c r="D81" s="32">
        <v>132831.5704</v>
      </c>
      <c r="E81" s="16">
        <v>48.567771696768219</v>
      </c>
      <c r="F81" s="16">
        <v>273497.35382000002</v>
      </c>
      <c r="G81" s="32">
        <v>132831.5704</v>
      </c>
      <c r="H81" s="16">
        <v>48.567771696768219</v>
      </c>
      <c r="I81" s="16"/>
      <c r="J81" s="32"/>
      <c r="K81" s="16"/>
      <c r="L81" s="16">
        <v>273497.35382000002</v>
      </c>
      <c r="M81" s="32">
        <v>132831.5704</v>
      </c>
      <c r="N81" s="16">
        <v>48.567771696768219</v>
      </c>
      <c r="O81" s="16"/>
      <c r="P81" s="32"/>
      <c r="Q81" s="16"/>
      <c r="R81" s="16"/>
      <c r="S81" s="32"/>
      <c r="T81" s="16"/>
      <c r="U81" s="16"/>
      <c r="V81" s="32"/>
      <c r="W81" s="16"/>
      <c r="X81" s="16"/>
      <c r="Y81" s="16"/>
      <c r="Z81" s="16"/>
      <c r="AA81" s="16"/>
      <c r="AB81" s="32"/>
      <c r="AC81" s="16"/>
      <c r="AD81" s="16"/>
      <c r="AE81" s="32"/>
      <c r="AF81" s="16"/>
      <c r="AG81" s="16"/>
      <c r="AH81" s="32"/>
      <c r="AI81" s="16"/>
      <c r="AJ81" s="9"/>
    </row>
    <row r="82" spans="1:36" ht="16.5" customHeight="1" x14ac:dyDescent="0.2">
      <c r="A82" s="85"/>
      <c r="B82" s="87" t="s">
        <v>80</v>
      </c>
      <c r="C82" s="16">
        <v>2756347.0172300003</v>
      </c>
      <c r="D82" s="32">
        <v>450478.27704000002</v>
      </c>
      <c r="E82" s="16">
        <v>16.343307799201192</v>
      </c>
      <c r="F82" s="16">
        <v>2756347.0172300003</v>
      </c>
      <c r="G82" s="32">
        <v>450478.27704000002</v>
      </c>
      <c r="H82" s="16">
        <v>16.343307799201192</v>
      </c>
      <c r="I82" s="16">
        <v>1470506.8160000001</v>
      </c>
      <c r="J82" s="32">
        <v>145771.201</v>
      </c>
      <c r="K82" s="16">
        <v>9.9129905019086966</v>
      </c>
      <c r="L82" s="16">
        <v>1285840.20123</v>
      </c>
      <c r="M82" s="32">
        <v>304707.07604000001</v>
      </c>
      <c r="N82" s="16">
        <v>23.697118487081479</v>
      </c>
      <c r="O82" s="16"/>
      <c r="P82" s="32"/>
      <c r="Q82" s="16"/>
      <c r="R82" s="16"/>
      <c r="S82" s="32"/>
      <c r="T82" s="16"/>
      <c r="U82" s="16"/>
      <c r="V82" s="32"/>
      <c r="W82" s="16"/>
      <c r="X82" s="16"/>
      <c r="Y82" s="16"/>
      <c r="Z82" s="16"/>
      <c r="AA82" s="16"/>
      <c r="AB82" s="32"/>
      <c r="AC82" s="16"/>
      <c r="AD82" s="16"/>
      <c r="AE82" s="32"/>
      <c r="AF82" s="16"/>
      <c r="AG82" s="16"/>
      <c r="AH82" s="32"/>
      <c r="AI82" s="16"/>
      <c r="AJ82" s="9"/>
    </row>
    <row r="83" spans="1:36" ht="26.65" customHeight="1" x14ac:dyDescent="0.2">
      <c r="A83" s="85"/>
      <c r="B83" s="87" t="s">
        <v>81</v>
      </c>
      <c r="C83" s="16">
        <v>916208.83903999999</v>
      </c>
      <c r="D83" s="32">
        <v>201686.45511000001</v>
      </c>
      <c r="E83" s="16">
        <v>22.013153171642209</v>
      </c>
      <c r="F83" s="16">
        <v>916208.83903999999</v>
      </c>
      <c r="G83" s="32">
        <v>201686.45511000001</v>
      </c>
      <c r="H83" s="16">
        <v>22.013153171642209</v>
      </c>
      <c r="I83" s="16"/>
      <c r="J83" s="32"/>
      <c r="K83" s="16"/>
      <c r="L83" s="16">
        <v>916208.83903999999</v>
      </c>
      <c r="M83" s="32">
        <v>201686.45511000001</v>
      </c>
      <c r="N83" s="16">
        <v>22.013153171642209</v>
      </c>
      <c r="O83" s="16"/>
      <c r="P83" s="32"/>
      <c r="Q83" s="16"/>
      <c r="R83" s="16"/>
      <c r="S83" s="32"/>
      <c r="T83" s="16"/>
      <c r="U83" s="16"/>
      <c r="V83" s="32"/>
      <c r="W83" s="16"/>
      <c r="X83" s="16"/>
      <c r="Y83" s="16"/>
      <c r="Z83" s="16"/>
      <c r="AA83" s="16"/>
      <c r="AB83" s="32"/>
      <c r="AC83" s="16"/>
      <c r="AD83" s="16"/>
      <c r="AE83" s="32"/>
      <c r="AF83" s="16"/>
      <c r="AG83" s="16"/>
      <c r="AH83" s="32"/>
      <c r="AI83" s="16"/>
      <c r="AJ83" s="9"/>
    </row>
    <row r="84" spans="1:36" ht="16.5" customHeight="1" x14ac:dyDescent="0.2">
      <c r="A84" s="85"/>
      <c r="B84" s="87" t="s">
        <v>82</v>
      </c>
      <c r="C84" s="16">
        <v>1287650.14221</v>
      </c>
      <c r="D84" s="32">
        <v>429256.07685000001</v>
      </c>
      <c r="E84" s="16">
        <v>33.336390280147512</v>
      </c>
      <c r="F84" s="16">
        <v>1287650.14221</v>
      </c>
      <c r="G84" s="32">
        <v>429256.07685000001</v>
      </c>
      <c r="H84" s="16">
        <v>33.336390280147512</v>
      </c>
      <c r="I84" s="16"/>
      <c r="J84" s="32"/>
      <c r="K84" s="16"/>
      <c r="L84" s="16">
        <v>1287650.14221</v>
      </c>
      <c r="M84" s="32">
        <v>429256.07685000001</v>
      </c>
      <c r="N84" s="16">
        <v>33.336390280147512</v>
      </c>
      <c r="O84" s="16"/>
      <c r="P84" s="32"/>
      <c r="Q84" s="16"/>
      <c r="R84" s="16"/>
      <c r="S84" s="32"/>
      <c r="T84" s="16"/>
      <c r="U84" s="16"/>
      <c r="V84" s="32"/>
      <c r="W84" s="16"/>
      <c r="X84" s="16"/>
      <c r="Y84" s="16"/>
      <c r="Z84" s="16"/>
      <c r="AA84" s="16"/>
      <c r="AB84" s="32"/>
      <c r="AC84" s="16"/>
      <c r="AD84" s="16"/>
      <c r="AE84" s="32"/>
      <c r="AF84" s="16"/>
      <c r="AG84" s="16"/>
      <c r="AH84" s="32"/>
      <c r="AI84" s="16"/>
      <c r="AJ84" s="9"/>
    </row>
    <row r="85" spans="1:36" ht="26.65" customHeight="1" x14ac:dyDescent="0.2">
      <c r="A85" s="84"/>
      <c r="B85" s="87" t="s">
        <v>83</v>
      </c>
      <c r="C85" s="16">
        <v>7997220.8657599986</v>
      </c>
      <c r="D85" s="32">
        <v>1466986.4517400002</v>
      </c>
      <c r="E85" s="16">
        <v>18.343703098421159</v>
      </c>
      <c r="F85" s="16">
        <v>7841747.1511899997</v>
      </c>
      <c r="G85" s="32">
        <v>1400402.2505000001</v>
      </c>
      <c r="H85" s="16">
        <v>17.858293866150561</v>
      </c>
      <c r="I85" s="16">
        <v>113533.48243</v>
      </c>
      <c r="J85" s="32">
        <v>0</v>
      </c>
      <c r="K85" s="16">
        <v>0</v>
      </c>
      <c r="L85" s="16">
        <v>7728213.6687600017</v>
      </c>
      <c r="M85" s="32">
        <v>1400402.2504999998</v>
      </c>
      <c r="N85" s="16">
        <v>18.120646122413635</v>
      </c>
      <c r="O85" s="16"/>
      <c r="P85" s="32"/>
      <c r="Q85" s="16"/>
      <c r="R85" s="16">
        <v>155473.71457000001</v>
      </c>
      <c r="S85" s="32">
        <v>66584.201239999995</v>
      </c>
      <c r="T85" s="16">
        <v>42.826661358258939</v>
      </c>
      <c r="U85" s="16"/>
      <c r="V85" s="32"/>
      <c r="W85" s="16"/>
      <c r="X85" s="16"/>
      <c r="Y85" s="16"/>
      <c r="Z85" s="16"/>
      <c r="AA85" s="16">
        <v>6898.9401200000002</v>
      </c>
      <c r="AB85" s="32">
        <v>1487.15012</v>
      </c>
      <c r="AC85" s="16">
        <v>21.556211448897166</v>
      </c>
      <c r="AD85" s="16">
        <v>148574.77445</v>
      </c>
      <c r="AE85" s="32">
        <v>65097.051119999996</v>
      </c>
      <c r="AF85" s="16">
        <v>43.814336155635338</v>
      </c>
      <c r="AG85" s="16"/>
      <c r="AH85" s="32"/>
      <c r="AI85" s="16"/>
      <c r="AJ85" s="9"/>
    </row>
    <row r="86" spans="1:36" ht="16.5" customHeight="1" x14ac:dyDescent="0.2">
      <c r="A86" s="85"/>
      <c r="B86" s="87" t="s">
        <v>84</v>
      </c>
      <c r="C86" s="16">
        <v>61964.94</v>
      </c>
      <c r="D86" s="32">
        <v>13978.65</v>
      </c>
      <c r="E86" s="16">
        <v>22.558966409069388</v>
      </c>
      <c r="F86" s="16">
        <v>61964.94</v>
      </c>
      <c r="G86" s="32">
        <v>13978.65</v>
      </c>
      <c r="H86" s="16">
        <v>22.558966409069388</v>
      </c>
      <c r="I86" s="16"/>
      <c r="J86" s="32"/>
      <c r="K86" s="16"/>
      <c r="L86" s="16">
        <v>61964.94</v>
      </c>
      <c r="M86" s="32">
        <v>13978.65</v>
      </c>
      <c r="N86" s="16">
        <v>22.558966409069388</v>
      </c>
      <c r="O86" s="16"/>
      <c r="P86" s="32"/>
      <c r="Q86" s="16"/>
      <c r="R86" s="16"/>
      <c r="S86" s="32"/>
      <c r="T86" s="16"/>
      <c r="U86" s="16"/>
      <c r="V86" s="32"/>
      <c r="W86" s="16"/>
      <c r="X86" s="16"/>
      <c r="Y86" s="16"/>
      <c r="Z86" s="16"/>
      <c r="AA86" s="16"/>
      <c r="AB86" s="32"/>
      <c r="AC86" s="16"/>
      <c r="AD86" s="16"/>
      <c r="AE86" s="32"/>
      <c r="AF86" s="16"/>
      <c r="AG86" s="16"/>
      <c r="AH86" s="32"/>
      <c r="AI86" s="16"/>
      <c r="AJ86" s="9"/>
    </row>
    <row r="87" spans="1:36" ht="16.5" customHeight="1" x14ac:dyDescent="0.2">
      <c r="A87" s="85"/>
      <c r="B87" s="87" t="s">
        <v>85</v>
      </c>
      <c r="C87" s="16">
        <v>578029.85895000002</v>
      </c>
      <c r="D87" s="32">
        <v>156346.73673</v>
      </c>
      <c r="E87" s="16">
        <v>27.048211145010086</v>
      </c>
      <c r="F87" s="16">
        <v>578029.85895000002</v>
      </c>
      <c r="G87" s="32">
        <v>156346.73673</v>
      </c>
      <c r="H87" s="16">
        <v>27.048211145010086</v>
      </c>
      <c r="I87" s="16"/>
      <c r="J87" s="32"/>
      <c r="K87" s="16"/>
      <c r="L87" s="16">
        <v>578029.85895000002</v>
      </c>
      <c r="M87" s="32">
        <v>156346.73673</v>
      </c>
      <c r="N87" s="16">
        <v>27.048211145010086</v>
      </c>
      <c r="O87" s="16"/>
      <c r="P87" s="32"/>
      <c r="Q87" s="16"/>
      <c r="R87" s="16"/>
      <c r="S87" s="32"/>
      <c r="T87" s="16"/>
      <c r="U87" s="16"/>
      <c r="V87" s="32"/>
      <c r="W87" s="16"/>
      <c r="X87" s="16"/>
      <c r="Y87" s="16"/>
      <c r="Z87" s="16"/>
      <c r="AA87" s="16"/>
      <c r="AB87" s="32"/>
      <c r="AC87" s="16"/>
      <c r="AD87" s="16"/>
      <c r="AE87" s="32"/>
      <c r="AF87" s="16"/>
      <c r="AG87" s="16"/>
      <c r="AH87" s="32"/>
      <c r="AI87" s="16"/>
      <c r="AJ87" s="9"/>
    </row>
    <row r="88" spans="1:36" ht="16.5" customHeight="1" x14ac:dyDescent="0.2">
      <c r="A88" s="85"/>
      <c r="B88" s="87" t="s">
        <v>86</v>
      </c>
      <c r="C88" s="16">
        <v>744256.41770999995</v>
      </c>
      <c r="D88" s="32">
        <v>154855.67368000001</v>
      </c>
      <c r="E88" s="16">
        <v>20.806763636177287</v>
      </c>
      <c r="F88" s="16">
        <v>739114.81770999997</v>
      </c>
      <c r="G88" s="32">
        <v>154855.67368000001</v>
      </c>
      <c r="H88" s="16">
        <v>20.951504417106595</v>
      </c>
      <c r="I88" s="16"/>
      <c r="J88" s="32"/>
      <c r="K88" s="16"/>
      <c r="L88" s="16">
        <v>739114.81770999997</v>
      </c>
      <c r="M88" s="32">
        <v>154855.67368000001</v>
      </c>
      <c r="N88" s="16">
        <v>20.951504417106595</v>
      </c>
      <c r="O88" s="16"/>
      <c r="P88" s="32"/>
      <c r="Q88" s="16"/>
      <c r="R88" s="16">
        <v>5141.6000000000004</v>
      </c>
      <c r="S88" s="32">
        <v>0</v>
      </c>
      <c r="T88" s="16">
        <v>0</v>
      </c>
      <c r="U88" s="16"/>
      <c r="V88" s="32"/>
      <c r="W88" s="16"/>
      <c r="X88" s="16"/>
      <c r="Y88" s="16"/>
      <c r="Z88" s="16"/>
      <c r="AA88" s="16">
        <v>5141.6000000000004</v>
      </c>
      <c r="AB88" s="32">
        <v>0</v>
      </c>
      <c r="AC88" s="16">
        <v>0</v>
      </c>
      <c r="AD88" s="16"/>
      <c r="AE88" s="32"/>
      <c r="AF88" s="16"/>
      <c r="AG88" s="16"/>
      <c r="AH88" s="32"/>
      <c r="AI88" s="16"/>
      <c r="AJ88" s="9"/>
    </row>
    <row r="89" spans="1:36" ht="16.5" customHeight="1" x14ac:dyDescent="0.2">
      <c r="A89" s="85"/>
      <c r="B89" s="87" t="s">
        <v>87</v>
      </c>
      <c r="C89" s="16">
        <v>2987848.0425099996</v>
      </c>
      <c r="D89" s="32">
        <v>306609.34545999998</v>
      </c>
      <c r="E89" s="16">
        <v>10.261878820397669</v>
      </c>
      <c r="F89" s="16">
        <v>2944085.2921699998</v>
      </c>
      <c r="G89" s="32">
        <v>306609.34545999998</v>
      </c>
      <c r="H89" s="16">
        <v>10.414417893240014</v>
      </c>
      <c r="I89" s="16">
        <v>113533.48243</v>
      </c>
      <c r="J89" s="32">
        <v>0</v>
      </c>
      <c r="K89" s="16">
        <v>0</v>
      </c>
      <c r="L89" s="16">
        <v>2830551.8097399999</v>
      </c>
      <c r="M89" s="32">
        <v>306609.34545999998</v>
      </c>
      <c r="N89" s="16">
        <v>10.832140376478874</v>
      </c>
      <c r="O89" s="16"/>
      <c r="P89" s="32"/>
      <c r="Q89" s="16"/>
      <c r="R89" s="16">
        <v>43762.750339999999</v>
      </c>
      <c r="S89" s="32">
        <v>0</v>
      </c>
      <c r="T89" s="16">
        <v>0</v>
      </c>
      <c r="U89" s="16"/>
      <c r="V89" s="32"/>
      <c r="W89" s="16"/>
      <c r="X89" s="16"/>
      <c r="Y89" s="16"/>
      <c r="Z89" s="16"/>
      <c r="AA89" s="16"/>
      <c r="AB89" s="32"/>
      <c r="AC89" s="16"/>
      <c r="AD89" s="16">
        <v>43762.750339999999</v>
      </c>
      <c r="AE89" s="32">
        <v>0</v>
      </c>
      <c r="AF89" s="16">
        <v>0</v>
      </c>
      <c r="AG89" s="16"/>
      <c r="AH89" s="32"/>
      <c r="AI89" s="16"/>
      <c r="AJ89" s="9"/>
    </row>
    <row r="90" spans="1:36" ht="16.5" customHeight="1" x14ac:dyDescent="0.2">
      <c r="A90" s="85"/>
      <c r="B90" s="87" t="s">
        <v>88</v>
      </c>
      <c r="C90" s="16">
        <v>2078060.3221500001</v>
      </c>
      <c r="D90" s="32">
        <v>472347.03052000003</v>
      </c>
      <c r="E90" s="16">
        <v>22.730188603538753</v>
      </c>
      <c r="F90" s="16">
        <v>2068981.3160300001</v>
      </c>
      <c r="G90" s="32">
        <v>463564.46703</v>
      </c>
      <c r="H90" s="16">
        <v>22.405444816654803</v>
      </c>
      <c r="I90" s="16"/>
      <c r="J90" s="32"/>
      <c r="K90" s="16"/>
      <c r="L90" s="16">
        <v>2068981.3160300001</v>
      </c>
      <c r="M90" s="32">
        <v>463564.46703</v>
      </c>
      <c r="N90" s="16">
        <v>22.405444816654803</v>
      </c>
      <c r="O90" s="16"/>
      <c r="P90" s="32"/>
      <c r="Q90" s="16"/>
      <c r="R90" s="16">
        <v>9079.00612</v>
      </c>
      <c r="S90" s="32">
        <v>8782.5634900000005</v>
      </c>
      <c r="T90" s="16">
        <v>96.734855929362467</v>
      </c>
      <c r="U90" s="16"/>
      <c r="V90" s="32"/>
      <c r="W90" s="16"/>
      <c r="X90" s="16"/>
      <c r="Y90" s="16"/>
      <c r="Z90" s="16"/>
      <c r="AA90" s="16">
        <v>1579.00612</v>
      </c>
      <c r="AB90" s="32">
        <v>1308.81612</v>
      </c>
      <c r="AC90" s="16">
        <v>82.888603370327658</v>
      </c>
      <c r="AD90" s="16">
        <v>7500</v>
      </c>
      <c r="AE90" s="32">
        <v>7473.74737</v>
      </c>
      <c r="AF90" s="16">
        <v>99.649964933333337</v>
      </c>
      <c r="AG90" s="16"/>
      <c r="AH90" s="32"/>
      <c r="AI90" s="16"/>
      <c r="AJ90" s="9"/>
    </row>
    <row r="91" spans="1:36" ht="16.5" customHeight="1" x14ac:dyDescent="0.2">
      <c r="A91" s="85"/>
      <c r="B91" s="87" t="s">
        <v>89</v>
      </c>
      <c r="C91" s="16">
        <v>872463.22577000002</v>
      </c>
      <c r="D91" s="32">
        <v>289183.98424000002</v>
      </c>
      <c r="E91" s="16">
        <v>33.14569321644224</v>
      </c>
      <c r="F91" s="16">
        <v>872463.22577000002</v>
      </c>
      <c r="G91" s="32">
        <v>289183.98424000002</v>
      </c>
      <c r="H91" s="16">
        <v>33.14569321644224</v>
      </c>
      <c r="I91" s="16"/>
      <c r="J91" s="32"/>
      <c r="K91" s="16"/>
      <c r="L91" s="16">
        <v>872463.22577000002</v>
      </c>
      <c r="M91" s="32">
        <v>289183.98424000002</v>
      </c>
      <c r="N91" s="16">
        <v>33.14569321644224</v>
      </c>
      <c r="O91" s="16"/>
      <c r="P91" s="32"/>
      <c r="Q91" s="16"/>
      <c r="R91" s="16"/>
      <c r="S91" s="32"/>
      <c r="T91" s="16"/>
      <c r="U91" s="16"/>
      <c r="V91" s="32"/>
      <c r="W91" s="16"/>
      <c r="X91" s="16"/>
      <c r="Y91" s="16"/>
      <c r="Z91" s="16"/>
      <c r="AA91" s="16"/>
      <c r="AB91" s="32"/>
      <c r="AC91" s="16"/>
      <c r="AD91" s="16"/>
      <c r="AE91" s="32"/>
      <c r="AF91" s="16"/>
      <c r="AG91" s="16"/>
      <c r="AH91" s="32"/>
      <c r="AI91" s="16"/>
      <c r="AJ91" s="9"/>
    </row>
    <row r="92" spans="1:36" ht="16.5" customHeight="1" x14ac:dyDescent="0.2">
      <c r="A92" s="85"/>
      <c r="B92" s="87" t="s">
        <v>90</v>
      </c>
      <c r="C92" s="16">
        <v>70157.942550000007</v>
      </c>
      <c r="D92" s="32">
        <v>3408.5761000000002</v>
      </c>
      <c r="E92" s="16">
        <v>4.8584322403280051</v>
      </c>
      <c r="F92" s="16">
        <v>70157.942550000007</v>
      </c>
      <c r="G92" s="32">
        <v>3408.5761000000002</v>
      </c>
      <c r="H92" s="16">
        <v>4.8584322403280051</v>
      </c>
      <c r="I92" s="16"/>
      <c r="J92" s="32"/>
      <c r="K92" s="16"/>
      <c r="L92" s="16">
        <v>70157.942550000007</v>
      </c>
      <c r="M92" s="32">
        <v>3408.5761000000002</v>
      </c>
      <c r="N92" s="16">
        <v>4.8584322403280051</v>
      </c>
      <c r="O92" s="16"/>
      <c r="P92" s="32"/>
      <c r="Q92" s="16"/>
      <c r="R92" s="16"/>
      <c r="S92" s="32"/>
      <c r="T92" s="16"/>
      <c r="U92" s="16"/>
      <c r="V92" s="32"/>
      <c r="W92" s="16"/>
      <c r="X92" s="16"/>
      <c r="Y92" s="16"/>
      <c r="Z92" s="16"/>
      <c r="AA92" s="16"/>
      <c r="AB92" s="32"/>
      <c r="AC92" s="16"/>
      <c r="AD92" s="16"/>
      <c r="AE92" s="32"/>
      <c r="AF92" s="16"/>
      <c r="AG92" s="16"/>
      <c r="AH92" s="32"/>
      <c r="AI92" s="16"/>
      <c r="AJ92" s="9"/>
    </row>
    <row r="93" spans="1:36" ht="16.5" customHeight="1" x14ac:dyDescent="0.2">
      <c r="A93" s="85"/>
      <c r="B93" s="87" t="s">
        <v>91</v>
      </c>
      <c r="C93" s="16">
        <v>417249.67833000002</v>
      </c>
      <c r="D93" s="32">
        <v>99.650729999999996</v>
      </c>
      <c r="E93" s="16">
        <v>2.3882757776792555E-2</v>
      </c>
      <c r="F93" s="16">
        <v>417249.67833000002</v>
      </c>
      <c r="G93" s="32">
        <v>99.650729999999996</v>
      </c>
      <c r="H93" s="16">
        <v>2.3882757776792555E-2</v>
      </c>
      <c r="I93" s="16"/>
      <c r="J93" s="32"/>
      <c r="K93" s="16"/>
      <c r="L93" s="16">
        <v>417249.67833000002</v>
      </c>
      <c r="M93" s="32">
        <v>99.650729999999996</v>
      </c>
      <c r="N93" s="16">
        <v>2.3882757776792555E-2</v>
      </c>
      <c r="O93" s="16"/>
      <c r="P93" s="32"/>
      <c r="Q93" s="16"/>
      <c r="R93" s="16"/>
      <c r="S93" s="32"/>
      <c r="T93" s="16"/>
      <c r="U93" s="16"/>
      <c r="V93" s="32"/>
      <c r="W93" s="16"/>
      <c r="X93" s="16"/>
      <c r="Y93" s="16"/>
      <c r="Z93" s="16"/>
      <c r="AA93" s="16"/>
      <c r="AB93" s="32"/>
      <c r="AC93" s="16"/>
      <c r="AD93" s="16"/>
      <c r="AE93" s="32"/>
      <c r="AF93" s="16"/>
      <c r="AG93" s="16"/>
      <c r="AH93" s="32"/>
      <c r="AI93" s="16"/>
      <c r="AJ93" s="9"/>
    </row>
    <row r="94" spans="1:36" ht="16.5" customHeight="1" x14ac:dyDescent="0.2">
      <c r="A94" s="85"/>
      <c r="B94" s="87" t="s">
        <v>92</v>
      </c>
      <c r="C94" s="16">
        <v>110290.93647</v>
      </c>
      <c r="D94" s="32">
        <v>58627.35007</v>
      </c>
      <c r="E94" s="16">
        <v>53.156997253302954</v>
      </c>
      <c r="F94" s="16">
        <v>12800.57836</v>
      </c>
      <c r="G94" s="32">
        <v>825.71231999999998</v>
      </c>
      <c r="H94" s="16">
        <v>6.4505860343016561</v>
      </c>
      <c r="I94" s="16"/>
      <c r="J94" s="32"/>
      <c r="K94" s="16"/>
      <c r="L94" s="16">
        <v>12800.57836</v>
      </c>
      <c r="M94" s="32">
        <v>825.71231999999998</v>
      </c>
      <c r="N94" s="16">
        <v>6.4505860343016561</v>
      </c>
      <c r="O94" s="16"/>
      <c r="P94" s="32"/>
      <c r="Q94" s="16"/>
      <c r="R94" s="16">
        <v>97490.358110000001</v>
      </c>
      <c r="S94" s="32">
        <v>57801.637750000002</v>
      </c>
      <c r="T94" s="16">
        <v>59.289594243547086</v>
      </c>
      <c r="U94" s="16"/>
      <c r="V94" s="32"/>
      <c r="W94" s="16"/>
      <c r="X94" s="16"/>
      <c r="Y94" s="16"/>
      <c r="Z94" s="16"/>
      <c r="AA94" s="16">
        <v>178.334</v>
      </c>
      <c r="AB94" s="32">
        <v>178.334</v>
      </c>
      <c r="AC94" s="16">
        <v>100</v>
      </c>
      <c r="AD94" s="16">
        <v>97312.024109999998</v>
      </c>
      <c r="AE94" s="32">
        <v>57623.303749999999</v>
      </c>
      <c r="AF94" s="16">
        <v>59.214988360393683</v>
      </c>
      <c r="AG94" s="16"/>
      <c r="AH94" s="32"/>
      <c r="AI94" s="16"/>
      <c r="AJ94" s="9"/>
    </row>
    <row r="95" spans="1:36" ht="16.5" customHeight="1" x14ac:dyDescent="0.2">
      <c r="A95" s="85"/>
      <c r="B95" s="87" t="s">
        <v>93</v>
      </c>
      <c r="C95" s="16">
        <v>76899.501319999996</v>
      </c>
      <c r="D95" s="32">
        <v>11529.45421</v>
      </c>
      <c r="E95" s="16">
        <v>14.992885535138607</v>
      </c>
      <c r="F95" s="16">
        <v>76899.501319999996</v>
      </c>
      <c r="G95" s="32">
        <v>11529.45421</v>
      </c>
      <c r="H95" s="16">
        <v>14.992885535138607</v>
      </c>
      <c r="I95" s="16"/>
      <c r="J95" s="32"/>
      <c r="K95" s="16"/>
      <c r="L95" s="16">
        <v>76899.501319999996</v>
      </c>
      <c r="M95" s="32">
        <v>11529.45421</v>
      </c>
      <c r="N95" s="16">
        <v>14.992885535138607</v>
      </c>
      <c r="O95" s="16"/>
      <c r="P95" s="32"/>
      <c r="Q95" s="16"/>
      <c r="R95" s="16"/>
      <c r="S95" s="32"/>
      <c r="T95" s="16"/>
      <c r="U95" s="16"/>
      <c r="V95" s="32"/>
      <c r="W95" s="16"/>
      <c r="X95" s="16"/>
      <c r="Y95" s="16"/>
      <c r="Z95" s="16"/>
      <c r="AA95" s="16"/>
      <c r="AB95" s="32"/>
      <c r="AC95" s="16"/>
      <c r="AD95" s="16"/>
      <c r="AE95" s="32"/>
      <c r="AF95" s="16"/>
      <c r="AG95" s="16"/>
      <c r="AH95" s="32"/>
      <c r="AI95" s="16"/>
      <c r="AJ95" s="9"/>
    </row>
    <row r="96" spans="1:36" ht="26.65" customHeight="1" x14ac:dyDescent="0.2">
      <c r="A96" s="84"/>
      <c r="B96" s="87" t="s">
        <v>94</v>
      </c>
      <c r="C96" s="16">
        <v>8943342.2558800001</v>
      </c>
      <c r="D96" s="32">
        <v>2059240.3340599998</v>
      </c>
      <c r="E96" s="16">
        <v>23.025400070159524</v>
      </c>
      <c r="F96" s="16">
        <v>8633493.9758800007</v>
      </c>
      <c r="G96" s="32">
        <v>1898125.5948099997</v>
      </c>
      <c r="H96" s="16">
        <v>21.985601659223097</v>
      </c>
      <c r="I96" s="16">
        <v>402422.6</v>
      </c>
      <c r="J96" s="32">
        <v>402422.6</v>
      </c>
      <c r="K96" s="16">
        <v>100</v>
      </c>
      <c r="L96" s="16">
        <v>7160443.1641900009</v>
      </c>
      <c r="M96" s="32">
        <v>1489138.4383899998</v>
      </c>
      <c r="N96" s="16">
        <v>20.796735680234299</v>
      </c>
      <c r="O96" s="16">
        <v>1070628.21169</v>
      </c>
      <c r="P96" s="32">
        <v>6564.5564199999999</v>
      </c>
      <c r="Q96" s="16">
        <v>0.61314995703669772</v>
      </c>
      <c r="R96" s="16">
        <v>309848.28000000003</v>
      </c>
      <c r="S96" s="32">
        <v>161114.73925000001</v>
      </c>
      <c r="T96" s="16">
        <v>51.997945333115936</v>
      </c>
      <c r="U96" s="16"/>
      <c r="V96" s="32"/>
      <c r="W96" s="16"/>
      <c r="X96" s="16"/>
      <c r="Y96" s="16"/>
      <c r="Z96" s="16"/>
      <c r="AA96" s="16"/>
      <c r="AB96" s="32"/>
      <c r="AC96" s="16"/>
      <c r="AD96" s="16">
        <v>309848.28000000003</v>
      </c>
      <c r="AE96" s="32">
        <v>161114.73925000001</v>
      </c>
      <c r="AF96" s="16">
        <v>51.997945333115936</v>
      </c>
      <c r="AG96" s="16"/>
      <c r="AH96" s="32"/>
      <c r="AI96" s="16"/>
      <c r="AJ96" s="9"/>
    </row>
    <row r="97" spans="1:36" ht="16.5" customHeight="1" x14ac:dyDescent="0.2">
      <c r="A97" s="85"/>
      <c r="B97" s="87" t="s">
        <v>95</v>
      </c>
      <c r="C97" s="16">
        <v>3692021.3464599997</v>
      </c>
      <c r="D97" s="32">
        <v>988178.80233999994</v>
      </c>
      <c r="E97" s="16">
        <v>26.76525159551122</v>
      </c>
      <c r="F97" s="16">
        <v>3382173.0664599999</v>
      </c>
      <c r="G97" s="32">
        <v>827064.06308999995</v>
      </c>
      <c r="H97" s="16">
        <v>24.453629274378276</v>
      </c>
      <c r="I97" s="16"/>
      <c r="J97" s="32"/>
      <c r="K97" s="16"/>
      <c r="L97" s="16">
        <v>3382173.0664599999</v>
      </c>
      <c r="M97" s="32">
        <v>827064.06308999995</v>
      </c>
      <c r="N97" s="16">
        <v>24.453629274378276</v>
      </c>
      <c r="O97" s="16"/>
      <c r="P97" s="32"/>
      <c r="Q97" s="16"/>
      <c r="R97" s="16">
        <v>309848.28000000003</v>
      </c>
      <c r="S97" s="32">
        <v>161114.73925000001</v>
      </c>
      <c r="T97" s="16">
        <v>51.997945333115936</v>
      </c>
      <c r="U97" s="16"/>
      <c r="V97" s="32"/>
      <c r="W97" s="16"/>
      <c r="X97" s="16"/>
      <c r="Y97" s="16"/>
      <c r="Z97" s="16"/>
      <c r="AA97" s="16"/>
      <c r="AB97" s="32"/>
      <c r="AC97" s="16"/>
      <c r="AD97" s="16">
        <v>309848.28000000003</v>
      </c>
      <c r="AE97" s="32">
        <v>161114.73925000001</v>
      </c>
      <c r="AF97" s="16">
        <v>51.997945333115936</v>
      </c>
      <c r="AG97" s="16"/>
      <c r="AH97" s="32"/>
      <c r="AI97" s="16"/>
      <c r="AJ97" s="9"/>
    </row>
    <row r="98" spans="1:36" ht="16.5" customHeight="1" x14ac:dyDescent="0.2">
      <c r="A98" s="85"/>
      <c r="B98" s="87" t="s">
        <v>96</v>
      </c>
      <c r="C98" s="16">
        <v>158465.97117999999</v>
      </c>
      <c r="D98" s="32">
        <v>97961.029179999998</v>
      </c>
      <c r="E98" s="16">
        <v>61.818337685083812</v>
      </c>
      <c r="F98" s="16">
        <v>158465.97117999999</v>
      </c>
      <c r="G98" s="32">
        <v>97961.029179999998</v>
      </c>
      <c r="H98" s="16">
        <v>61.818337685083812</v>
      </c>
      <c r="I98" s="16">
        <v>85000</v>
      </c>
      <c r="J98" s="32">
        <v>85000</v>
      </c>
      <c r="K98" s="16">
        <v>100</v>
      </c>
      <c r="L98" s="16">
        <v>73465.971179999993</v>
      </c>
      <c r="M98" s="32">
        <v>12961.02918</v>
      </c>
      <c r="N98" s="16">
        <v>17.642221251311035</v>
      </c>
      <c r="O98" s="16"/>
      <c r="P98" s="32"/>
      <c r="Q98" s="16"/>
      <c r="R98" s="16"/>
      <c r="S98" s="32"/>
      <c r="T98" s="16"/>
      <c r="U98" s="16"/>
      <c r="V98" s="32"/>
      <c r="W98" s="16"/>
      <c r="X98" s="16"/>
      <c r="Y98" s="16"/>
      <c r="Z98" s="16"/>
      <c r="AA98" s="16"/>
      <c r="AB98" s="32"/>
      <c r="AC98" s="16"/>
      <c r="AD98" s="16"/>
      <c r="AE98" s="32"/>
      <c r="AF98" s="16"/>
      <c r="AG98" s="16"/>
      <c r="AH98" s="32"/>
      <c r="AI98" s="16"/>
      <c r="AJ98" s="9"/>
    </row>
    <row r="99" spans="1:36" ht="16.5" customHeight="1" x14ac:dyDescent="0.2">
      <c r="A99" s="85"/>
      <c r="B99" s="87" t="s">
        <v>97</v>
      </c>
      <c r="C99" s="16">
        <v>981886.83426000003</v>
      </c>
      <c r="D99" s="32">
        <v>61453.364110000002</v>
      </c>
      <c r="E99" s="16">
        <v>6.2587013050556264</v>
      </c>
      <c r="F99" s="16">
        <v>981886.83426000003</v>
      </c>
      <c r="G99" s="32">
        <v>61453.364110000002</v>
      </c>
      <c r="H99" s="16">
        <v>6.2587013050556264</v>
      </c>
      <c r="I99" s="16"/>
      <c r="J99" s="32"/>
      <c r="K99" s="16"/>
      <c r="L99" s="16">
        <v>690233.43957000005</v>
      </c>
      <c r="M99" s="32">
        <v>54888.807690000001</v>
      </c>
      <c r="N99" s="16">
        <v>7.9522092879467712</v>
      </c>
      <c r="O99" s="16">
        <v>291653.39468999999</v>
      </c>
      <c r="P99" s="32">
        <v>6564.5564199999999</v>
      </c>
      <c r="Q99" s="16">
        <v>2.2508074788491674</v>
      </c>
      <c r="R99" s="16"/>
      <c r="S99" s="32"/>
      <c r="T99" s="16"/>
      <c r="U99" s="16"/>
      <c r="V99" s="32"/>
      <c r="W99" s="16"/>
      <c r="X99" s="16"/>
      <c r="Y99" s="16"/>
      <c r="Z99" s="16"/>
      <c r="AA99" s="16"/>
      <c r="AB99" s="32"/>
      <c r="AC99" s="16"/>
      <c r="AD99" s="16"/>
      <c r="AE99" s="32"/>
      <c r="AF99" s="16"/>
      <c r="AG99" s="16"/>
      <c r="AH99" s="32"/>
      <c r="AI99" s="16"/>
      <c r="AJ99" s="9"/>
    </row>
    <row r="100" spans="1:36" ht="16.5" customHeight="1" x14ac:dyDescent="0.2">
      <c r="A100" s="85"/>
      <c r="B100" s="87" t="s">
        <v>98</v>
      </c>
      <c r="C100" s="16">
        <v>550144.54599999997</v>
      </c>
      <c r="D100" s="32">
        <v>135231.45621999999</v>
      </c>
      <c r="E100" s="16">
        <v>24.581077319268744</v>
      </c>
      <c r="F100" s="16">
        <v>550144.54599999997</v>
      </c>
      <c r="G100" s="32">
        <v>135231.45621999999</v>
      </c>
      <c r="H100" s="16">
        <v>24.581077319268744</v>
      </c>
      <c r="I100" s="16">
        <v>125000</v>
      </c>
      <c r="J100" s="32">
        <v>125000</v>
      </c>
      <c r="K100" s="16">
        <v>100</v>
      </c>
      <c r="L100" s="16">
        <v>425144.54599999997</v>
      </c>
      <c r="M100" s="32">
        <v>10231.45622</v>
      </c>
      <c r="N100" s="16">
        <v>2.4065829648441497</v>
      </c>
      <c r="O100" s="16"/>
      <c r="P100" s="32"/>
      <c r="Q100" s="16"/>
      <c r="R100" s="16"/>
      <c r="S100" s="32"/>
      <c r="T100" s="16"/>
      <c r="U100" s="16"/>
      <c r="V100" s="32"/>
      <c r="W100" s="16"/>
      <c r="X100" s="16"/>
      <c r="Y100" s="16"/>
      <c r="Z100" s="16"/>
      <c r="AA100" s="16"/>
      <c r="AB100" s="32"/>
      <c r="AC100" s="16"/>
      <c r="AD100" s="16"/>
      <c r="AE100" s="32"/>
      <c r="AF100" s="16"/>
      <c r="AG100" s="16"/>
      <c r="AH100" s="32"/>
      <c r="AI100" s="16"/>
      <c r="AJ100" s="9"/>
    </row>
    <row r="101" spans="1:36" ht="16.5" customHeight="1" x14ac:dyDescent="0.2">
      <c r="A101" s="85"/>
      <c r="B101" s="87" t="s">
        <v>99</v>
      </c>
      <c r="C101" s="16">
        <v>117629.22661</v>
      </c>
      <c r="D101" s="32">
        <v>76139.926240000001</v>
      </c>
      <c r="E101" s="16">
        <v>64.728748487348412</v>
      </c>
      <c r="F101" s="16">
        <v>117629.22661</v>
      </c>
      <c r="G101" s="32">
        <v>76139.926240000001</v>
      </c>
      <c r="H101" s="16">
        <v>64.728748487348412</v>
      </c>
      <c r="I101" s="16"/>
      <c r="J101" s="32"/>
      <c r="K101" s="16"/>
      <c r="L101" s="16">
        <v>117629.22661</v>
      </c>
      <c r="M101" s="32">
        <v>76139.926240000001</v>
      </c>
      <c r="N101" s="16">
        <v>64.728748487348412</v>
      </c>
      <c r="O101" s="16"/>
      <c r="P101" s="32"/>
      <c r="Q101" s="16"/>
      <c r="R101" s="16"/>
      <c r="S101" s="32"/>
      <c r="T101" s="16"/>
      <c r="U101" s="16"/>
      <c r="V101" s="32"/>
      <c r="W101" s="16"/>
      <c r="X101" s="16"/>
      <c r="Y101" s="16"/>
      <c r="Z101" s="16"/>
      <c r="AA101" s="16"/>
      <c r="AB101" s="32"/>
      <c r="AC101" s="16"/>
      <c r="AD101" s="16"/>
      <c r="AE101" s="32"/>
      <c r="AF101" s="16"/>
      <c r="AG101" s="16"/>
      <c r="AH101" s="32"/>
      <c r="AI101" s="16"/>
      <c r="AJ101" s="9"/>
    </row>
    <row r="102" spans="1:36" ht="16.5" customHeight="1" x14ac:dyDescent="0.2">
      <c r="A102" s="85"/>
      <c r="B102" s="87" t="s">
        <v>100</v>
      </c>
      <c r="C102" s="16">
        <v>364240.88182000001</v>
      </c>
      <c r="D102" s="32">
        <v>173679.63376999999</v>
      </c>
      <c r="E102" s="16">
        <v>47.682630489520037</v>
      </c>
      <c r="F102" s="16">
        <v>364240.88182000001</v>
      </c>
      <c r="G102" s="32">
        <v>173679.63376999999</v>
      </c>
      <c r="H102" s="16">
        <v>47.682630489520037</v>
      </c>
      <c r="I102" s="16"/>
      <c r="J102" s="32"/>
      <c r="K102" s="16"/>
      <c r="L102" s="16">
        <v>364240.88182000001</v>
      </c>
      <c r="M102" s="32">
        <v>173679.63376999999</v>
      </c>
      <c r="N102" s="16">
        <v>47.682630489520037</v>
      </c>
      <c r="O102" s="16"/>
      <c r="P102" s="32"/>
      <c r="Q102" s="16"/>
      <c r="R102" s="16"/>
      <c r="S102" s="32"/>
      <c r="T102" s="16"/>
      <c r="U102" s="16"/>
      <c r="V102" s="32"/>
      <c r="W102" s="16"/>
      <c r="X102" s="16"/>
      <c r="Y102" s="16"/>
      <c r="Z102" s="16"/>
      <c r="AA102" s="16"/>
      <c r="AB102" s="32"/>
      <c r="AC102" s="16"/>
      <c r="AD102" s="16"/>
      <c r="AE102" s="32"/>
      <c r="AF102" s="16"/>
      <c r="AG102" s="16"/>
      <c r="AH102" s="32"/>
      <c r="AI102" s="16"/>
      <c r="AJ102" s="9"/>
    </row>
    <row r="103" spans="1:36" ht="16.5" customHeight="1" x14ac:dyDescent="0.2">
      <c r="A103" s="85"/>
      <c r="B103" s="87" t="s">
        <v>101</v>
      </c>
      <c r="C103" s="16">
        <v>25</v>
      </c>
      <c r="D103" s="32">
        <v>0</v>
      </c>
      <c r="E103" s="16">
        <v>0</v>
      </c>
      <c r="F103" s="16">
        <v>25</v>
      </c>
      <c r="G103" s="32">
        <v>0</v>
      </c>
      <c r="H103" s="16">
        <v>0</v>
      </c>
      <c r="I103" s="16"/>
      <c r="J103" s="32"/>
      <c r="K103" s="16"/>
      <c r="L103" s="16">
        <v>25</v>
      </c>
      <c r="M103" s="32">
        <v>0</v>
      </c>
      <c r="N103" s="16">
        <v>0</v>
      </c>
      <c r="O103" s="16"/>
      <c r="P103" s="32"/>
      <c r="Q103" s="16"/>
      <c r="R103" s="16"/>
      <c r="S103" s="32"/>
      <c r="T103" s="16"/>
      <c r="U103" s="16"/>
      <c r="V103" s="32"/>
      <c r="W103" s="16"/>
      <c r="X103" s="16"/>
      <c r="Y103" s="16"/>
      <c r="Z103" s="16"/>
      <c r="AA103" s="16"/>
      <c r="AB103" s="32"/>
      <c r="AC103" s="16"/>
      <c r="AD103" s="16"/>
      <c r="AE103" s="32"/>
      <c r="AF103" s="16"/>
      <c r="AG103" s="16"/>
      <c r="AH103" s="32"/>
      <c r="AI103" s="16"/>
      <c r="AJ103" s="9"/>
    </row>
    <row r="104" spans="1:36" ht="16.5" customHeight="1" x14ac:dyDescent="0.2">
      <c r="A104" s="85"/>
      <c r="B104" s="87" t="s">
        <v>102</v>
      </c>
      <c r="C104" s="16">
        <v>827819.60800000001</v>
      </c>
      <c r="D104" s="32">
        <v>251862.32688000001</v>
      </c>
      <c r="E104" s="16">
        <v>30.42478390775204</v>
      </c>
      <c r="F104" s="16">
        <v>827819.60800000001</v>
      </c>
      <c r="G104" s="32">
        <v>251862.32688000001</v>
      </c>
      <c r="H104" s="16">
        <v>30.42478390775204</v>
      </c>
      <c r="I104" s="16">
        <v>192422.6</v>
      </c>
      <c r="J104" s="32">
        <v>192422.6</v>
      </c>
      <c r="K104" s="16">
        <v>100</v>
      </c>
      <c r="L104" s="16">
        <v>635397.00800000003</v>
      </c>
      <c r="M104" s="32">
        <v>59439.726880000002</v>
      </c>
      <c r="N104" s="16">
        <v>9.3547382394976584</v>
      </c>
      <c r="O104" s="16"/>
      <c r="P104" s="32"/>
      <c r="Q104" s="16"/>
      <c r="R104" s="16"/>
      <c r="S104" s="32"/>
      <c r="T104" s="16"/>
      <c r="U104" s="16"/>
      <c r="V104" s="32"/>
      <c r="W104" s="16"/>
      <c r="X104" s="16"/>
      <c r="Y104" s="16"/>
      <c r="Z104" s="16"/>
      <c r="AA104" s="16"/>
      <c r="AB104" s="32"/>
      <c r="AC104" s="16"/>
      <c r="AD104" s="16"/>
      <c r="AE104" s="32"/>
      <c r="AF104" s="16"/>
      <c r="AG104" s="16"/>
      <c r="AH104" s="32"/>
      <c r="AI104" s="16"/>
      <c r="AJ104" s="9"/>
    </row>
    <row r="105" spans="1:36" ht="16.5" customHeight="1" x14ac:dyDescent="0.2">
      <c r="A105" s="85"/>
      <c r="B105" s="88" t="s">
        <v>126</v>
      </c>
      <c r="C105" s="16"/>
      <c r="D105" s="32"/>
      <c r="E105" s="16"/>
      <c r="F105" s="16"/>
      <c r="G105" s="32"/>
      <c r="H105" s="16"/>
      <c r="I105" s="16"/>
      <c r="J105" s="32"/>
      <c r="K105" s="16"/>
      <c r="L105" s="16"/>
      <c r="M105" s="32"/>
      <c r="N105" s="16"/>
      <c r="O105" s="16"/>
      <c r="P105" s="32"/>
      <c r="Q105" s="16"/>
      <c r="R105" s="16"/>
      <c r="S105" s="32"/>
      <c r="T105" s="16"/>
      <c r="U105" s="16"/>
      <c r="V105" s="32"/>
      <c r="W105" s="16"/>
      <c r="X105" s="16"/>
      <c r="Y105" s="16"/>
      <c r="Z105" s="16"/>
      <c r="AA105" s="16"/>
      <c r="AB105" s="32"/>
      <c r="AC105" s="16"/>
      <c r="AD105" s="16"/>
      <c r="AE105" s="32"/>
      <c r="AF105" s="16"/>
      <c r="AG105" s="16"/>
      <c r="AH105" s="32"/>
      <c r="AI105" s="16"/>
      <c r="AJ105" s="9"/>
    </row>
    <row r="106" spans="1:36" ht="16.5" customHeight="1" x14ac:dyDescent="0.2">
      <c r="A106" s="85"/>
      <c r="B106" s="87" t="s">
        <v>103</v>
      </c>
      <c r="C106" s="16">
        <v>118042.40000000001</v>
      </c>
      <c r="D106" s="32">
        <v>45601.075270000001</v>
      </c>
      <c r="E106" s="16">
        <v>38.631098037654269</v>
      </c>
      <c r="F106" s="16">
        <v>118042.40000000001</v>
      </c>
      <c r="G106" s="32">
        <v>45601.075270000001</v>
      </c>
      <c r="H106" s="16">
        <v>38.631098037654269</v>
      </c>
      <c r="I106" s="16"/>
      <c r="J106" s="32"/>
      <c r="K106" s="16"/>
      <c r="L106" s="16">
        <v>118042.40000000001</v>
      </c>
      <c r="M106" s="32">
        <v>45601.075270000001</v>
      </c>
      <c r="N106" s="16">
        <v>38.631098037654269</v>
      </c>
      <c r="O106" s="16"/>
      <c r="P106" s="32"/>
      <c r="Q106" s="16"/>
      <c r="R106" s="16"/>
      <c r="S106" s="32"/>
      <c r="T106" s="16"/>
      <c r="U106" s="16"/>
      <c r="V106" s="32"/>
      <c r="W106" s="16"/>
      <c r="X106" s="16"/>
      <c r="Y106" s="16"/>
      <c r="Z106" s="16"/>
      <c r="AA106" s="16"/>
      <c r="AB106" s="32"/>
      <c r="AC106" s="16"/>
      <c r="AD106" s="16"/>
      <c r="AE106" s="32"/>
      <c r="AF106" s="16"/>
      <c r="AG106" s="16"/>
      <c r="AH106" s="32"/>
      <c r="AI106" s="16"/>
      <c r="AJ106" s="9"/>
    </row>
    <row r="107" spans="1:36" ht="16.5" customHeight="1" thickBot="1" x14ac:dyDescent="0.25">
      <c r="A107" s="85"/>
      <c r="B107" s="89" t="s">
        <v>104</v>
      </c>
      <c r="C107" s="90">
        <v>2133066.4415500001</v>
      </c>
      <c r="D107" s="92">
        <v>229132.72005</v>
      </c>
      <c r="E107" s="90">
        <v>10.741940128386245</v>
      </c>
      <c r="F107" s="16">
        <v>2133066.4415500001</v>
      </c>
      <c r="G107" s="32">
        <v>229132.72005</v>
      </c>
      <c r="H107" s="16">
        <v>10.741940128386245</v>
      </c>
      <c r="I107" s="16"/>
      <c r="J107" s="32"/>
      <c r="K107" s="16"/>
      <c r="L107" s="16">
        <v>1354091.6245500001</v>
      </c>
      <c r="M107" s="32">
        <v>229132.72005</v>
      </c>
      <c r="N107" s="16">
        <v>16.921507813486901</v>
      </c>
      <c r="O107" s="16">
        <v>778974.81700000004</v>
      </c>
      <c r="P107" s="32">
        <v>0</v>
      </c>
      <c r="Q107" s="16">
        <v>0</v>
      </c>
      <c r="R107" s="16"/>
      <c r="S107" s="32"/>
      <c r="T107" s="16"/>
      <c r="U107" s="16"/>
      <c r="V107" s="32"/>
      <c r="W107" s="16"/>
      <c r="X107" s="16"/>
      <c r="Y107" s="16"/>
      <c r="Z107" s="16"/>
      <c r="AA107" s="16"/>
      <c r="AB107" s="32"/>
      <c r="AC107" s="16"/>
      <c r="AD107" s="16"/>
      <c r="AE107" s="32"/>
      <c r="AF107" s="16"/>
      <c r="AG107" s="16"/>
      <c r="AH107" s="32"/>
      <c r="AI107" s="16"/>
      <c r="AJ107" s="9"/>
    </row>
    <row r="108" spans="1:36" ht="13.35" customHeight="1" thickTop="1" x14ac:dyDescent="0.2">
      <c r="B108" s="18"/>
      <c r="C108" s="18"/>
      <c r="D108" s="33"/>
      <c r="E108" s="18"/>
      <c r="F108" s="18"/>
      <c r="G108" s="33"/>
      <c r="H108" s="18"/>
      <c r="I108" s="18"/>
      <c r="J108" s="33"/>
      <c r="K108" s="18"/>
      <c r="L108" s="18"/>
      <c r="M108" s="33"/>
      <c r="N108" s="18"/>
      <c r="O108" s="18"/>
      <c r="P108" s="33"/>
      <c r="Q108" s="18"/>
      <c r="R108" s="18"/>
      <c r="S108" s="33"/>
      <c r="T108" s="18"/>
      <c r="U108" s="18"/>
      <c r="V108" s="33"/>
      <c r="W108" s="18"/>
      <c r="X108" s="18"/>
      <c r="Y108" s="18"/>
      <c r="Z108" s="18"/>
      <c r="AA108" s="18"/>
      <c r="AB108" s="33"/>
      <c r="AC108" s="18"/>
      <c r="AD108" s="18"/>
      <c r="AE108" s="33"/>
      <c r="AF108" s="18"/>
      <c r="AG108" s="18"/>
      <c r="AH108" s="33"/>
      <c r="AI108" s="18"/>
      <c r="AJ108" s="1"/>
    </row>
    <row r="109" spans="1:36" ht="13.35" customHeight="1" x14ac:dyDescent="0.2">
      <c r="B109" s="1"/>
      <c r="C109" s="1"/>
      <c r="D109" s="28"/>
      <c r="E109" s="1"/>
      <c r="F109" s="1"/>
      <c r="G109" s="28"/>
      <c r="H109" s="1"/>
      <c r="I109" s="1"/>
      <c r="J109" s="28"/>
      <c r="K109" s="1"/>
      <c r="L109" s="1"/>
      <c r="M109" s="28"/>
      <c r="N109" s="1"/>
      <c r="O109" s="1"/>
      <c r="P109" s="28"/>
      <c r="Q109" s="1"/>
      <c r="R109" s="1"/>
      <c r="S109" s="28"/>
      <c r="T109" s="1"/>
      <c r="U109" s="1"/>
      <c r="V109" s="35" t="s">
        <v>105</v>
      </c>
    </row>
  </sheetData>
  <mergeCells count="28">
    <mergeCell ref="AD11:AF11"/>
    <mergeCell ref="AG11:AI11"/>
    <mergeCell ref="X10:Z10"/>
    <mergeCell ref="X11:Z11"/>
    <mergeCell ref="AD10:AF10"/>
    <mergeCell ref="AG10:AI10"/>
    <mergeCell ref="R11:T11"/>
    <mergeCell ref="O10:Q10"/>
    <mergeCell ref="R10:T10"/>
    <mergeCell ref="U10:W10"/>
    <mergeCell ref="AA10:AC10"/>
    <mergeCell ref="O11:Q11"/>
    <mergeCell ref="U11:W11"/>
    <mergeCell ref="AA11:AC11"/>
    <mergeCell ref="L2:N2"/>
    <mergeCell ref="B3:N3"/>
    <mergeCell ref="C6:E6"/>
    <mergeCell ref="C7:E7"/>
    <mergeCell ref="C9:AJ9"/>
    <mergeCell ref="B10:B12"/>
    <mergeCell ref="C10:E10"/>
    <mergeCell ref="F10:H10"/>
    <mergeCell ref="I10:K10"/>
    <mergeCell ref="L10:N10"/>
    <mergeCell ref="C11:E11"/>
    <mergeCell ref="F11:H11"/>
    <mergeCell ref="I11:K11"/>
    <mergeCell ref="L11:N11"/>
  </mergeCells>
  <pageMargins left="0.19685039370078741" right="0.19685039370078741" top="0.59055118110236215" bottom="0.59055118110236215" header="0.5" footer="0.5"/>
  <pageSetup paperSize="9" scale="75" orientation="landscape" horizontalDpi="2048" verticalDpi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P109"/>
  <sheetViews>
    <sheetView showGridLines="0" zoomScale="70" zoomScaleNormal="70" workbookViewId="0">
      <pane xSplit="2" ySplit="13" topLeftCell="V14" activePane="bottomRight" state="frozen"/>
      <selection activeCell="B10" sqref="B10:B12"/>
      <selection pane="topRight" activeCell="B10" sqref="B10:B12"/>
      <selection pane="bottomLeft" activeCell="B10" sqref="B10:B12"/>
      <selection pane="bottomRight" activeCell="B10" sqref="B10:B12"/>
    </sheetView>
  </sheetViews>
  <sheetFormatPr defaultRowHeight="12.75" x14ac:dyDescent="0.2"/>
  <cols>
    <col min="1" max="1" width="4.42578125" style="82" customWidth="1"/>
    <col min="2" max="2" width="28.5703125" customWidth="1"/>
    <col min="3" max="3" width="11.28515625" customWidth="1"/>
    <col min="4" max="4" width="11.28515625" style="74" customWidth="1"/>
    <col min="5" max="5" width="8.42578125" customWidth="1"/>
    <col min="6" max="6" width="11.28515625" customWidth="1"/>
    <col min="7" max="7" width="11.28515625" style="74" customWidth="1"/>
    <col min="8" max="8" width="8.42578125" customWidth="1"/>
    <col min="9" max="9" width="11.28515625" customWidth="1"/>
    <col min="10" max="10" width="11.28515625" style="74" customWidth="1"/>
    <col min="11" max="11" width="8.42578125" customWidth="1"/>
    <col min="12" max="12" width="11.28515625" customWidth="1"/>
    <col min="13" max="13" width="11.28515625" style="74" customWidth="1"/>
    <col min="14" max="14" width="8.42578125" customWidth="1"/>
    <col min="15" max="15" width="11.28515625" customWidth="1"/>
    <col min="16" max="16" width="11.28515625" style="74" customWidth="1"/>
    <col min="17" max="17" width="8.42578125" customWidth="1"/>
    <col min="18" max="19" width="11.28515625" style="102" customWidth="1"/>
    <col min="20" max="20" width="8.42578125" style="102" customWidth="1"/>
    <col min="21" max="22" width="11.28515625" style="102" customWidth="1"/>
    <col min="23" max="23" width="8.42578125" style="102" customWidth="1"/>
    <col min="24" max="24" width="11.28515625" customWidth="1"/>
    <col min="25" max="25" width="11.28515625" style="74" customWidth="1"/>
    <col min="26" max="26" width="8.42578125" customWidth="1"/>
    <col min="27" max="27" width="11.28515625" customWidth="1"/>
    <col min="28" max="28" width="11.28515625" style="74" customWidth="1"/>
    <col min="29" max="32" width="8.42578125" customWidth="1"/>
    <col min="33" max="33" width="11.28515625" customWidth="1"/>
    <col min="34" max="34" width="11.28515625" style="74" customWidth="1"/>
    <col min="35" max="35" width="8.42578125" customWidth="1"/>
    <col min="36" max="36" width="11.28515625" customWidth="1"/>
    <col min="37" max="37" width="11.28515625" style="74" customWidth="1"/>
    <col min="38" max="38" width="8.42578125" customWidth="1"/>
    <col min="39" max="39" width="11.28515625" customWidth="1"/>
    <col min="40" max="40" width="11.28515625" style="74" customWidth="1"/>
    <col min="41" max="41" width="8.42578125" customWidth="1"/>
    <col min="42" max="42" width="1.140625" customWidth="1"/>
    <col min="260" max="260" width="1.140625" customWidth="1"/>
    <col min="261" max="261" width="28.5703125" customWidth="1"/>
    <col min="262" max="263" width="11.28515625" customWidth="1"/>
    <col min="264" max="264" width="8.42578125" customWidth="1"/>
    <col min="265" max="266" width="11.28515625" customWidth="1"/>
    <col min="267" max="267" width="8.42578125" customWidth="1"/>
    <col min="268" max="269" width="11.28515625" customWidth="1"/>
    <col min="270" max="270" width="8.42578125" customWidth="1"/>
    <col min="271" max="272" width="11.28515625" customWidth="1"/>
    <col min="273" max="273" width="8.42578125" customWidth="1"/>
    <col min="274" max="275" width="11.28515625" customWidth="1"/>
    <col min="276" max="276" width="8.42578125" customWidth="1"/>
    <col min="277" max="278" width="11.28515625" customWidth="1"/>
    <col min="279" max="279" width="8.42578125" customWidth="1"/>
    <col min="280" max="281" width="11.28515625" customWidth="1"/>
    <col min="282" max="282" width="8.42578125" customWidth="1"/>
    <col min="283" max="284" width="11.28515625" customWidth="1"/>
    <col min="285" max="285" width="8.42578125" customWidth="1"/>
    <col min="286" max="287" width="11.28515625" customWidth="1"/>
    <col min="288" max="288" width="8.42578125" customWidth="1"/>
    <col min="289" max="290" width="11.28515625" customWidth="1"/>
    <col min="291" max="291" width="8.42578125" customWidth="1"/>
    <col min="292" max="293" width="11.28515625" customWidth="1"/>
    <col min="294" max="294" width="8.42578125" customWidth="1"/>
    <col min="295" max="296" width="11.28515625" customWidth="1"/>
    <col min="297" max="297" width="8.42578125" customWidth="1"/>
    <col min="298" max="298" width="1.140625" customWidth="1"/>
    <col min="516" max="516" width="1.140625" customWidth="1"/>
    <col min="517" max="517" width="28.5703125" customWidth="1"/>
    <col min="518" max="519" width="11.28515625" customWidth="1"/>
    <col min="520" max="520" width="8.42578125" customWidth="1"/>
    <col min="521" max="522" width="11.28515625" customWidth="1"/>
    <col min="523" max="523" width="8.42578125" customWidth="1"/>
    <col min="524" max="525" width="11.28515625" customWidth="1"/>
    <col min="526" max="526" width="8.42578125" customWidth="1"/>
    <col min="527" max="528" width="11.28515625" customWidth="1"/>
    <col min="529" max="529" width="8.42578125" customWidth="1"/>
    <col min="530" max="531" width="11.28515625" customWidth="1"/>
    <col min="532" max="532" width="8.42578125" customWidth="1"/>
    <col min="533" max="534" width="11.28515625" customWidth="1"/>
    <col min="535" max="535" width="8.42578125" customWidth="1"/>
    <col min="536" max="537" width="11.28515625" customWidth="1"/>
    <col min="538" max="538" width="8.42578125" customWidth="1"/>
    <col min="539" max="540" width="11.28515625" customWidth="1"/>
    <col min="541" max="541" width="8.42578125" customWidth="1"/>
    <col min="542" max="543" width="11.28515625" customWidth="1"/>
    <col min="544" max="544" width="8.42578125" customWidth="1"/>
    <col min="545" max="546" width="11.28515625" customWidth="1"/>
    <col min="547" max="547" width="8.42578125" customWidth="1"/>
    <col min="548" max="549" width="11.28515625" customWidth="1"/>
    <col min="550" max="550" width="8.42578125" customWidth="1"/>
    <col min="551" max="552" width="11.28515625" customWidth="1"/>
    <col min="553" max="553" width="8.42578125" customWidth="1"/>
    <col min="554" max="554" width="1.140625" customWidth="1"/>
    <col min="772" max="772" width="1.140625" customWidth="1"/>
    <col min="773" max="773" width="28.5703125" customWidth="1"/>
    <col min="774" max="775" width="11.28515625" customWidth="1"/>
    <col min="776" max="776" width="8.42578125" customWidth="1"/>
    <col min="777" max="778" width="11.28515625" customWidth="1"/>
    <col min="779" max="779" width="8.42578125" customWidth="1"/>
    <col min="780" max="781" width="11.28515625" customWidth="1"/>
    <col min="782" max="782" width="8.42578125" customWidth="1"/>
    <col min="783" max="784" width="11.28515625" customWidth="1"/>
    <col min="785" max="785" width="8.42578125" customWidth="1"/>
    <col min="786" max="787" width="11.28515625" customWidth="1"/>
    <col min="788" max="788" width="8.42578125" customWidth="1"/>
    <col min="789" max="790" width="11.28515625" customWidth="1"/>
    <col min="791" max="791" width="8.42578125" customWidth="1"/>
    <col min="792" max="793" width="11.28515625" customWidth="1"/>
    <col min="794" max="794" width="8.42578125" customWidth="1"/>
    <col min="795" max="796" width="11.28515625" customWidth="1"/>
    <col min="797" max="797" width="8.42578125" customWidth="1"/>
    <col min="798" max="799" width="11.28515625" customWidth="1"/>
    <col min="800" max="800" width="8.42578125" customWidth="1"/>
    <col min="801" max="802" width="11.28515625" customWidth="1"/>
    <col min="803" max="803" width="8.42578125" customWidth="1"/>
    <col min="804" max="805" width="11.28515625" customWidth="1"/>
    <col min="806" max="806" width="8.42578125" customWidth="1"/>
    <col min="807" max="808" width="11.28515625" customWidth="1"/>
    <col min="809" max="809" width="8.42578125" customWidth="1"/>
    <col min="810" max="810" width="1.140625" customWidth="1"/>
    <col min="1028" max="1028" width="1.140625" customWidth="1"/>
    <col min="1029" max="1029" width="28.5703125" customWidth="1"/>
    <col min="1030" max="1031" width="11.28515625" customWidth="1"/>
    <col min="1032" max="1032" width="8.42578125" customWidth="1"/>
    <col min="1033" max="1034" width="11.28515625" customWidth="1"/>
    <col min="1035" max="1035" width="8.42578125" customWidth="1"/>
    <col min="1036" max="1037" width="11.28515625" customWidth="1"/>
    <col min="1038" max="1038" width="8.42578125" customWidth="1"/>
    <col min="1039" max="1040" width="11.28515625" customWidth="1"/>
    <col min="1041" max="1041" width="8.42578125" customWidth="1"/>
    <col min="1042" max="1043" width="11.28515625" customWidth="1"/>
    <col min="1044" max="1044" width="8.42578125" customWidth="1"/>
    <col min="1045" max="1046" width="11.28515625" customWidth="1"/>
    <col min="1047" max="1047" width="8.42578125" customWidth="1"/>
    <col min="1048" max="1049" width="11.28515625" customWidth="1"/>
    <col min="1050" max="1050" width="8.42578125" customWidth="1"/>
    <col min="1051" max="1052" width="11.28515625" customWidth="1"/>
    <col min="1053" max="1053" width="8.42578125" customWidth="1"/>
    <col min="1054" max="1055" width="11.28515625" customWidth="1"/>
    <col min="1056" max="1056" width="8.42578125" customWidth="1"/>
    <col min="1057" max="1058" width="11.28515625" customWidth="1"/>
    <col min="1059" max="1059" width="8.42578125" customWidth="1"/>
    <col min="1060" max="1061" width="11.28515625" customWidth="1"/>
    <col min="1062" max="1062" width="8.42578125" customWidth="1"/>
    <col min="1063" max="1064" width="11.28515625" customWidth="1"/>
    <col min="1065" max="1065" width="8.42578125" customWidth="1"/>
    <col min="1066" max="1066" width="1.140625" customWidth="1"/>
    <col min="1284" max="1284" width="1.140625" customWidth="1"/>
    <col min="1285" max="1285" width="28.5703125" customWidth="1"/>
    <col min="1286" max="1287" width="11.28515625" customWidth="1"/>
    <col min="1288" max="1288" width="8.42578125" customWidth="1"/>
    <col min="1289" max="1290" width="11.28515625" customWidth="1"/>
    <col min="1291" max="1291" width="8.42578125" customWidth="1"/>
    <col min="1292" max="1293" width="11.28515625" customWidth="1"/>
    <col min="1294" max="1294" width="8.42578125" customWidth="1"/>
    <col min="1295" max="1296" width="11.28515625" customWidth="1"/>
    <col min="1297" max="1297" width="8.42578125" customWidth="1"/>
    <col min="1298" max="1299" width="11.28515625" customWidth="1"/>
    <col min="1300" max="1300" width="8.42578125" customWidth="1"/>
    <col min="1301" max="1302" width="11.28515625" customWidth="1"/>
    <col min="1303" max="1303" width="8.42578125" customWidth="1"/>
    <col min="1304" max="1305" width="11.28515625" customWidth="1"/>
    <col min="1306" max="1306" width="8.42578125" customWidth="1"/>
    <col min="1307" max="1308" width="11.28515625" customWidth="1"/>
    <col min="1309" max="1309" width="8.42578125" customWidth="1"/>
    <col min="1310" max="1311" width="11.28515625" customWidth="1"/>
    <col min="1312" max="1312" width="8.42578125" customWidth="1"/>
    <col min="1313" max="1314" width="11.28515625" customWidth="1"/>
    <col min="1315" max="1315" width="8.42578125" customWidth="1"/>
    <col min="1316" max="1317" width="11.28515625" customWidth="1"/>
    <col min="1318" max="1318" width="8.42578125" customWidth="1"/>
    <col min="1319" max="1320" width="11.28515625" customWidth="1"/>
    <col min="1321" max="1321" width="8.42578125" customWidth="1"/>
    <col min="1322" max="1322" width="1.140625" customWidth="1"/>
    <col min="1540" max="1540" width="1.140625" customWidth="1"/>
    <col min="1541" max="1541" width="28.5703125" customWidth="1"/>
    <col min="1542" max="1543" width="11.28515625" customWidth="1"/>
    <col min="1544" max="1544" width="8.42578125" customWidth="1"/>
    <col min="1545" max="1546" width="11.28515625" customWidth="1"/>
    <col min="1547" max="1547" width="8.42578125" customWidth="1"/>
    <col min="1548" max="1549" width="11.28515625" customWidth="1"/>
    <col min="1550" max="1550" width="8.42578125" customWidth="1"/>
    <col min="1551" max="1552" width="11.28515625" customWidth="1"/>
    <col min="1553" max="1553" width="8.42578125" customWidth="1"/>
    <col min="1554" max="1555" width="11.28515625" customWidth="1"/>
    <col min="1556" max="1556" width="8.42578125" customWidth="1"/>
    <col min="1557" max="1558" width="11.28515625" customWidth="1"/>
    <col min="1559" max="1559" width="8.42578125" customWidth="1"/>
    <col min="1560" max="1561" width="11.28515625" customWidth="1"/>
    <col min="1562" max="1562" width="8.42578125" customWidth="1"/>
    <col min="1563" max="1564" width="11.28515625" customWidth="1"/>
    <col min="1565" max="1565" width="8.42578125" customWidth="1"/>
    <col min="1566" max="1567" width="11.28515625" customWidth="1"/>
    <col min="1568" max="1568" width="8.42578125" customWidth="1"/>
    <col min="1569" max="1570" width="11.28515625" customWidth="1"/>
    <col min="1571" max="1571" width="8.42578125" customWidth="1"/>
    <col min="1572" max="1573" width="11.28515625" customWidth="1"/>
    <col min="1574" max="1574" width="8.42578125" customWidth="1"/>
    <col min="1575" max="1576" width="11.28515625" customWidth="1"/>
    <col min="1577" max="1577" width="8.42578125" customWidth="1"/>
    <col min="1578" max="1578" width="1.140625" customWidth="1"/>
    <col min="1796" max="1796" width="1.140625" customWidth="1"/>
    <col min="1797" max="1797" width="28.5703125" customWidth="1"/>
    <col min="1798" max="1799" width="11.28515625" customWidth="1"/>
    <col min="1800" max="1800" width="8.42578125" customWidth="1"/>
    <col min="1801" max="1802" width="11.28515625" customWidth="1"/>
    <col min="1803" max="1803" width="8.42578125" customWidth="1"/>
    <col min="1804" max="1805" width="11.28515625" customWidth="1"/>
    <col min="1806" max="1806" width="8.42578125" customWidth="1"/>
    <col min="1807" max="1808" width="11.28515625" customWidth="1"/>
    <col min="1809" max="1809" width="8.42578125" customWidth="1"/>
    <col min="1810" max="1811" width="11.28515625" customWidth="1"/>
    <col min="1812" max="1812" width="8.42578125" customWidth="1"/>
    <col min="1813" max="1814" width="11.28515625" customWidth="1"/>
    <col min="1815" max="1815" width="8.42578125" customWidth="1"/>
    <col min="1816" max="1817" width="11.28515625" customWidth="1"/>
    <col min="1818" max="1818" width="8.42578125" customWidth="1"/>
    <col min="1819" max="1820" width="11.28515625" customWidth="1"/>
    <col min="1821" max="1821" width="8.42578125" customWidth="1"/>
    <col min="1822" max="1823" width="11.28515625" customWidth="1"/>
    <col min="1824" max="1824" width="8.42578125" customWidth="1"/>
    <col min="1825" max="1826" width="11.28515625" customWidth="1"/>
    <col min="1827" max="1827" width="8.42578125" customWidth="1"/>
    <col min="1828" max="1829" width="11.28515625" customWidth="1"/>
    <col min="1830" max="1830" width="8.42578125" customWidth="1"/>
    <col min="1831" max="1832" width="11.28515625" customWidth="1"/>
    <col min="1833" max="1833" width="8.42578125" customWidth="1"/>
    <col min="1834" max="1834" width="1.140625" customWidth="1"/>
    <col min="2052" max="2052" width="1.140625" customWidth="1"/>
    <col min="2053" max="2053" width="28.5703125" customWidth="1"/>
    <col min="2054" max="2055" width="11.28515625" customWidth="1"/>
    <col min="2056" max="2056" width="8.42578125" customWidth="1"/>
    <col min="2057" max="2058" width="11.28515625" customWidth="1"/>
    <col min="2059" max="2059" width="8.42578125" customWidth="1"/>
    <col min="2060" max="2061" width="11.28515625" customWidth="1"/>
    <col min="2062" max="2062" width="8.42578125" customWidth="1"/>
    <col min="2063" max="2064" width="11.28515625" customWidth="1"/>
    <col min="2065" max="2065" width="8.42578125" customWidth="1"/>
    <col min="2066" max="2067" width="11.28515625" customWidth="1"/>
    <col min="2068" max="2068" width="8.42578125" customWidth="1"/>
    <col min="2069" max="2070" width="11.28515625" customWidth="1"/>
    <col min="2071" max="2071" width="8.42578125" customWidth="1"/>
    <col min="2072" max="2073" width="11.28515625" customWidth="1"/>
    <col min="2074" max="2074" width="8.42578125" customWidth="1"/>
    <col min="2075" max="2076" width="11.28515625" customWidth="1"/>
    <col min="2077" max="2077" width="8.42578125" customWidth="1"/>
    <col min="2078" max="2079" width="11.28515625" customWidth="1"/>
    <col min="2080" max="2080" width="8.42578125" customWidth="1"/>
    <col min="2081" max="2082" width="11.28515625" customWidth="1"/>
    <col min="2083" max="2083" width="8.42578125" customWidth="1"/>
    <col min="2084" max="2085" width="11.28515625" customWidth="1"/>
    <col min="2086" max="2086" width="8.42578125" customWidth="1"/>
    <col min="2087" max="2088" width="11.28515625" customWidth="1"/>
    <col min="2089" max="2089" width="8.42578125" customWidth="1"/>
    <col min="2090" max="2090" width="1.140625" customWidth="1"/>
    <col min="2308" max="2308" width="1.140625" customWidth="1"/>
    <col min="2309" max="2309" width="28.5703125" customWidth="1"/>
    <col min="2310" max="2311" width="11.28515625" customWidth="1"/>
    <col min="2312" max="2312" width="8.42578125" customWidth="1"/>
    <col min="2313" max="2314" width="11.28515625" customWidth="1"/>
    <col min="2315" max="2315" width="8.42578125" customWidth="1"/>
    <col min="2316" max="2317" width="11.28515625" customWidth="1"/>
    <col min="2318" max="2318" width="8.42578125" customWidth="1"/>
    <col min="2319" max="2320" width="11.28515625" customWidth="1"/>
    <col min="2321" max="2321" width="8.42578125" customWidth="1"/>
    <col min="2322" max="2323" width="11.28515625" customWidth="1"/>
    <col min="2324" max="2324" width="8.42578125" customWidth="1"/>
    <col min="2325" max="2326" width="11.28515625" customWidth="1"/>
    <col min="2327" max="2327" width="8.42578125" customWidth="1"/>
    <col min="2328" max="2329" width="11.28515625" customWidth="1"/>
    <col min="2330" max="2330" width="8.42578125" customWidth="1"/>
    <col min="2331" max="2332" width="11.28515625" customWidth="1"/>
    <col min="2333" max="2333" width="8.42578125" customWidth="1"/>
    <col min="2334" max="2335" width="11.28515625" customWidth="1"/>
    <col min="2336" max="2336" width="8.42578125" customWidth="1"/>
    <col min="2337" max="2338" width="11.28515625" customWidth="1"/>
    <col min="2339" max="2339" width="8.42578125" customWidth="1"/>
    <col min="2340" max="2341" width="11.28515625" customWidth="1"/>
    <col min="2342" max="2342" width="8.42578125" customWidth="1"/>
    <col min="2343" max="2344" width="11.28515625" customWidth="1"/>
    <col min="2345" max="2345" width="8.42578125" customWidth="1"/>
    <col min="2346" max="2346" width="1.140625" customWidth="1"/>
    <col min="2564" max="2564" width="1.140625" customWidth="1"/>
    <col min="2565" max="2565" width="28.5703125" customWidth="1"/>
    <col min="2566" max="2567" width="11.28515625" customWidth="1"/>
    <col min="2568" max="2568" width="8.42578125" customWidth="1"/>
    <col min="2569" max="2570" width="11.28515625" customWidth="1"/>
    <col min="2571" max="2571" width="8.42578125" customWidth="1"/>
    <col min="2572" max="2573" width="11.28515625" customWidth="1"/>
    <col min="2574" max="2574" width="8.42578125" customWidth="1"/>
    <col min="2575" max="2576" width="11.28515625" customWidth="1"/>
    <col min="2577" max="2577" width="8.42578125" customWidth="1"/>
    <col min="2578" max="2579" width="11.28515625" customWidth="1"/>
    <col min="2580" max="2580" width="8.42578125" customWidth="1"/>
    <col min="2581" max="2582" width="11.28515625" customWidth="1"/>
    <col min="2583" max="2583" width="8.42578125" customWidth="1"/>
    <col min="2584" max="2585" width="11.28515625" customWidth="1"/>
    <col min="2586" max="2586" width="8.42578125" customWidth="1"/>
    <col min="2587" max="2588" width="11.28515625" customWidth="1"/>
    <col min="2589" max="2589" width="8.42578125" customWidth="1"/>
    <col min="2590" max="2591" width="11.28515625" customWidth="1"/>
    <col min="2592" max="2592" width="8.42578125" customWidth="1"/>
    <col min="2593" max="2594" width="11.28515625" customWidth="1"/>
    <col min="2595" max="2595" width="8.42578125" customWidth="1"/>
    <col min="2596" max="2597" width="11.28515625" customWidth="1"/>
    <col min="2598" max="2598" width="8.42578125" customWidth="1"/>
    <col min="2599" max="2600" width="11.28515625" customWidth="1"/>
    <col min="2601" max="2601" width="8.42578125" customWidth="1"/>
    <col min="2602" max="2602" width="1.140625" customWidth="1"/>
    <col min="2820" max="2820" width="1.140625" customWidth="1"/>
    <col min="2821" max="2821" width="28.5703125" customWidth="1"/>
    <col min="2822" max="2823" width="11.28515625" customWidth="1"/>
    <col min="2824" max="2824" width="8.42578125" customWidth="1"/>
    <col min="2825" max="2826" width="11.28515625" customWidth="1"/>
    <col min="2827" max="2827" width="8.42578125" customWidth="1"/>
    <col min="2828" max="2829" width="11.28515625" customWidth="1"/>
    <col min="2830" max="2830" width="8.42578125" customWidth="1"/>
    <col min="2831" max="2832" width="11.28515625" customWidth="1"/>
    <col min="2833" max="2833" width="8.42578125" customWidth="1"/>
    <col min="2834" max="2835" width="11.28515625" customWidth="1"/>
    <col min="2836" max="2836" width="8.42578125" customWidth="1"/>
    <col min="2837" max="2838" width="11.28515625" customWidth="1"/>
    <col min="2839" max="2839" width="8.42578125" customWidth="1"/>
    <col min="2840" max="2841" width="11.28515625" customWidth="1"/>
    <col min="2842" max="2842" width="8.42578125" customWidth="1"/>
    <col min="2843" max="2844" width="11.28515625" customWidth="1"/>
    <col min="2845" max="2845" width="8.42578125" customWidth="1"/>
    <col min="2846" max="2847" width="11.28515625" customWidth="1"/>
    <col min="2848" max="2848" width="8.42578125" customWidth="1"/>
    <col min="2849" max="2850" width="11.28515625" customWidth="1"/>
    <col min="2851" max="2851" width="8.42578125" customWidth="1"/>
    <col min="2852" max="2853" width="11.28515625" customWidth="1"/>
    <col min="2854" max="2854" width="8.42578125" customWidth="1"/>
    <col min="2855" max="2856" width="11.28515625" customWidth="1"/>
    <col min="2857" max="2857" width="8.42578125" customWidth="1"/>
    <col min="2858" max="2858" width="1.140625" customWidth="1"/>
    <col min="3076" max="3076" width="1.140625" customWidth="1"/>
    <col min="3077" max="3077" width="28.5703125" customWidth="1"/>
    <col min="3078" max="3079" width="11.28515625" customWidth="1"/>
    <col min="3080" max="3080" width="8.42578125" customWidth="1"/>
    <col min="3081" max="3082" width="11.28515625" customWidth="1"/>
    <col min="3083" max="3083" width="8.42578125" customWidth="1"/>
    <col min="3084" max="3085" width="11.28515625" customWidth="1"/>
    <col min="3086" max="3086" width="8.42578125" customWidth="1"/>
    <col min="3087" max="3088" width="11.28515625" customWidth="1"/>
    <col min="3089" max="3089" width="8.42578125" customWidth="1"/>
    <col min="3090" max="3091" width="11.28515625" customWidth="1"/>
    <col min="3092" max="3092" width="8.42578125" customWidth="1"/>
    <col min="3093" max="3094" width="11.28515625" customWidth="1"/>
    <col min="3095" max="3095" width="8.42578125" customWidth="1"/>
    <col min="3096" max="3097" width="11.28515625" customWidth="1"/>
    <col min="3098" max="3098" width="8.42578125" customWidth="1"/>
    <col min="3099" max="3100" width="11.28515625" customWidth="1"/>
    <col min="3101" max="3101" width="8.42578125" customWidth="1"/>
    <col min="3102" max="3103" width="11.28515625" customWidth="1"/>
    <col min="3104" max="3104" width="8.42578125" customWidth="1"/>
    <col min="3105" max="3106" width="11.28515625" customWidth="1"/>
    <col min="3107" max="3107" width="8.42578125" customWidth="1"/>
    <col min="3108" max="3109" width="11.28515625" customWidth="1"/>
    <col min="3110" max="3110" width="8.42578125" customWidth="1"/>
    <col min="3111" max="3112" width="11.28515625" customWidth="1"/>
    <col min="3113" max="3113" width="8.42578125" customWidth="1"/>
    <col min="3114" max="3114" width="1.140625" customWidth="1"/>
    <col min="3332" max="3332" width="1.140625" customWidth="1"/>
    <col min="3333" max="3333" width="28.5703125" customWidth="1"/>
    <col min="3334" max="3335" width="11.28515625" customWidth="1"/>
    <col min="3336" max="3336" width="8.42578125" customWidth="1"/>
    <col min="3337" max="3338" width="11.28515625" customWidth="1"/>
    <col min="3339" max="3339" width="8.42578125" customWidth="1"/>
    <col min="3340" max="3341" width="11.28515625" customWidth="1"/>
    <col min="3342" max="3342" width="8.42578125" customWidth="1"/>
    <col min="3343" max="3344" width="11.28515625" customWidth="1"/>
    <col min="3345" max="3345" width="8.42578125" customWidth="1"/>
    <col min="3346" max="3347" width="11.28515625" customWidth="1"/>
    <col min="3348" max="3348" width="8.42578125" customWidth="1"/>
    <col min="3349" max="3350" width="11.28515625" customWidth="1"/>
    <col min="3351" max="3351" width="8.42578125" customWidth="1"/>
    <col min="3352" max="3353" width="11.28515625" customWidth="1"/>
    <col min="3354" max="3354" width="8.42578125" customWidth="1"/>
    <col min="3355" max="3356" width="11.28515625" customWidth="1"/>
    <col min="3357" max="3357" width="8.42578125" customWidth="1"/>
    <col min="3358" max="3359" width="11.28515625" customWidth="1"/>
    <col min="3360" max="3360" width="8.42578125" customWidth="1"/>
    <col min="3361" max="3362" width="11.28515625" customWidth="1"/>
    <col min="3363" max="3363" width="8.42578125" customWidth="1"/>
    <col min="3364" max="3365" width="11.28515625" customWidth="1"/>
    <col min="3366" max="3366" width="8.42578125" customWidth="1"/>
    <col min="3367" max="3368" width="11.28515625" customWidth="1"/>
    <col min="3369" max="3369" width="8.42578125" customWidth="1"/>
    <col min="3370" max="3370" width="1.140625" customWidth="1"/>
    <col min="3588" max="3588" width="1.140625" customWidth="1"/>
    <col min="3589" max="3589" width="28.5703125" customWidth="1"/>
    <col min="3590" max="3591" width="11.28515625" customWidth="1"/>
    <col min="3592" max="3592" width="8.42578125" customWidth="1"/>
    <col min="3593" max="3594" width="11.28515625" customWidth="1"/>
    <col min="3595" max="3595" width="8.42578125" customWidth="1"/>
    <col min="3596" max="3597" width="11.28515625" customWidth="1"/>
    <col min="3598" max="3598" width="8.42578125" customWidth="1"/>
    <col min="3599" max="3600" width="11.28515625" customWidth="1"/>
    <col min="3601" max="3601" width="8.42578125" customWidth="1"/>
    <col min="3602" max="3603" width="11.28515625" customWidth="1"/>
    <col min="3604" max="3604" width="8.42578125" customWidth="1"/>
    <col min="3605" max="3606" width="11.28515625" customWidth="1"/>
    <col min="3607" max="3607" width="8.42578125" customWidth="1"/>
    <col min="3608" max="3609" width="11.28515625" customWidth="1"/>
    <col min="3610" max="3610" width="8.42578125" customWidth="1"/>
    <col min="3611" max="3612" width="11.28515625" customWidth="1"/>
    <col min="3613" max="3613" width="8.42578125" customWidth="1"/>
    <col min="3614" max="3615" width="11.28515625" customWidth="1"/>
    <col min="3616" max="3616" width="8.42578125" customWidth="1"/>
    <col min="3617" max="3618" width="11.28515625" customWidth="1"/>
    <col min="3619" max="3619" width="8.42578125" customWidth="1"/>
    <col min="3620" max="3621" width="11.28515625" customWidth="1"/>
    <col min="3622" max="3622" width="8.42578125" customWidth="1"/>
    <col min="3623" max="3624" width="11.28515625" customWidth="1"/>
    <col min="3625" max="3625" width="8.42578125" customWidth="1"/>
    <col min="3626" max="3626" width="1.140625" customWidth="1"/>
    <col min="3844" max="3844" width="1.140625" customWidth="1"/>
    <col min="3845" max="3845" width="28.5703125" customWidth="1"/>
    <col min="3846" max="3847" width="11.28515625" customWidth="1"/>
    <col min="3848" max="3848" width="8.42578125" customWidth="1"/>
    <col min="3849" max="3850" width="11.28515625" customWidth="1"/>
    <col min="3851" max="3851" width="8.42578125" customWidth="1"/>
    <col min="3852" max="3853" width="11.28515625" customWidth="1"/>
    <col min="3854" max="3854" width="8.42578125" customWidth="1"/>
    <col min="3855" max="3856" width="11.28515625" customWidth="1"/>
    <col min="3857" max="3857" width="8.42578125" customWidth="1"/>
    <col min="3858" max="3859" width="11.28515625" customWidth="1"/>
    <col min="3860" max="3860" width="8.42578125" customWidth="1"/>
    <col min="3861" max="3862" width="11.28515625" customWidth="1"/>
    <col min="3863" max="3863" width="8.42578125" customWidth="1"/>
    <col min="3864" max="3865" width="11.28515625" customWidth="1"/>
    <col min="3866" max="3866" width="8.42578125" customWidth="1"/>
    <col min="3867" max="3868" width="11.28515625" customWidth="1"/>
    <col min="3869" max="3869" width="8.42578125" customWidth="1"/>
    <col min="3870" max="3871" width="11.28515625" customWidth="1"/>
    <col min="3872" max="3872" width="8.42578125" customWidth="1"/>
    <col min="3873" max="3874" width="11.28515625" customWidth="1"/>
    <col min="3875" max="3875" width="8.42578125" customWidth="1"/>
    <col min="3876" max="3877" width="11.28515625" customWidth="1"/>
    <col min="3878" max="3878" width="8.42578125" customWidth="1"/>
    <col min="3879" max="3880" width="11.28515625" customWidth="1"/>
    <col min="3881" max="3881" width="8.42578125" customWidth="1"/>
    <col min="3882" max="3882" width="1.140625" customWidth="1"/>
    <col min="4100" max="4100" width="1.140625" customWidth="1"/>
    <col min="4101" max="4101" width="28.5703125" customWidth="1"/>
    <col min="4102" max="4103" width="11.28515625" customWidth="1"/>
    <col min="4104" max="4104" width="8.42578125" customWidth="1"/>
    <col min="4105" max="4106" width="11.28515625" customWidth="1"/>
    <col min="4107" max="4107" width="8.42578125" customWidth="1"/>
    <col min="4108" max="4109" width="11.28515625" customWidth="1"/>
    <col min="4110" max="4110" width="8.42578125" customWidth="1"/>
    <col min="4111" max="4112" width="11.28515625" customWidth="1"/>
    <col min="4113" max="4113" width="8.42578125" customWidth="1"/>
    <col min="4114" max="4115" width="11.28515625" customWidth="1"/>
    <col min="4116" max="4116" width="8.42578125" customWidth="1"/>
    <col min="4117" max="4118" width="11.28515625" customWidth="1"/>
    <col min="4119" max="4119" width="8.42578125" customWidth="1"/>
    <col min="4120" max="4121" width="11.28515625" customWidth="1"/>
    <col min="4122" max="4122" width="8.42578125" customWidth="1"/>
    <col min="4123" max="4124" width="11.28515625" customWidth="1"/>
    <col min="4125" max="4125" width="8.42578125" customWidth="1"/>
    <col min="4126" max="4127" width="11.28515625" customWidth="1"/>
    <col min="4128" max="4128" width="8.42578125" customWidth="1"/>
    <col min="4129" max="4130" width="11.28515625" customWidth="1"/>
    <col min="4131" max="4131" width="8.42578125" customWidth="1"/>
    <col min="4132" max="4133" width="11.28515625" customWidth="1"/>
    <col min="4134" max="4134" width="8.42578125" customWidth="1"/>
    <col min="4135" max="4136" width="11.28515625" customWidth="1"/>
    <col min="4137" max="4137" width="8.42578125" customWidth="1"/>
    <col min="4138" max="4138" width="1.140625" customWidth="1"/>
    <col min="4356" max="4356" width="1.140625" customWidth="1"/>
    <col min="4357" max="4357" width="28.5703125" customWidth="1"/>
    <col min="4358" max="4359" width="11.28515625" customWidth="1"/>
    <col min="4360" max="4360" width="8.42578125" customWidth="1"/>
    <col min="4361" max="4362" width="11.28515625" customWidth="1"/>
    <col min="4363" max="4363" width="8.42578125" customWidth="1"/>
    <col min="4364" max="4365" width="11.28515625" customWidth="1"/>
    <col min="4366" max="4366" width="8.42578125" customWidth="1"/>
    <col min="4367" max="4368" width="11.28515625" customWidth="1"/>
    <col min="4369" max="4369" width="8.42578125" customWidth="1"/>
    <col min="4370" max="4371" width="11.28515625" customWidth="1"/>
    <col min="4372" max="4372" width="8.42578125" customWidth="1"/>
    <col min="4373" max="4374" width="11.28515625" customWidth="1"/>
    <col min="4375" max="4375" width="8.42578125" customWidth="1"/>
    <col min="4376" max="4377" width="11.28515625" customWidth="1"/>
    <col min="4378" max="4378" width="8.42578125" customWidth="1"/>
    <col min="4379" max="4380" width="11.28515625" customWidth="1"/>
    <col min="4381" max="4381" width="8.42578125" customWidth="1"/>
    <col min="4382" max="4383" width="11.28515625" customWidth="1"/>
    <col min="4384" max="4384" width="8.42578125" customWidth="1"/>
    <col min="4385" max="4386" width="11.28515625" customWidth="1"/>
    <col min="4387" max="4387" width="8.42578125" customWidth="1"/>
    <col min="4388" max="4389" width="11.28515625" customWidth="1"/>
    <col min="4390" max="4390" width="8.42578125" customWidth="1"/>
    <col min="4391" max="4392" width="11.28515625" customWidth="1"/>
    <col min="4393" max="4393" width="8.42578125" customWidth="1"/>
    <col min="4394" max="4394" width="1.140625" customWidth="1"/>
    <col min="4612" max="4612" width="1.140625" customWidth="1"/>
    <col min="4613" max="4613" width="28.5703125" customWidth="1"/>
    <col min="4614" max="4615" width="11.28515625" customWidth="1"/>
    <col min="4616" max="4616" width="8.42578125" customWidth="1"/>
    <col min="4617" max="4618" width="11.28515625" customWidth="1"/>
    <col min="4619" max="4619" width="8.42578125" customWidth="1"/>
    <col min="4620" max="4621" width="11.28515625" customWidth="1"/>
    <col min="4622" max="4622" width="8.42578125" customWidth="1"/>
    <col min="4623" max="4624" width="11.28515625" customWidth="1"/>
    <col min="4625" max="4625" width="8.42578125" customWidth="1"/>
    <col min="4626" max="4627" width="11.28515625" customWidth="1"/>
    <col min="4628" max="4628" width="8.42578125" customWidth="1"/>
    <col min="4629" max="4630" width="11.28515625" customWidth="1"/>
    <col min="4631" max="4631" width="8.42578125" customWidth="1"/>
    <col min="4632" max="4633" width="11.28515625" customWidth="1"/>
    <col min="4634" max="4634" width="8.42578125" customWidth="1"/>
    <col min="4635" max="4636" width="11.28515625" customWidth="1"/>
    <col min="4637" max="4637" width="8.42578125" customWidth="1"/>
    <col min="4638" max="4639" width="11.28515625" customWidth="1"/>
    <col min="4640" max="4640" width="8.42578125" customWidth="1"/>
    <col min="4641" max="4642" width="11.28515625" customWidth="1"/>
    <col min="4643" max="4643" width="8.42578125" customWidth="1"/>
    <col min="4644" max="4645" width="11.28515625" customWidth="1"/>
    <col min="4646" max="4646" width="8.42578125" customWidth="1"/>
    <col min="4647" max="4648" width="11.28515625" customWidth="1"/>
    <col min="4649" max="4649" width="8.42578125" customWidth="1"/>
    <col min="4650" max="4650" width="1.140625" customWidth="1"/>
    <col min="4868" max="4868" width="1.140625" customWidth="1"/>
    <col min="4869" max="4869" width="28.5703125" customWidth="1"/>
    <col min="4870" max="4871" width="11.28515625" customWidth="1"/>
    <col min="4872" max="4872" width="8.42578125" customWidth="1"/>
    <col min="4873" max="4874" width="11.28515625" customWidth="1"/>
    <col min="4875" max="4875" width="8.42578125" customWidth="1"/>
    <col min="4876" max="4877" width="11.28515625" customWidth="1"/>
    <col min="4878" max="4878" width="8.42578125" customWidth="1"/>
    <col min="4879" max="4880" width="11.28515625" customWidth="1"/>
    <col min="4881" max="4881" width="8.42578125" customWidth="1"/>
    <col min="4882" max="4883" width="11.28515625" customWidth="1"/>
    <col min="4884" max="4884" width="8.42578125" customWidth="1"/>
    <col min="4885" max="4886" width="11.28515625" customWidth="1"/>
    <col min="4887" max="4887" width="8.42578125" customWidth="1"/>
    <col min="4888" max="4889" width="11.28515625" customWidth="1"/>
    <col min="4890" max="4890" width="8.42578125" customWidth="1"/>
    <col min="4891" max="4892" width="11.28515625" customWidth="1"/>
    <col min="4893" max="4893" width="8.42578125" customWidth="1"/>
    <col min="4894" max="4895" width="11.28515625" customWidth="1"/>
    <col min="4896" max="4896" width="8.42578125" customWidth="1"/>
    <col min="4897" max="4898" width="11.28515625" customWidth="1"/>
    <col min="4899" max="4899" width="8.42578125" customWidth="1"/>
    <col min="4900" max="4901" width="11.28515625" customWidth="1"/>
    <col min="4902" max="4902" width="8.42578125" customWidth="1"/>
    <col min="4903" max="4904" width="11.28515625" customWidth="1"/>
    <col min="4905" max="4905" width="8.42578125" customWidth="1"/>
    <col min="4906" max="4906" width="1.140625" customWidth="1"/>
    <col min="5124" max="5124" width="1.140625" customWidth="1"/>
    <col min="5125" max="5125" width="28.5703125" customWidth="1"/>
    <col min="5126" max="5127" width="11.28515625" customWidth="1"/>
    <col min="5128" max="5128" width="8.42578125" customWidth="1"/>
    <col min="5129" max="5130" width="11.28515625" customWidth="1"/>
    <col min="5131" max="5131" width="8.42578125" customWidth="1"/>
    <col min="5132" max="5133" width="11.28515625" customWidth="1"/>
    <col min="5134" max="5134" width="8.42578125" customWidth="1"/>
    <col min="5135" max="5136" width="11.28515625" customWidth="1"/>
    <col min="5137" max="5137" width="8.42578125" customWidth="1"/>
    <col min="5138" max="5139" width="11.28515625" customWidth="1"/>
    <col min="5140" max="5140" width="8.42578125" customWidth="1"/>
    <col min="5141" max="5142" width="11.28515625" customWidth="1"/>
    <col min="5143" max="5143" width="8.42578125" customWidth="1"/>
    <col min="5144" max="5145" width="11.28515625" customWidth="1"/>
    <col min="5146" max="5146" width="8.42578125" customWidth="1"/>
    <col min="5147" max="5148" width="11.28515625" customWidth="1"/>
    <col min="5149" max="5149" width="8.42578125" customWidth="1"/>
    <col min="5150" max="5151" width="11.28515625" customWidth="1"/>
    <col min="5152" max="5152" width="8.42578125" customWidth="1"/>
    <col min="5153" max="5154" width="11.28515625" customWidth="1"/>
    <col min="5155" max="5155" width="8.42578125" customWidth="1"/>
    <col min="5156" max="5157" width="11.28515625" customWidth="1"/>
    <col min="5158" max="5158" width="8.42578125" customWidth="1"/>
    <col min="5159" max="5160" width="11.28515625" customWidth="1"/>
    <col min="5161" max="5161" width="8.42578125" customWidth="1"/>
    <col min="5162" max="5162" width="1.140625" customWidth="1"/>
    <col min="5380" max="5380" width="1.140625" customWidth="1"/>
    <col min="5381" max="5381" width="28.5703125" customWidth="1"/>
    <col min="5382" max="5383" width="11.28515625" customWidth="1"/>
    <col min="5384" max="5384" width="8.42578125" customWidth="1"/>
    <col min="5385" max="5386" width="11.28515625" customWidth="1"/>
    <col min="5387" max="5387" width="8.42578125" customWidth="1"/>
    <col min="5388" max="5389" width="11.28515625" customWidth="1"/>
    <col min="5390" max="5390" width="8.42578125" customWidth="1"/>
    <col min="5391" max="5392" width="11.28515625" customWidth="1"/>
    <col min="5393" max="5393" width="8.42578125" customWidth="1"/>
    <col min="5394" max="5395" width="11.28515625" customWidth="1"/>
    <col min="5396" max="5396" width="8.42578125" customWidth="1"/>
    <col min="5397" max="5398" width="11.28515625" customWidth="1"/>
    <col min="5399" max="5399" width="8.42578125" customWidth="1"/>
    <col min="5400" max="5401" width="11.28515625" customWidth="1"/>
    <col min="5402" max="5402" width="8.42578125" customWidth="1"/>
    <col min="5403" max="5404" width="11.28515625" customWidth="1"/>
    <col min="5405" max="5405" width="8.42578125" customWidth="1"/>
    <col min="5406" max="5407" width="11.28515625" customWidth="1"/>
    <col min="5408" max="5408" width="8.42578125" customWidth="1"/>
    <col min="5409" max="5410" width="11.28515625" customWidth="1"/>
    <col min="5411" max="5411" width="8.42578125" customWidth="1"/>
    <col min="5412" max="5413" width="11.28515625" customWidth="1"/>
    <col min="5414" max="5414" width="8.42578125" customWidth="1"/>
    <col min="5415" max="5416" width="11.28515625" customWidth="1"/>
    <col min="5417" max="5417" width="8.42578125" customWidth="1"/>
    <col min="5418" max="5418" width="1.140625" customWidth="1"/>
    <col min="5636" max="5636" width="1.140625" customWidth="1"/>
    <col min="5637" max="5637" width="28.5703125" customWidth="1"/>
    <col min="5638" max="5639" width="11.28515625" customWidth="1"/>
    <col min="5640" max="5640" width="8.42578125" customWidth="1"/>
    <col min="5641" max="5642" width="11.28515625" customWidth="1"/>
    <col min="5643" max="5643" width="8.42578125" customWidth="1"/>
    <col min="5644" max="5645" width="11.28515625" customWidth="1"/>
    <col min="5646" max="5646" width="8.42578125" customWidth="1"/>
    <col min="5647" max="5648" width="11.28515625" customWidth="1"/>
    <col min="5649" max="5649" width="8.42578125" customWidth="1"/>
    <col min="5650" max="5651" width="11.28515625" customWidth="1"/>
    <col min="5652" max="5652" width="8.42578125" customWidth="1"/>
    <col min="5653" max="5654" width="11.28515625" customWidth="1"/>
    <col min="5655" max="5655" width="8.42578125" customWidth="1"/>
    <col min="5656" max="5657" width="11.28515625" customWidth="1"/>
    <col min="5658" max="5658" width="8.42578125" customWidth="1"/>
    <col min="5659" max="5660" width="11.28515625" customWidth="1"/>
    <col min="5661" max="5661" width="8.42578125" customWidth="1"/>
    <col min="5662" max="5663" width="11.28515625" customWidth="1"/>
    <col min="5664" max="5664" width="8.42578125" customWidth="1"/>
    <col min="5665" max="5666" width="11.28515625" customWidth="1"/>
    <col min="5667" max="5667" width="8.42578125" customWidth="1"/>
    <col min="5668" max="5669" width="11.28515625" customWidth="1"/>
    <col min="5670" max="5670" width="8.42578125" customWidth="1"/>
    <col min="5671" max="5672" width="11.28515625" customWidth="1"/>
    <col min="5673" max="5673" width="8.42578125" customWidth="1"/>
    <col min="5674" max="5674" width="1.140625" customWidth="1"/>
    <col min="5892" max="5892" width="1.140625" customWidth="1"/>
    <col min="5893" max="5893" width="28.5703125" customWidth="1"/>
    <col min="5894" max="5895" width="11.28515625" customWidth="1"/>
    <col min="5896" max="5896" width="8.42578125" customWidth="1"/>
    <col min="5897" max="5898" width="11.28515625" customWidth="1"/>
    <col min="5899" max="5899" width="8.42578125" customWidth="1"/>
    <col min="5900" max="5901" width="11.28515625" customWidth="1"/>
    <col min="5902" max="5902" width="8.42578125" customWidth="1"/>
    <col min="5903" max="5904" width="11.28515625" customWidth="1"/>
    <col min="5905" max="5905" width="8.42578125" customWidth="1"/>
    <col min="5906" max="5907" width="11.28515625" customWidth="1"/>
    <col min="5908" max="5908" width="8.42578125" customWidth="1"/>
    <col min="5909" max="5910" width="11.28515625" customWidth="1"/>
    <col min="5911" max="5911" width="8.42578125" customWidth="1"/>
    <col min="5912" max="5913" width="11.28515625" customWidth="1"/>
    <col min="5914" max="5914" width="8.42578125" customWidth="1"/>
    <col min="5915" max="5916" width="11.28515625" customWidth="1"/>
    <col min="5917" max="5917" width="8.42578125" customWidth="1"/>
    <col min="5918" max="5919" width="11.28515625" customWidth="1"/>
    <col min="5920" max="5920" width="8.42578125" customWidth="1"/>
    <col min="5921" max="5922" width="11.28515625" customWidth="1"/>
    <col min="5923" max="5923" width="8.42578125" customWidth="1"/>
    <col min="5924" max="5925" width="11.28515625" customWidth="1"/>
    <col min="5926" max="5926" width="8.42578125" customWidth="1"/>
    <col min="5927" max="5928" width="11.28515625" customWidth="1"/>
    <col min="5929" max="5929" width="8.42578125" customWidth="1"/>
    <col min="5930" max="5930" width="1.140625" customWidth="1"/>
    <col min="6148" max="6148" width="1.140625" customWidth="1"/>
    <col min="6149" max="6149" width="28.5703125" customWidth="1"/>
    <col min="6150" max="6151" width="11.28515625" customWidth="1"/>
    <col min="6152" max="6152" width="8.42578125" customWidth="1"/>
    <col min="6153" max="6154" width="11.28515625" customWidth="1"/>
    <col min="6155" max="6155" width="8.42578125" customWidth="1"/>
    <col min="6156" max="6157" width="11.28515625" customWidth="1"/>
    <col min="6158" max="6158" width="8.42578125" customWidth="1"/>
    <col min="6159" max="6160" width="11.28515625" customWidth="1"/>
    <col min="6161" max="6161" width="8.42578125" customWidth="1"/>
    <col min="6162" max="6163" width="11.28515625" customWidth="1"/>
    <col min="6164" max="6164" width="8.42578125" customWidth="1"/>
    <col min="6165" max="6166" width="11.28515625" customWidth="1"/>
    <col min="6167" max="6167" width="8.42578125" customWidth="1"/>
    <col min="6168" max="6169" width="11.28515625" customWidth="1"/>
    <col min="6170" max="6170" width="8.42578125" customWidth="1"/>
    <col min="6171" max="6172" width="11.28515625" customWidth="1"/>
    <col min="6173" max="6173" width="8.42578125" customWidth="1"/>
    <col min="6174" max="6175" width="11.28515625" customWidth="1"/>
    <col min="6176" max="6176" width="8.42578125" customWidth="1"/>
    <col min="6177" max="6178" width="11.28515625" customWidth="1"/>
    <col min="6179" max="6179" width="8.42578125" customWidth="1"/>
    <col min="6180" max="6181" width="11.28515625" customWidth="1"/>
    <col min="6182" max="6182" width="8.42578125" customWidth="1"/>
    <col min="6183" max="6184" width="11.28515625" customWidth="1"/>
    <col min="6185" max="6185" width="8.42578125" customWidth="1"/>
    <col min="6186" max="6186" width="1.140625" customWidth="1"/>
    <col min="6404" max="6404" width="1.140625" customWidth="1"/>
    <col min="6405" max="6405" width="28.5703125" customWidth="1"/>
    <col min="6406" max="6407" width="11.28515625" customWidth="1"/>
    <col min="6408" max="6408" width="8.42578125" customWidth="1"/>
    <col min="6409" max="6410" width="11.28515625" customWidth="1"/>
    <col min="6411" max="6411" width="8.42578125" customWidth="1"/>
    <col min="6412" max="6413" width="11.28515625" customWidth="1"/>
    <col min="6414" max="6414" width="8.42578125" customWidth="1"/>
    <col min="6415" max="6416" width="11.28515625" customWidth="1"/>
    <col min="6417" max="6417" width="8.42578125" customWidth="1"/>
    <col min="6418" max="6419" width="11.28515625" customWidth="1"/>
    <col min="6420" max="6420" width="8.42578125" customWidth="1"/>
    <col min="6421" max="6422" width="11.28515625" customWidth="1"/>
    <col min="6423" max="6423" width="8.42578125" customWidth="1"/>
    <col min="6424" max="6425" width="11.28515625" customWidth="1"/>
    <col min="6426" max="6426" width="8.42578125" customWidth="1"/>
    <col min="6427" max="6428" width="11.28515625" customWidth="1"/>
    <col min="6429" max="6429" width="8.42578125" customWidth="1"/>
    <col min="6430" max="6431" width="11.28515625" customWidth="1"/>
    <col min="6432" max="6432" width="8.42578125" customWidth="1"/>
    <col min="6433" max="6434" width="11.28515625" customWidth="1"/>
    <col min="6435" max="6435" width="8.42578125" customWidth="1"/>
    <col min="6436" max="6437" width="11.28515625" customWidth="1"/>
    <col min="6438" max="6438" width="8.42578125" customWidth="1"/>
    <col min="6439" max="6440" width="11.28515625" customWidth="1"/>
    <col min="6441" max="6441" width="8.42578125" customWidth="1"/>
    <col min="6442" max="6442" width="1.140625" customWidth="1"/>
    <col min="6660" max="6660" width="1.140625" customWidth="1"/>
    <col min="6661" max="6661" width="28.5703125" customWidth="1"/>
    <col min="6662" max="6663" width="11.28515625" customWidth="1"/>
    <col min="6664" max="6664" width="8.42578125" customWidth="1"/>
    <col min="6665" max="6666" width="11.28515625" customWidth="1"/>
    <col min="6667" max="6667" width="8.42578125" customWidth="1"/>
    <col min="6668" max="6669" width="11.28515625" customWidth="1"/>
    <col min="6670" max="6670" width="8.42578125" customWidth="1"/>
    <col min="6671" max="6672" width="11.28515625" customWidth="1"/>
    <col min="6673" max="6673" width="8.42578125" customWidth="1"/>
    <col min="6674" max="6675" width="11.28515625" customWidth="1"/>
    <col min="6676" max="6676" width="8.42578125" customWidth="1"/>
    <col min="6677" max="6678" width="11.28515625" customWidth="1"/>
    <col min="6679" max="6679" width="8.42578125" customWidth="1"/>
    <col min="6680" max="6681" width="11.28515625" customWidth="1"/>
    <col min="6682" max="6682" width="8.42578125" customWidth="1"/>
    <col min="6683" max="6684" width="11.28515625" customWidth="1"/>
    <col min="6685" max="6685" width="8.42578125" customWidth="1"/>
    <col min="6686" max="6687" width="11.28515625" customWidth="1"/>
    <col min="6688" max="6688" width="8.42578125" customWidth="1"/>
    <col min="6689" max="6690" width="11.28515625" customWidth="1"/>
    <col min="6691" max="6691" width="8.42578125" customWidth="1"/>
    <col min="6692" max="6693" width="11.28515625" customWidth="1"/>
    <col min="6694" max="6694" width="8.42578125" customWidth="1"/>
    <col min="6695" max="6696" width="11.28515625" customWidth="1"/>
    <col min="6697" max="6697" width="8.42578125" customWidth="1"/>
    <col min="6698" max="6698" width="1.140625" customWidth="1"/>
    <col min="6916" max="6916" width="1.140625" customWidth="1"/>
    <col min="6917" max="6917" width="28.5703125" customWidth="1"/>
    <col min="6918" max="6919" width="11.28515625" customWidth="1"/>
    <col min="6920" max="6920" width="8.42578125" customWidth="1"/>
    <col min="6921" max="6922" width="11.28515625" customWidth="1"/>
    <col min="6923" max="6923" width="8.42578125" customWidth="1"/>
    <col min="6924" max="6925" width="11.28515625" customWidth="1"/>
    <col min="6926" max="6926" width="8.42578125" customWidth="1"/>
    <col min="6927" max="6928" width="11.28515625" customWidth="1"/>
    <col min="6929" max="6929" width="8.42578125" customWidth="1"/>
    <col min="6930" max="6931" width="11.28515625" customWidth="1"/>
    <col min="6932" max="6932" width="8.42578125" customWidth="1"/>
    <col min="6933" max="6934" width="11.28515625" customWidth="1"/>
    <col min="6935" max="6935" width="8.42578125" customWidth="1"/>
    <col min="6936" max="6937" width="11.28515625" customWidth="1"/>
    <col min="6938" max="6938" width="8.42578125" customWidth="1"/>
    <col min="6939" max="6940" width="11.28515625" customWidth="1"/>
    <col min="6941" max="6941" width="8.42578125" customWidth="1"/>
    <col min="6942" max="6943" width="11.28515625" customWidth="1"/>
    <col min="6944" max="6944" width="8.42578125" customWidth="1"/>
    <col min="6945" max="6946" width="11.28515625" customWidth="1"/>
    <col min="6947" max="6947" width="8.42578125" customWidth="1"/>
    <col min="6948" max="6949" width="11.28515625" customWidth="1"/>
    <col min="6950" max="6950" width="8.42578125" customWidth="1"/>
    <col min="6951" max="6952" width="11.28515625" customWidth="1"/>
    <col min="6953" max="6953" width="8.42578125" customWidth="1"/>
    <col min="6954" max="6954" width="1.140625" customWidth="1"/>
    <col min="7172" max="7172" width="1.140625" customWidth="1"/>
    <col min="7173" max="7173" width="28.5703125" customWidth="1"/>
    <col min="7174" max="7175" width="11.28515625" customWidth="1"/>
    <col min="7176" max="7176" width="8.42578125" customWidth="1"/>
    <col min="7177" max="7178" width="11.28515625" customWidth="1"/>
    <col min="7179" max="7179" width="8.42578125" customWidth="1"/>
    <col min="7180" max="7181" width="11.28515625" customWidth="1"/>
    <col min="7182" max="7182" width="8.42578125" customWidth="1"/>
    <col min="7183" max="7184" width="11.28515625" customWidth="1"/>
    <col min="7185" max="7185" width="8.42578125" customWidth="1"/>
    <col min="7186" max="7187" width="11.28515625" customWidth="1"/>
    <col min="7188" max="7188" width="8.42578125" customWidth="1"/>
    <col min="7189" max="7190" width="11.28515625" customWidth="1"/>
    <col min="7191" max="7191" width="8.42578125" customWidth="1"/>
    <col min="7192" max="7193" width="11.28515625" customWidth="1"/>
    <col min="7194" max="7194" width="8.42578125" customWidth="1"/>
    <col min="7195" max="7196" width="11.28515625" customWidth="1"/>
    <col min="7197" max="7197" width="8.42578125" customWidth="1"/>
    <col min="7198" max="7199" width="11.28515625" customWidth="1"/>
    <col min="7200" max="7200" width="8.42578125" customWidth="1"/>
    <col min="7201" max="7202" width="11.28515625" customWidth="1"/>
    <col min="7203" max="7203" width="8.42578125" customWidth="1"/>
    <col min="7204" max="7205" width="11.28515625" customWidth="1"/>
    <col min="7206" max="7206" width="8.42578125" customWidth="1"/>
    <col min="7207" max="7208" width="11.28515625" customWidth="1"/>
    <col min="7209" max="7209" width="8.42578125" customWidth="1"/>
    <col min="7210" max="7210" width="1.140625" customWidth="1"/>
    <col min="7428" max="7428" width="1.140625" customWidth="1"/>
    <col min="7429" max="7429" width="28.5703125" customWidth="1"/>
    <col min="7430" max="7431" width="11.28515625" customWidth="1"/>
    <col min="7432" max="7432" width="8.42578125" customWidth="1"/>
    <col min="7433" max="7434" width="11.28515625" customWidth="1"/>
    <col min="7435" max="7435" width="8.42578125" customWidth="1"/>
    <col min="7436" max="7437" width="11.28515625" customWidth="1"/>
    <col min="7438" max="7438" width="8.42578125" customWidth="1"/>
    <col min="7439" max="7440" width="11.28515625" customWidth="1"/>
    <col min="7441" max="7441" width="8.42578125" customWidth="1"/>
    <col min="7442" max="7443" width="11.28515625" customWidth="1"/>
    <col min="7444" max="7444" width="8.42578125" customWidth="1"/>
    <col min="7445" max="7446" width="11.28515625" customWidth="1"/>
    <col min="7447" max="7447" width="8.42578125" customWidth="1"/>
    <col min="7448" max="7449" width="11.28515625" customWidth="1"/>
    <col min="7450" max="7450" width="8.42578125" customWidth="1"/>
    <col min="7451" max="7452" width="11.28515625" customWidth="1"/>
    <col min="7453" max="7453" width="8.42578125" customWidth="1"/>
    <col min="7454" max="7455" width="11.28515625" customWidth="1"/>
    <col min="7456" max="7456" width="8.42578125" customWidth="1"/>
    <col min="7457" max="7458" width="11.28515625" customWidth="1"/>
    <col min="7459" max="7459" width="8.42578125" customWidth="1"/>
    <col min="7460" max="7461" width="11.28515625" customWidth="1"/>
    <col min="7462" max="7462" width="8.42578125" customWidth="1"/>
    <col min="7463" max="7464" width="11.28515625" customWidth="1"/>
    <col min="7465" max="7465" width="8.42578125" customWidth="1"/>
    <col min="7466" max="7466" width="1.140625" customWidth="1"/>
    <col min="7684" max="7684" width="1.140625" customWidth="1"/>
    <col min="7685" max="7685" width="28.5703125" customWidth="1"/>
    <col min="7686" max="7687" width="11.28515625" customWidth="1"/>
    <col min="7688" max="7688" width="8.42578125" customWidth="1"/>
    <col min="7689" max="7690" width="11.28515625" customWidth="1"/>
    <col min="7691" max="7691" width="8.42578125" customWidth="1"/>
    <col min="7692" max="7693" width="11.28515625" customWidth="1"/>
    <col min="7694" max="7694" width="8.42578125" customWidth="1"/>
    <col min="7695" max="7696" width="11.28515625" customWidth="1"/>
    <col min="7697" max="7697" width="8.42578125" customWidth="1"/>
    <col min="7698" max="7699" width="11.28515625" customWidth="1"/>
    <col min="7700" max="7700" width="8.42578125" customWidth="1"/>
    <col min="7701" max="7702" width="11.28515625" customWidth="1"/>
    <col min="7703" max="7703" width="8.42578125" customWidth="1"/>
    <col min="7704" max="7705" width="11.28515625" customWidth="1"/>
    <col min="7706" max="7706" width="8.42578125" customWidth="1"/>
    <col min="7707" max="7708" width="11.28515625" customWidth="1"/>
    <col min="7709" max="7709" width="8.42578125" customWidth="1"/>
    <col min="7710" max="7711" width="11.28515625" customWidth="1"/>
    <col min="7712" max="7712" width="8.42578125" customWidth="1"/>
    <col min="7713" max="7714" width="11.28515625" customWidth="1"/>
    <col min="7715" max="7715" width="8.42578125" customWidth="1"/>
    <col min="7716" max="7717" width="11.28515625" customWidth="1"/>
    <col min="7718" max="7718" width="8.42578125" customWidth="1"/>
    <col min="7719" max="7720" width="11.28515625" customWidth="1"/>
    <col min="7721" max="7721" width="8.42578125" customWidth="1"/>
    <col min="7722" max="7722" width="1.140625" customWidth="1"/>
    <col min="7940" max="7940" width="1.140625" customWidth="1"/>
    <col min="7941" max="7941" width="28.5703125" customWidth="1"/>
    <col min="7942" max="7943" width="11.28515625" customWidth="1"/>
    <col min="7944" max="7944" width="8.42578125" customWidth="1"/>
    <col min="7945" max="7946" width="11.28515625" customWidth="1"/>
    <col min="7947" max="7947" width="8.42578125" customWidth="1"/>
    <col min="7948" max="7949" width="11.28515625" customWidth="1"/>
    <col min="7950" max="7950" width="8.42578125" customWidth="1"/>
    <col min="7951" max="7952" width="11.28515625" customWidth="1"/>
    <col min="7953" max="7953" width="8.42578125" customWidth="1"/>
    <col min="7954" max="7955" width="11.28515625" customWidth="1"/>
    <col min="7956" max="7956" width="8.42578125" customWidth="1"/>
    <col min="7957" max="7958" width="11.28515625" customWidth="1"/>
    <col min="7959" max="7959" width="8.42578125" customWidth="1"/>
    <col min="7960" max="7961" width="11.28515625" customWidth="1"/>
    <col min="7962" max="7962" width="8.42578125" customWidth="1"/>
    <col min="7963" max="7964" width="11.28515625" customWidth="1"/>
    <col min="7965" max="7965" width="8.42578125" customWidth="1"/>
    <col min="7966" max="7967" width="11.28515625" customWidth="1"/>
    <col min="7968" max="7968" width="8.42578125" customWidth="1"/>
    <col min="7969" max="7970" width="11.28515625" customWidth="1"/>
    <col min="7971" max="7971" width="8.42578125" customWidth="1"/>
    <col min="7972" max="7973" width="11.28515625" customWidth="1"/>
    <col min="7974" max="7974" width="8.42578125" customWidth="1"/>
    <col min="7975" max="7976" width="11.28515625" customWidth="1"/>
    <col min="7977" max="7977" width="8.42578125" customWidth="1"/>
    <col min="7978" max="7978" width="1.140625" customWidth="1"/>
    <col min="8196" max="8196" width="1.140625" customWidth="1"/>
    <col min="8197" max="8197" width="28.5703125" customWidth="1"/>
    <col min="8198" max="8199" width="11.28515625" customWidth="1"/>
    <col min="8200" max="8200" width="8.42578125" customWidth="1"/>
    <col min="8201" max="8202" width="11.28515625" customWidth="1"/>
    <col min="8203" max="8203" width="8.42578125" customWidth="1"/>
    <col min="8204" max="8205" width="11.28515625" customWidth="1"/>
    <col min="8206" max="8206" width="8.42578125" customWidth="1"/>
    <col min="8207" max="8208" width="11.28515625" customWidth="1"/>
    <col min="8209" max="8209" width="8.42578125" customWidth="1"/>
    <col min="8210" max="8211" width="11.28515625" customWidth="1"/>
    <col min="8212" max="8212" width="8.42578125" customWidth="1"/>
    <col min="8213" max="8214" width="11.28515625" customWidth="1"/>
    <col min="8215" max="8215" width="8.42578125" customWidth="1"/>
    <col min="8216" max="8217" width="11.28515625" customWidth="1"/>
    <col min="8218" max="8218" width="8.42578125" customWidth="1"/>
    <col min="8219" max="8220" width="11.28515625" customWidth="1"/>
    <col min="8221" max="8221" width="8.42578125" customWidth="1"/>
    <col min="8222" max="8223" width="11.28515625" customWidth="1"/>
    <col min="8224" max="8224" width="8.42578125" customWidth="1"/>
    <col min="8225" max="8226" width="11.28515625" customWidth="1"/>
    <col min="8227" max="8227" width="8.42578125" customWidth="1"/>
    <col min="8228" max="8229" width="11.28515625" customWidth="1"/>
    <col min="8230" max="8230" width="8.42578125" customWidth="1"/>
    <col min="8231" max="8232" width="11.28515625" customWidth="1"/>
    <col min="8233" max="8233" width="8.42578125" customWidth="1"/>
    <col min="8234" max="8234" width="1.140625" customWidth="1"/>
    <col min="8452" max="8452" width="1.140625" customWidth="1"/>
    <col min="8453" max="8453" width="28.5703125" customWidth="1"/>
    <col min="8454" max="8455" width="11.28515625" customWidth="1"/>
    <col min="8456" max="8456" width="8.42578125" customWidth="1"/>
    <col min="8457" max="8458" width="11.28515625" customWidth="1"/>
    <col min="8459" max="8459" width="8.42578125" customWidth="1"/>
    <col min="8460" max="8461" width="11.28515625" customWidth="1"/>
    <col min="8462" max="8462" width="8.42578125" customWidth="1"/>
    <col min="8463" max="8464" width="11.28515625" customWidth="1"/>
    <col min="8465" max="8465" width="8.42578125" customWidth="1"/>
    <col min="8466" max="8467" width="11.28515625" customWidth="1"/>
    <col min="8468" max="8468" width="8.42578125" customWidth="1"/>
    <col min="8469" max="8470" width="11.28515625" customWidth="1"/>
    <col min="8471" max="8471" width="8.42578125" customWidth="1"/>
    <col min="8472" max="8473" width="11.28515625" customWidth="1"/>
    <col min="8474" max="8474" width="8.42578125" customWidth="1"/>
    <col min="8475" max="8476" width="11.28515625" customWidth="1"/>
    <col min="8477" max="8477" width="8.42578125" customWidth="1"/>
    <col min="8478" max="8479" width="11.28515625" customWidth="1"/>
    <col min="8480" max="8480" width="8.42578125" customWidth="1"/>
    <col min="8481" max="8482" width="11.28515625" customWidth="1"/>
    <col min="8483" max="8483" width="8.42578125" customWidth="1"/>
    <col min="8484" max="8485" width="11.28515625" customWidth="1"/>
    <col min="8486" max="8486" width="8.42578125" customWidth="1"/>
    <col min="8487" max="8488" width="11.28515625" customWidth="1"/>
    <col min="8489" max="8489" width="8.42578125" customWidth="1"/>
    <col min="8490" max="8490" width="1.140625" customWidth="1"/>
    <col min="8708" max="8708" width="1.140625" customWidth="1"/>
    <col min="8709" max="8709" width="28.5703125" customWidth="1"/>
    <col min="8710" max="8711" width="11.28515625" customWidth="1"/>
    <col min="8712" max="8712" width="8.42578125" customWidth="1"/>
    <col min="8713" max="8714" width="11.28515625" customWidth="1"/>
    <col min="8715" max="8715" width="8.42578125" customWidth="1"/>
    <col min="8716" max="8717" width="11.28515625" customWidth="1"/>
    <col min="8718" max="8718" width="8.42578125" customWidth="1"/>
    <col min="8719" max="8720" width="11.28515625" customWidth="1"/>
    <col min="8721" max="8721" width="8.42578125" customWidth="1"/>
    <col min="8722" max="8723" width="11.28515625" customWidth="1"/>
    <col min="8724" max="8724" width="8.42578125" customWidth="1"/>
    <col min="8725" max="8726" width="11.28515625" customWidth="1"/>
    <col min="8727" max="8727" width="8.42578125" customWidth="1"/>
    <col min="8728" max="8729" width="11.28515625" customWidth="1"/>
    <col min="8730" max="8730" width="8.42578125" customWidth="1"/>
    <col min="8731" max="8732" width="11.28515625" customWidth="1"/>
    <col min="8733" max="8733" width="8.42578125" customWidth="1"/>
    <col min="8734" max="8735" width="11.28515625" customWidth="1"/>
    <col min="8736" max="8736" width="8.42578125" customWidth="1"/>
    <col min="8737" max="8738" width="11.28515625" customWidth="1"/>
    <col min="8739" max="8739" width="8.42578125" customWidth="1"/>
    <col min="8740" max="8741" width="11.28515625" customWidth="1"/>
    <col min="8742" max="8742" width="8.42578125" customWidth="1"/>
    <col min="8743" max="8744" width="11.28515625" customWidth="1"/>
    <col min="8745" max="8745" width="8.42578125" customWidth="1"/>
    <col min="8746" max="8746" width="1.140625" customWidth="1"/>
    <col min="8964" max="8964" width="1.140625" customWidth="1"/>
    <col min="8965" max="8965" width="28.5703125" customWidth="1"/>
    <col min="8966" max="8967" width="11.28515625" customWidth="1"/>
    <col min="8968" max="8968" width="8.42578125" customWidth="1"/>
    <col min="8969" max="8970" width="11.28515625" customWidth="1"/>
    <col min="8971" max="8971" width="8.42578125" customWidth="1"/>
    <col min="8972" max="8973" width="11.28515625" customWidth="1"/>
    <col min="8974" max="8974" width="8.42578125" customWidth="1"/>
    <col min="8975" max="8976" width="11.28515625" customWidth="1"/>
    <col min="8977" max="8977" width="8.42578125" customWidth="1"/>
    <col min="8978" max="8979" width="11.28515625" customWidth="1"/>
    <col min="8980" max="8980" width="8.42578125" customWidth="1"/>
    <col min="8981" max="8982" width="11.28515625" customWidth="1"/>
    <col min="8983" max="8983" width="8.42578125" customWidth="1"/>
    <col min="8984" max="8985" width="11.28515625" customWidth="1"/>
    <col min="8986" max="8986" width="8.42578125" customWidth="1"/>
    <col min="8987" max="8988" width="11.28515625" customWidth="1"/>
    <col min="8989" max="8989" width="8.42578125" customWidth="1"/>
    <col min="8990" max="8991" width="11.28515625" customWidth="1"/>
    <col min="8992" max="8992" width="8.42578125" customWidth="1"/>
    <col min="8993" max="8994" width="11.28515625" customWidth="1"/>
    <col min="8995" max="8995" width="8.42578125" customWidth="1"/>
    <col min="8996" max="8997" width="11.28515625" customWidth="1"/>
    <col min="8998" max="8998" width="8.42578125" customWidth="1"/>
    <col min="8999" max="9000" width="11.28515625" customWidth="1"/>
    <col min="9001" max="9001" width="8.42578125" customWidth="1"/>
    <col min="9002" max="9002" width="1.140625" customWidth="1"/>
    <col min="9220" max="9220" width="1.140625" customWidth="1"/>
    <col min="9221" max="9221" width="28.5703125" customWidth="1"/>
    <col min="9222" max="9223" width="11.28515625" customWidth="1"/>
    <col min="9224" max="9224" width="8.42578125" customWidth="1"/>
    <col min="9225" max="9226" width="11.28515625" customWidth="1"/>
    <col min="9227" max="9227" width="8.42578125" customWidth="1"/>
    <col min="9228" max="9229" width="11.28515625" customWidth="1"/>
    <col min="9230" max="9230" width="8.42578125" customWidth="1"/>
    <col min="9231" max="9232" width="11.28515625" customWidth="1"/>
    <col min="9233" max="9233" width="8.42578125" customWidth="1"/>
    <col min="9234" max="9235" width="11.28515625" customWidth="1"/>
    <col min="9236" max="9236" width="8.42578125" customWidth="1"/>
    <col min="9237" max="9238" width="11.28515625" customWidth="1"/>
    <col min="9239" max="9239" width="8.42578125" customWidth="1"/>
    <col min="9240" max="9241" width="11.28515625" customWidth="1"/>
    <col min="9242" max="9242" width="8.42578125" customWidth="1"/>
    <col min="9243" max="9244" width="11.28515625" customWidth="1"/>
    <col min="9245" max="9245" width="8.42578125" customWidth="1"/>
    <col min="9246" max="9247" width="11.28515625" customWidth="1"/>
    <col min="9248" max="9248" width="8.42578125" customWidth="1"/>
    <col min="9249" max="9250" width="11.28515625" customWidth="1"/>
    <col min="9251" max="9251" width="8.42578125" customWidth="1"/>
    <col min="9252" max="9253" width="11.28515625" customWidth="1"/>
    <col min="9254" max="9254" width="8.42578125" customWidth="1"/>
    <col min="9255" max="9256" width="11.28515625" customWidth="1"/>
    <col min="9257" max="9257" width="8.42578125" customWidth="1"/>
    <col min="9258" max="9258" width="1.140625" customWidth="1"/>
    <col min="9476" max="9476" width="1.140625" customWidth="1"/>
    <col min="9477" max="9477" width="28.5703125" customWidth="1"/>
    <col min="9478" max="9479" width="11.28515625" customWidth="1"/>
    <col min="9480" max="9480" width="8.42578125" customWidth="1"/>
    <col min="9481" max="9482" width="11.28515625" customWidth="1"/>
    <col min="9483" max="9483" width="8.42578125" customWidth="1"/>
    <col min="9484" max="9485" width="11.28515625" customWidth="1"/>
    <col min="9486" max="9486" width="8.42578125" customWidth="1"/>
    <col min="9487" max="9488" width="11.28515625" customWidth="1"/>
    <col min="9489" max="9489" width="8.42578125" customWidth="1"/>
    <col min="9490" max="9491" width="11.28515625" customWidth="1"/>
    <col min="9492" max="9492" width="8.42578125" customWidth="1"/>
    <col min="9493" max="9494" width="11.28515625" customWidth="1"/>
    <col min="9495" max="9495" width="8.42578125" customWidth="1"/>
    <col min="9496" max="9497" width="11.28515625" customWidth="1"/>
    <col min="9498" max="9498" width="8.42578125" customWidth="1"/>
    <col min="9499" max="9500" width="11.28515625" customWidth="1"/>
    <col min="9501" max="9501" width="8.42578125" customWidth="1"/>
    <col min="9502" max="9503" width="11.28515625" customWidth="1"/>
    <col min="9504" max="9504" width="8.42578125" customWidth="1"/>
    <col min="9505" max="9506" width="11.28515625" customWidth="1"/>
    <col min="9507" max="9507" width="8.42578125" customWidth="1"/>
    <col min="9508" max="9509" width="11.28515625" customWidth="1"/>
    <col min="9510" max="9510" width="8.42578125" customWidth="1"/>
    <col min="9511" max="9512" width="11.28515625" customWidth="1"/>
    <col min="9513" max="9513" width="8.42578125" customWidth="1"/>
    <col min="9514" max="9514" width="1.140625" customWidth="1"/>
    <col min="9732" max="9732" width="1.140625" customWidth="1"/>
    <col min="9733" max="9733" width="28.5703125" customWidth="1"/>
    <col min="9734" max="9735" width="11.28515625" customWidth="1"/>
    <col min="9736" max="9736" width="8.42578125" customWidth="1"/>
    <col min="9737" max="9738" width="11.28515625" customWidth="1"/>
    <col min="9739" max="9739" width="8.42578125" customWidth="1"/>
    <col min="9740" max="9741" width="11.28515625" customWidth="1"/>
    <col min="9742" max="9742" width="8.42578125" customWidth="1"/>
    <col min="9743" max="9744" width="11.28515625" customWidth="1"/>
    <col min="9745" max="9745" width="8.42578125" customWidth="1"/>
    <col min="9746" max="9747" width="11.28515625" customWidth="1"/>
    <col min="9748" max="9748" width="8.42578125" customWidth="1"/>
    <col min="9749" max="9750" width="11.28515625" customWidth="1"/>
    <col min="9751" max="9751" width="8.42578125" customWidth="1"/>
    <col min="9752" max="9753" width="11.28515625" customWidth="1"/>
    <col min="9754" max="9754" width="8.42578125" customWidth="1"/>
    <col min="9755" max="9756" width="11.28515625" customWidth="1"/>
    <col min="9757" max="9757" width="8.42578125" customWidth="1"/>
    <col min="9758" max="9759" width="11.28515625" customWidth="1"/>
    <col min="9760" max="9760" width="8.42578125" customWidth="1"/>
    <col min="9761" max="9762" width="11.28515625" customWidth="1"/>
    <col min="9763" max="9763" width="8.42578125" customWidth="1"/>
    <col min="9764" max="9765" width="11.28515625" customWidth="1"/>
    <col min="9766" max="9766" width="8.42578125" customWidth="1"/>
    <col min="9767" max="9768" width="11.28515625" customWidth="1"/>
    <col min="9769" max="9769" width="8.42578125" customWidth="1"/>
    <col min="9770" max="9770" width="1.140625" customWidth="1"/>
    <col min="9988" max="9988" width="1.140625" customWidth="1"/>
    <col min="9989" max="9989" width="28.5703125" customWidth="1"/>
    <col min="9990" max="9991" width="11.28515625" customWidth="1"/>
    <col min="9992" max="9992" width="8.42578125" customWidth="1"/>
    <col min="9993" max="9994" width="11.28515625" customWidth="1"/>
    <col min="9995" max="9995" width="8.42578125" customWidth="1"/>
    <col min="9996" max="9997" width="11.28515625" customWidth="1"/>
    <col min="9998" max="9998" width="8.42578125" customWidth="1"/>
    <col min="9999" max="10000" width="11.28515625" customWidth="1"/>
    <col min="10001" max="10001" width="8.42578125" customWidth="1"/>
    <col min="10002" max="10003" width="11.28515625" customWidth="1"/>
    <col min="10004" max="10004" width="8.42578125" customWidth="1"/>
    <col min="10005" max="10006" width="11.28515625" customWidth="1"/>
    <col min="10007" max="10007" width="8.42578125" customWidth="1"/>
    <col min="10008" max="10009" width="11.28515625" customWidth="1"/>
    <col min="10010" max="10010" width="8.42578125" customWidth="1"/>
    <col min="10011" max="10012" width="11.28515625" customWidth="1"/>
    <col min="10013" max="10013" width="8.42578125" customWidth="1"/>
    <col min="10014" max="10015" width="11.28515625" customWidth="1"/>
    <col min="10016" max="10016" width="8.42578125" customWidth="1"/>
    <col min="10017" max="10018" width="11.28515625" customWidth="1"/>
    <col min="10019" max="10019" width="8.42578125" customWidth="1"/>
    <col min="10020" max="10021" width="11.28515625" customWidth="1"/>
    <col min="10022" max="10022" width="8.42578125" customWidth="1"/>
    <col min="10023" max="10024" width="11.28515625" customWidth="1"/>
    <col min="10025" max="10025" width="8.42578125" customWidth="1"/>
    <col min="10026" max="10026" width="1.140625" customWidth="1"/>
    <col min="10244" max="10244" width="1.140625" customWidth="1"/>
    <col min="10245" max="10245" width="28.5703125" customWidth="1"/>
    <col min="10246" max="10247" width="11.28515625" customWidth="1"/>
    <col min="10248" max="10248" width="8.42578125" customWidth="1"/>
    <col min="10249" max="10250" width="11.28515625" customWidth="1"/>
    <col min="10251" max="10251" width="8.42578125" customWidth="1"/>
    <col min="10252" max="10253" width="11.28515625" customWidth="1"/>
    <col min="10254" max="10254" width="8.42578125" customWidth="1"/>
    <col min="10255" max="10256" width="11.28515625" customWidth="1"/>
    <col min="10257" max="10257" width="8.42578125" customWidth="1"/>
    <col min="10258" max="10259" width="11.28515625" customWidth="1"/>
    <col min="10260" max="10260" width="8.42578125" customWidth="1"/>
    <col min="10261" max="10262" width="11.28515625" customWidth="1"/>
    <col min="10263" max="10263" width="8.42578125" customWidth="1"/>
    <col min="10264" max="10265" width="11.28515625" customWidth="1"/>
    <col min="10266" max="10266" width="8.42578125" customWidth="1"/>
    <col min="10267" max="10268" width="11.28515625" customWidth="1"/>
    <col min="10269" max="10269" width="8.42578125" customWidth="1"/>
    <col min="10270" max="10271" width="11.28515625" customWidth="1"/>
    <col min="10272" max="10272" width="8.42578125" customWidth="1"/>
    <col min="10273" max="10274" width="11.28515625" customWidth="1"/>
    <col min="10275" max="10275" width="8.42578125" customWidth="1"/>
    <col min="10276" max="10277" width="11.28515625" customWidth="1"/>
    <col min="10278" max="10278" width="8.42578125" customWidth="1"/>
    <col min="10279" max="10280" width="11.28515625" customWidth="1"/>
    <col min="10281" max="10281" width="8.42578125" customWidth="1"/>
    <col min="10282" max="10282" width="1.140625" customWidth="1"/>
    <col min="10500" max="10500" width="1.140625" customWidth="1"/>
    <col min="10501" max="10501" width="28.5703125" customWidth="1"/>
    <col min="10502" max="10503" width="11.28515625" customWidth="1"/>
    <col min="10504" max="10504" width="8.42578125" customWidth="1"/>
    <col min="10505" max="10506" width="11.28515625" customWidth="1"/>
    <col min="10507" max="10507" width="8.42578125" customWidth="1"/>
    <col min="10508" max="10509" width="11.28515625" customWidth="1"/>
    <col min="10510" max="10510" width="8.42578125" customWidth="1"/>
    <col min="10511" max="10512" width="11.28515625" customWidth="1"/>
    <col min="10513" max="10513" width="8.42578125" customWidth="1"/>
    <col min="10514" max="10515" width="11.28515625" customWidth="1"/>
    <col min="10516" max="10516" width="8.42578125" customWidth="1"/>
    <col min="10517" max="10518" width="11.28515625" customWidth="1"/>
    <col min="10519" max="10519" width="8.42578125" customWidth="1"/>
    <col min="10520" max="10521" width="11.28515625" customWidth="1"/>
    <col min="10522" max="10522" width="8.42578125" customWidth="1"/>
    <col min="10523" max="10524" width="11.28515625" customWidth="1"/>
    <col min="10525" max="10525" width="8.42578125" customWidth="1"/>
    <col min="10526" max="10527" width="11.28515625" customWidth="1"/>
    <col min="10528" max="10528" width="8.42578125" customWidth="1"/>
    <col min="10529" max="10530" width="11.28515625" customWidth="1"/>
    <col min="10531" max="10531" width="8.42578125" customWidth="1"/>
    <col min="10532" max="10533" width="11.28515625" customWidth="1"/>
    <col min="10534" max="10534" width="8.42578125" customWidth="1"/>
    <col min="10535" max="10536" width="11.28515625" customWidth="1"/>
    <col min="10537" max="10537" width="8.42578125" customWidth="1"/>
    <col min="10538" max="10538" width="1.140625" customWidth="1"/>
    <col min="10756" max="10756" width="1.140625" customWidth="1"/>
    <col min="10757" max="10757" width="28.5703125" customWidth="1"/>
    <col min="10758" max="10759" width="11.28515625" customWidth="1"/>
    <col min="10760" max="10760" width="8.42578125" customWidth="1"/>
    <col min="10761" max="10762" width="11.28515625" customWidth="1"/>
    <col min="10763" max="10763" width="8.42578125" customWidth="1"/>
    <col min="10764" max="10765" width="11.28515625" customWidth="1"/>
    <col min="10766" max="10766" width="8.42578125" customWidth="1"/>
    <col min="10767" max="10768" width="11.28515625" customWidth="1"/>
    <col min="10769" max="10769" width="8.42578125" customWidth="1"/>
    <col min="10770" max="10771" width="11.28515625" customWidth="1"/>
    <col min="10772" max="10772" width="8.42578125" customWidth="1"/>
    <col min="10773" max="10774" width="11.28515625" customWidth="1"/>
    <col min="10775" max="10775" width="8.42578125" customWidth="1"/>
    <col min="10776" max="10777" width="11.28515625" customWidth="1"/>
    <col min="10778" max="10778" width="8.42578125" customWidth="1"/>
    <col min="10779" max="10780" width="11.28515625" customWidth="1"/>
    <col min="10781" max="10781" width="8.42578125" customWidth="1"/>
    <col min="10782" max="10783" width="11.28515625" customWidth="1"/>
    <col min="10784" max="10784" width="8.42578125" customWidth="1"/>
    <col min="10785" max="10786" width="11.28515625" customWidth="1"/>
    <col min="10787" max="10787" width="8.42578125" customWidth="1"/>
    <col min="10788" max="10789" width="11.28515625" customWidth="1"/>
    <col min="10790" max="10790" width="8.42578125" customWidth="1"/>
    <col min="10791" max="10792" width="11.28515625" customWidth="1"/>
    <col min="10793" max="10793" width="8.42578125" customWidth="1"/>
    <col min="10794" max="10794" width="1.140625" customWidth="1"/>
    <col min="11012" max="11012" width="1.140625" customWidth="1"/>
    <col min="11013" max="11013" width="28.5703125" customWidth="1"/>
    <col min="11014" max="11015" width="11.28515625" customWidth="1"/>
    <col min="11016" max="11016" width="8.42578125" customWidth="1"/>
    <col min="11017" max="11018" width="11.28515625" customWidth="1"/>
    <col min="11019" max="11019" width="8.42578125" customWidth="1"/>
    <col min="11020" max="11021" width="11.28515625" customWidth="1"/>
    <col min="11022" max="11022" width="8.42578125" customWidth="1"/>
    <col min="11023" max="11024" width="11.28515625" customWidth="1"/>
    <col min="11025" max="11025" width="8.42578125" customWidth="1"/>
    <col min="11026" max="11027" width="11.28515625" customWidth="1"/>
    <col min="11028" max="11028" width="8.42578125" customWidth="1"/>
    <col min="11029" max="11030" width="11.28515625" customWidth="1"/>
    <col min="11031" max="11031" width="8.42578125" customWidth="1"/>
    <col min="11032" max="11033" width="11.28515625" customWidth="1"/>
    <col min="11034" max="11034" width="8.42578125" customWidth="1"/>
    <col min="11035" max="11036" width="11.28515625" customWidth="1"/>
    <col min="11037" max="11037" width="8.42578125" customWidth="1"/>
    <col min="11038" max="11039" width="11.28515625" customWidth="1"/>
    <col min="11040" max="11040" width="8.42578125" customWidth="1"/>
    <col min="11041" max="11042" width="11.28515625" customWidth="1"/>
    <col min="11043" max="11043" width="8.42578125" customWidth="1"/>
    <col min="11044" max="11045" width="11.28515625" customWidth="1"/>
    <col min="11046" max="11046" width="8.42578125" customWidth="1"/>
    <col min="11047" max="11048" width="11.28515625" customWidth="1"/>
    <col min="11049" max="11049" width="8.42578125" customWidth="1"/>
    <col min="11050" max="11050" width="1.140625" customWidth="1"/>
    <col min="11268" max="11268" width="1.140625" customWidth="1"/>
    <col min="11269" max="11269" width="28.5703125" customWidth="1"/>
    <col min="11270" max="11271" width="11.28515625" customWidth="1"/>
    <col min="11272" max="11272" width="8.42578125" customWidth="1"/>
    <col min="11273" max="11274" width="11.28515625" customWidth="1"/>
    <col min="11275" max="11275" width="8.42578125" customWidth="1"/>
    <col min="11276" max="11277" width="11.28515625" customWidth="1"/>
    <col min="11278" max="11278" width="8.42578125" customWidth="1"/>
    <col min="11279" max="11280" width="11.28515625" customWidth="1"/>
    <col min="11281" max="11281" width="8.42578125" customWidth="1"/>
    <col min="11282" max="11283" width="11.28515625" customWidth="1"/>
    <col min="11284" max="11284" width="8.42578125" customWidth="1"/>
    <col min="11285" max="11286" width="11.28515625" customWidth="1"/>
    <col min="11287" max="11287" width="8.42578125" customWidth="1"/>
    <col min="11288" max="11289" width="11.28515625" customWidth="1"/>
    <col min="11290" max="11290" width="8.42578125" customWidth="1"/>
    <col min="11291" max="11292" width="11.28515625" customWidth="1"/>
    <col min="11293" max="11293" width="8.42578125" customWidth="1"/>
    <col min="11294" max="11295" width="11.28515625" customWidth="1"/>
    <col min="11296" max="11296" width="8.42578125" customWidth="1"/>
    <col min="11297" max="11298" width="11.28515625" customWidth="1"/>
    <col min="11299" max="11299" width="8.42578125" customWidth="1"/>
    <col min="11300" max="11301" width="11.28515625" customWidth="1"/>
    <col min="11302" max="11302" width="8.42578125" customWidth="1"/>
    <col min="11303" max="11304" width="11.28515625" customWidth="1"/>
    <col min="11305" max="11305" width="8.42578125" customWidth="1"/>
    <col min="11306" max="11306" width="1.140625" customWidth="1"/>
    <col min="11524" max="11524" width="1.140625" customWidth="1"/>
    <col min="11525" max="11525" width="28.5703125" customWidth="1"/>
    <col min="11526" max="11527" width="11.28515625" customWidth="1"/>
    <col min="11528" max="11528" width="8.42578125" customWidth="1"/>
    <col min="11529" max="11530" width="11.28515625" customWidth="1"/>
    <col min="11531" max="11531" width="8.42578125" customWidth="1"/>
    <col min="11532" max="11533" width="11.28515625" customWidth="1"/>
    <col min="11534" max="11534" width="8.42578125" customWidth="1"/>
    <col min="11535" max="11536" width="11.28515625" customWidth="1"/>
    <col min="11537" max="11537" width="8.42578125" customWidth="1"/>
    <col min="11538" max="11539" width="11.28515625" customWidth="1"/>
    <col min="11540" max="11540" width="8.42578125" customWidth="1"/>
    <col min="11541" max="11542" width="11.28515625" customWidth="1"/>
    <col min="11543" max="11543" width="8.42578125" customWidth="1"/>
    <col min="11544" max="11545" width="11.28515625" customWidth="1"/>
    <col min="11546" max="11546" width="8.42578125" customWidth="1"/>
    <col min="11547" max="11548" width="11.28515625" customWidth="1"/>
    <col min="11549" max="11549" width="8.42578125" customWidth="1"/>
    <col min="11550" max="11551" width="11.28515625" customWidth="1"/>
    <col min="11552" max="11552" width="8.42578125" customWidth="1"/>
    <col min="11553" max="11554" width="11.28515625" customWidth="1"/>
    <col min="11555" max="11555" width="8.42578125" customWidth="1"/>
    <col min="11556" max="11557" width="11.28515625" customWidth="1"/>
    <col min="11558" max="11558" width="8.42578125" customWidth="1"/>
    <col min="11559" max="11560" width="11.28515625" customWidth="1"/>
    <col min="11561" max="11561" width="8.42578125" customWidth="1"/>
    <col min="11562" max="11562" width="1.140625" customWidth="1"/>
    <col min="11780" max="11780" width="1.140625" customWidth="1"/>
    <col min="11781" max="11781" width="28.5703125" customWidth="1"/>
    <col min="11782" max="11783" width="11.28515625" customWidth="1"/>
    <col min="11784" max="11784" width="8.42578125" customWidth="1"/>
    <col min="11785" max="11786" width="11.28515625" customWidth="1"/>
    <col min="11787" max="11787" width="8.42578125" customWidth="1"/>
    <col min="11788" max="11789" width="11.28515625" customWidth="1"/>
    <col min="11790" max="11790" width="8.42578125" customWidth="1"/>
    <col min="11791" max="11792" width="11.28515625" customWidth="1"/>
    <col min="11793" max="11793" width="8.42578125" customWidth="1"/>
    <col min="11794" max="11795" width="11.28515625" customWidth="1"/>
    <col min="11796" max="11796" width="8.42578125" customWidth="1"/>
    <col min="11797" max="11798" width="11.28515625" customWidth="1"/>
    <col min="11799" max="11799" width="8.42578125" customWidth="1"/>
    <col min="11800" max="11801" width="11.28515625" customWidth="1"/>
    <col min="11802" max="11802" width="8.42578125" customWidth="1"/>
    <col min="11803" max="11804" width="11.28515625" customWidth="1"/>
    <col min="11805" max="11805" width="8.42578125" customWidth="1"/>
    <col min="11806" max="11807" width="11.28515625" customWidth="1"/>
    <col min="11808" max="11808" width="8.42578125" customWidth="1"/>
    <col min="11809" max="11810" width="11.28515625" customWidth="1"/>
    <col min="11811" max="11811" width="8.42578125" customWidth="1"/>
    <col min="11812" max="11813" width="11.28515625" customWidth="1"/>
    <col min="11814" max="11814" width="8.42578125" customWidth="1"/>
    <col min="11815" max="11816" width="11.28515625" customWidth="1"/>
    <col min="11817" max="11817" width="8.42578125" customWidth="1"/>
    <col min="11818" max="11818" width="1.140625" customWidth="1"/>
    <col min="12036" max="12036" width="1.140625" customWidth="1"/>
    <col min="12037" max="12037" width="28.5703125" customWidth="1"/>
    <col min="12038" max="12039" width="11.28515625" customWidth="1"/>
    <col min="12040" max="12040" width="8.42578125" customWidth="1"/>
    <col min="12041" max="12042" width="11.28515625" customWidth="1"/>
    <col min="12043" max="12043" width="8.42578125" customWidth="1"/>
    <col min="12044" max="12045" width="11.28515625" customWidth="1"/>
    <col min="12046" max="12046" width="8.42578125" customWidth="1"/>
    <col min="12047" max="12048" width="11.28515625" customWidth="1"/>
    <col min="12049" max="12049" width="8.42578125" customWidth="1"/>
    <col min="12050" max="12051" width="11.28515625" customWidth="1"/>
    <col min="12052" max="12052" width="8.42578125" customWidth="1"/>
    <col min="12053" max="12054" width="11.28515625" customWidth="1"/>
    <col min="12055" max="12055" width="8.42578125" customWidth="1"/>
    <col min="12056" max="12057" width="11.28515625" customWidth="1"/>
    <col min="12058" max="12058" width="8.42578125" customWidth="1"/>
    <col min="12059" max="12060" width="11.28515625" customWidth="1"/>
    <col min="12061" max="12061" width="8.42578125" customWidth="1"/>
    <col min="12062" max="12063" width="11.28515625" customWidth="1"/>
    <col min="12064" max="12064" width="8.42578125" customWidth="1"/>
    <col min="12065" max="12066" width="11.28515625" customWidth="1"/>
    <col min="12067" max="12067" width="8.42578125" customWidth="1"/>
    <col min="12068" max="12069" width="11.28515625" customWidth="1"/>
    <col min="12070" max="12070" width="8.42578125" customWidth="1"/>
    <col min="12071" max="12072" width="11.28515625" customWidth="1"/>
    <col min="12073" max="12073" width="8.42578125" customWidth="1"/>
    <col min="12074" max="12074" width="1.140625" customWidth="1"/>
    <col min="12292" max="12292" width="1.140625" customWidth="1"/>
    <col min="12293" max="12293" width="28.5703125" customWidth="1"/>
    <col min="12294" max="12295" width="11.28515625" customWidth="1"/>
    <col min="12296" max="12296" width="8.42578125" customWidth="1"/>
    <col min="12297" max="12298" width="11.28515625" customWidth="1"/>
    <col min="12299" max="12299" width="8.42578125" customWidth="1"/>
    <col min="12300" max="12301" width="11.28515625" customWidth="1"/>
    <col min="12302" max="12302" width="8.42578125" customWidth="1"/>
    <col min="12303" max="12304" width="11.28515625" customWidth="1"/>
    <col min="12305" max="12305" width="8.42578125" customWidth="1"/>
    <col min="12306" max="12307" width="11.28515625" customWidth="1"/>
    <col min="12308" max="12308" width="8.42578125" customWidth="1"/>
    <col min="12309" max="12310" width="11.28515625" customWidth="1"/>
    <col min="12311" max="12311" width="8.42578125" customWidth="1"/>
    <col min="12312" max="12313" width="11.28515625" customWidth="1"/>
    <col min="12314" max="12314" width="8.42578125" customWidth="1"/>
    <col min="12315" max="12316" width="11.28515625" customWidth="1"/>
    <col min="12317" max="12317" width="8.42578125" customWidth="1"/>
    <col min="12318" max="12319" width="11.28515625" customWidth="1"/>
    <col min="12320" max="12320" width="8.42578125" customWidth="1"/>
    <col min="12321" max="12322" width="11.28515625" customWidth="1"/>
    <col min="12323" max="12323" width="8.42578125" customWidth="1"/>
    <col min="12324" max="12325" width="11.28515625" customWidth="1"/>
    <col min="12326" max="12326" width="8.42578125" customWidth="1"/>
    <col min="12327" max="12328" width="11.28515625" customWidth="1"/>
    <col min="12329" max="12329" width="8.42578125" customWidth="1"/>
    <col min="12330" max="12330" width="1.140625" customWidth="1"/>
    <col min="12548" max="12548" width="1.140625" customWidth="1"/>
    <col min="12549" max="12549" width="28.5703125" customWidth="1"/>
    <col min="12550" max="12551" width="11.28515625" customWidth="1"/>
    <col min="12552" max="12552" width="8.42578125" customWidth="1"/>
    <col min="12553" max="12554" width="11.28515625" customWidth="1"/>
    <col min="12555" max="12555" width="8.42578125" customWidth="1"/>
    <col min="12556" max="12557" width="11.28515625" customWidth="1"/>
    <col min="12558" max="12558" width="8.42578125" customWidth="1"/>
    <col min="12559" max="12560" width="11.28515625" customWidth="1"/>
    <col min="12561" max="12561" width="8.42578125" customWidth="1"/>
    <col min="12562" max="12563" width="11.28515625" customWidth="1"/>
    <col min="12564" max="12564" width="8.42578125" customWidth="1"/>
    <col min="12565" max="12566" width="11.28515625" customWidth="1"/>
    <col min="12567" max="12567" width="8.42578125" customWidth="1"/>
    <col min="12568" max="12569" width="11.28515625" customWidth="1"/>
    <col min="12570" max="12570" width="8.42578125" customWidth="1"/>
    <col min="12571" max="12572" width="11.28515625" customWidth="1"/>
    <col min="12573" max="12573" width="8.42578125" customWidth="1"/>
    <col min="12574" max="12575" width="11.28515625" customWidth="1"/>
    <col min="12576" max="12576" width="8.42578125" customWidth="1"/>
    <col min="12577" max="12578" width="11.28515625" customWidth="1"/>
    <col min="12579" max="12579" width="8.42578125" customWidth="1"/>
    <col min="12580" max="12581" width="11.28515625" customWidth="1"/>
    <col min="12582" max="12582" width="8.42578125" customWidth="1"/>
    <col min="12583" max="12584" width="11.28515625" customWidth="1"/>
    <col min="12585" max="12585" width="8.42578125" customWidth="1"/>
    <col min="12586" max="12586" width="1.140625" customWidth="1"/>
    <col min="12804" max="12804" width="1.140625" customWidth="1"/>
    <col min="12805" max="12805" width="28.5703125" customWidth="1"/>
    <col min="12806" max="12807" width="11.28515625" customWidth="1"/>
    <col min="12808" max="12808" width="8.42578125" customWidth="1"/>
    <col min="12809" max="12810" width="11.28515625" customWidth="1"/>
    <col min="12811" max="12811" width="8.42578125" customWidth="1"/>
    <col min="12812" max="12813" width="11.28515625" customWidth="1"/>
    <col min="12814" max="12814" width="8.42578125" customWidth="1"/>
    <col min="12815" max="12816" width="11.28515625" customWidth="1"/>
    <col min="12817" max="12817" width="8.42578125" customWidth="1"/>
    <col min="12818" max="12819" width="11.28515625" customWidth="1"/>
    <col min="12820" max="12820" width="8.42578125" customWidth="1"/>
    <col min="12821" max="12822" width="11.28515625" customWidth="1"/>
    <col min="12823" max="12823" width="8.42578125" customWidth="1"/>
    <col min="12824" max="12825" width="11.28515625" customWidth="1"/>
    <col min="12826" max="12826" width="8.42578125" customWidth="1"/>
    <col min="12827" max="12828" width="11.28515625" customWidth="1"/>
    <col min="12829" max="12829" width="8.42578125" customWidth="1"/>
    <col min="12830" max="12831" width="11.28515625" customWidth="1"/>
    <col min="12832" max="12832" width="8.42578125" customWidth="1"/>
    <col min="12833" max="12834" width="11.28515625" customWidth="1"/>
    <col min="12835" max="12835" width="8.42578125" customWidth="1"/>
    <col min="12836" max="12837" width="11.28515625" customWidth="1"/>
    <col min="12838" max="12838" width="8.42578125" customWidth="1"/>
    <col min="12839" max="12840" width="11.28515625" customWidth="1"/>
    <col min="12841" max="12841" width="8.42578125" customWidth="1"/>
    <col min="12842" max="12842" width="1.140625" customWidth="1"/>
    <col min="13060" max="13060" width="1.140625" customWidth="1"/>
    <col min="13061" max="13061" width="28.5703125" customWidth="1"/>
    <col min="13062" max="13063" width="11.28515625" customWidth="1"/>
    <col min="13064" max="13064" width="8.42578125" customWidth="1"/>
    <col min="13065" max="13066" width="11.28515625" customWidth="1"/>
    <col min="13067" max="13067" width="8.42578125" customWidth="1"/>
    <col min="13068" max="13069" width="11.28515625" customWidth="1"/>
    <col min="13070" max="13070" width="8.42578125" customWidth="1"/>
    <col min="13071" max="13072" width="11.28515625" customWidth="1"/>
    <col min="13073" max="13073" width="8.42578125" customWidth="1"/>
    <col min="13074" max="13075" width="11.28515625" customWidth="1"/>
    <col min="13076" max="13076" width="8.42578125" customWidth="1"/>
    <col min="13077" max="13078" width="11.28515625" customWidth="1"/>
    <col min="13079" max="13079" width="8.42578125" customWidth="1"/>
    <col min="13080" max="13081" width="11.28515625" customWidth="1"/>
    <col min="13082" max="13082" width="8.42578125" customWidth="1"/>
    <col min="13083" max="13084" width="11.28515625" customWidth="1"/>
    <col min="13085" max="13085" width="8.42578125" customWidth="1"/>
    <col min="13086" max="13087" width="11.28515625" customWidth="1"/>
    <col min="13088" max="13088" width="8.42578125" customWidth="1"/>
    <col min="13089" max="13090" width="11.28515625" customWidth="1"/>
    <col min="13091" max="13091" width="8.42578125" customWidth="1"/>
    <col min="13092" max="13093" width="11.28515625" customWidth="1"/>
    <col min="13094" max="13094" width="8.42578125" customWidth="1"/>
    <col min="13095" max="13096" width="11.28515625" customWidth="1"/>
    <col min="13097" max="13097" width="8.42578125" customWidth="1"/>
    <col min="13098" max="13098" width="1.140625" customWidth="1"/>
    <col min="13316" max="13316" width="1.140625" customWidth="1"/>
    <col min="13317" max="13317" width="28.5703125" customWidth="1"/>
    <col min="13318" max="13319" width="11.28515625" customWidth="1"/>
    <col min="13320" max="13320" width="8.42578125" customWidth="1"/>
    <col min="13321" max="13322" width="11.28515625" customWidth="1"/>
    <col min="13323" max="13323" width="8.42578125" customWidth="1"/>
    <col min="13324" max="13325" width="11.28515625" customWidth="1"/>
    <col min="13326" max="13326" width="8.42578125" customWidth="1"/>
    <col min="13327" max="13328" width="11.28515625" customWidth="1"/>
    <col min="13329" max="13329" width="8.42578125" customWidth="1"/>
    <col min="13330" max="13331" width="11.28515625" customWidth="1"/>
    <col min="13332" max="13332" width="8.42578125" customWidth="1"/>
    <col min="13333" max="13334" width="11.28515625" customWidth="1"/>
    <col min="13335" max="13335" width="8.42578125" customWidth="1"/>
    <col min="13336" max="13337" width="11.28515625" customWidth="1"/>
    <col min="13338" max="13338" width="8.42578125" customWidth="1"/>
    <col min="13339" max="13340" width="11.28515625" customWidth="1"/>
    <col min="13341" max="13341" width="8.42578125" customWidth="1"/>
    <col min="13342" max="13343" width="11.28515625" customWidth="1"/>
    <col min="13344" max="13344" width="8.42578125" customWidth="1"/>
    <col min="13345" max="13346" width="11.28515625" customWidth="1"/>
    <col min="13347" max="13347" width="8.42578125" customWidth="1"/>
    <col min="13348" max="13349" width="11.28515625" customWidth="1"/>
    <col min="13350" max="13350" width="8.42578125" customWidth="1"/>
    <col min="13351" max="13352" width="11.28515625" customWidth="1"/>
    <col min="13353" max="13353" width="8.42578125" customWidth="1"/>
    <col min="13354" max="13354" width="1.140625" customWidth="1"/>
    <col min="13572" max="13572" width="1.140625" customWidth="1"/>
    <col min="13573" max="13573" width="28.5703125" customWidth="1"/>
    <col min="13574" max="13575" width="11.28515625" customWidth="1"/>
    <col min="13576" max="13576" width="8.42578125" customWidth="1"/>
    <col min="13577" max="13578" width="11.28515625" customWidth="1"/>
    <col min="13579" max="13579" width="8.42578125" customWidth="1"/>
    <col min="13580" max="13581" width="11.28515625" customWidth="1"/>
    <col min="13582" max="13582" width="8.42578125" customWidth="1"/>
    <col min="13583" max="13584" width="11.28515625" customWidth="1"/>
    <col min="13585" max="13585" width="8.42578125" customWidth="1"/>
    <col min="13586" max="13587" width="11.28515625" customWidth="1"/>
    <col min="13588" max="13588" width="8.42578125" customWidth="1"/>
    <col min="13589" max="13590" width="11.28515625" customWidth="1"/>
    <col min="13591" max="13591" width="8.42578125" customWidth="1"/>
    <col min="13592" max="13593" width="11.28515625" customWidth="1"/>
    <col min="13594" max="13594" width="8.42578125" customWidth="1"/>
    <col min="13595" max="13596" width="11.28515625" customWidth="1"/>
    <col min="13597" max="13597" width="8.42578125" customWidth="1"/>
    <col min="13598" max="13599" width="11.28515625" customWidth="1"/>
    <col min="13600" max="13600" width="8.42578125" customWidth="1"/>
    <col min="13601" max="13602" width="11.28515625" customWidth="1"/>
    <col min="13603" max="13603" width="8.42578125" customWidth="1"/>
    <col min="13604" max="13605" width="11.28515625" customWidth="1"/>
    <col min="13606" max="13606" width="8.42578125" customWidth="1"/>
    <col min="13607" max="13608" width="11.28515625" customWidth="1"/>
    <col min="13609" max="13609" width="8.42578125" customWidth="1"/>
    <col min="13610" max="13610" width="1.140625" customWidth="1"/>
    <col min="13828" max="13828" width="1.140625" customWidth="1"/>
    <col min="13829" max="13829" width="28.5703125" customWidth="1"/>
    <col min="13830" max="13831" width="11.28515625" customWidth="1"/>
    <col min="13832" max="13832" width="8.42578125" customWidth="1"/>
    <col min="13833" max="13834" width="11.28515625" customWidth="1"/>
    <col min="13835" max="13835" width="8.42578125" customWidth="1"/>
    <col min="13836" max="13837" width="11.28515625" customWidth="1"/>
    <col min="13838" max="13838" width="8.42578125" customWidth="1"/>
    <col min="13839" max="13840" width="11.28515625" customWidth="1"/>
    <col min="13841" max="13841" width="8.42578125" customWidth="1"/>
    <col min="13842" max="13843" width="11.28515625" customWidth="1"/>
    <col min="13844" max="13844" width="8.42578125" customWidth="1"/>
    <col min="13845" max="13846" width="11.28515625" customWidth="1"/>
    <col min="13847" max="13847" width="8.42578125" customWidth="1"/>
    <col min="13848" max="13849" width="11.28515625" customWidth="1"/>
    <col min="13850" max="13850" width="8.42578125" customWidth="1"/>
    <col min="13851" max="13852" width="11.28515625" customWidth="1"/>
    <col min="13853" max="13853" width="8.42578125" customWidth="1"/>
    <col min="13854" max="13855" width="11.28515625" customWidth="1"/>
    <col min="13856" max="13856" width="8.42578125" customWidth="1"/>
    <col min="13857" max="13858" width="11.28515625" customWidth="1"/>
    <col min="13859" max="13859" width="8.42578125" customWidth="1"/>
    <col min="13860" max="13861" width="11.28515625" customWidth="1"/>
    <col min="13862" max="13862" width="8.42578125" customWidth="1"/>
    <col min="13863" max="13864" width="11.28515625" customWidth="1"/>
    <col min="13865" max="13865" width="8.42578125" customWidth="1"/>
    <col min="13866" max="13866" width="1.140625" customWidth="1"/>
    <col min="14084" max="14084" width="1.140625" customWidth="1"/>
    <col min="14085" max="14085" width="28.5703125" customWidth="1"/>
    <col min="14086" max="14087" width="11.28515625" customWidth="1"/>
    <col min="14088" max="14088" width="8.42578125" customWidth="1"/>
    <col min="14089" max="14090" width="11.28515625" customWidth="1"/>
    <col min="14091" max="14091" width="8.42578125" customWidth="1"/>
    <col min="14092" max="14093" width="11.28515625" customWidth="1"/>
    <col min="14094" max="14094" width="8.42578125" customWidth="1"/>
    <col min="14095" max="14096" width="11.28515625" customWidth="1"/>
    <col min="14097" max="14097" width="8.42578125" customWidth="1"/>
    <col min="14098" max="14099" width="11.28515625" customWidth="1"/>
    <col min="14100" max="14100" width="8.42578125" customWidth="1"/>
    <col min="14101" max="14102" width="11.28515625" customWidth="1"/>
    <col min="14103" max="14103" width="8.42578125" customWidth="1"/>
    <col min="14104" max="14105" width="11.28515625" customWidth="1"/>
    <col min="14106" max="14106" width="8.42578125" customWidth="1"/>
    <col min="14107" max="14108" width="11.28515625" customWidth="1"/>
    <col min="14109" max="14109" width="8.42578125" customWidth="1"/>
    <col min="14110" max="14111" width="11.28515625" customWidth="1"/>
    <col min="14112" max="14112" width="8.42578125" customWidth="1"/>
    <col min="14113" max="14114" width="11.28515625" customWidth="1"/>
    <col min="14115" max="14115" width="8.42578125" customWidth="1"/>
    <col min="14116" max="14117" width="11.28515625" customWidth="1"/>
    <col min="14118" max="14118" width="8.42578125" customWidth="1"/>
    <col min="14119" max="14120" width="11.28515625" customWidth="1"/>
    <col min="14121" max="14121" width="8.42578125" customWidth="1"/>
    <col min="14122" max="14122" width="1.140625" customWidth="1"/>
    <col min="14340" max="14340" width="1.140625" customWidth="1"/>
    <col min="14341" max="14341" width="28.5703125" customWidth="1"/>
    <col min="14342" max="14343" width="11.28515625" customWidth="1"/>
    <col min="14344" max="14344" width="8.42578125" customWidth="1"/>
    <col min="14345" max="14346" width="11.28515625" customWidth="1"/>
    <col min="14347" max="14347" width="8.42578125" customWidth="1"/>
    <col min="14348" max="14349" width="11.28515625" customWidth="1"/>
    <col min="14350" max="14350" width="8.42578125" customWidth="1"/>
    <col min="14351" max="14352" width="11.28515625" customWidth="1"/>
    <col min="14353" max="14353" width="8.42578125" customWidth="1"/>
    <col min="14354" max="14355" width="11.28515625" customWidth="1"/>
    <col min="14356" max="14356" width="8.42578125" customWidth="1"/>
    <col min="14357" max="14358" width="11.28515625" customWidth="1"/>
    <col min="14359" max="14359" width="8.42578125" customWidth="1"/>
    <col min="14360" max="14361" width="11.28515625" customWidth="1"/>
    <col min="14362" max="14362" width="8.42578125" customWidth="1"/>
    <col min="14363" max="14364" width="11.28515625" customWidth="1"/>
    <col min="14365" max="14365" width="8.42578125" customWidth="1"/>
    <col min="14366" max="14367" width="11.28515625" customWidth="1"/>
    <col min="14368" max="14368" width="8.42578125" customWidth="1"/>
    <col min="14369" max="14370" width="11.28515625" customWidth="1"/>
    <col min="14371" max="14371" width="8.42578125" customWidth="1"/>
    <col min="14372" max="14373" width="11.28515625" customWidth="1"/>
    <col min="14374" max="14374" width="8.42578125" customWidth="1"/>
    <col min="14375" max="14376" width="11.28515625" customWidth="1"/>
    <col min="14377" max="14377" width="8.42578125" customWidth="1"/>
    <col min="14378" max="14378" width="1.140625" customWidth="1"/>
    <col min="14596" max="14596" width="1.140625" customWidth="1"/>
    <col min="14597" max="14597" width="28.5703125" customWidth="1"/>
    <col min="14598" max="14599" width="11.28515625" customWidth="1"/>
    <col min="14600" max="14600" width="8.42578125" customWidth="1"/>
    <col min="14601" max="14602" width="11.28515625" customWidth="1"/>
    <col min="14603" max="14603" width="8.42578125" customWidth="1"/>
    <col min="14604" max="14605" width="11.28515625" customWidth="1"/>
    <col min="14606" max="14606" width="8.42578125" customWidth="1"/>
    <col min="14607" max="14608" width="11.28515625" customWidth="1"/>
    <col min="14609" max="14609" width="8.42578125" customWidth="1"/>
    <col min="14610" max="14611" width="11.28515625" customWidth="1"/>
    <col min="14612" max="14612" width="8.42578125" customWidth="1"/>
    <col min="14613" max="14614" width="11.28515625" customWidth="1"/>
    <col min="14615" max="14615" width="8.42578125" customWidth="1"/>
    <col min="14616" max="14617" width="11.28515625" customWidth="1"/>
    <col min="14618" max="14618" width="8.42578125" customWidth="1"/>
    <col min="14619" max="14620" width="11.28515625" customWidth="1"/>
    <col min="14621" max="14621" width="8.42578125" customWidth="1"/>
    <col min="14622" max="14623" width="11.28515625" customWidth="1"/>
    <col min="14624" max="14624" width="8.42578125" customWidth="1"/>
    <col min="14625" max="14626" width="11.28515625" customWidth="1"/>
    <col min="14627" max="14627" width="8.42578125" customWidth="1"/>
    <col min="14628" max="14629" width="11.28515625" customWidth="1"/>
    <col min="14630" max="14630" width="8.42578125" customWidth="1"/>
    <col min="14631" max="14632" width="11.28515625" customWidth="1"/>
    <col min="14633" max="14633" width="8.42578125" customWidth="1"/>
    <col min="14634" max="14634" width="1.140625" customWidth="1"/>
    <col min="14852" max="14852" width="1.140625" customWidth="1"/>
    <col min="14853" max="14853" width="28.5703125" customWidth="1"/>
    <col min="14854" max="14855" width="11.28515625" customWidth="1"/>
    <col min="14856" max="14856" width="8.42578125" customWidth="1"/>
    <col min="14857" max="14858" width="11.28515625" customWidth="1"/>
    <col min="14859" max="14859" width="8.42578125" customWidth="1"/>
    <col min="14860" max="14861" width="11.28515625" customWidth="1"/>
    <col min="14862" max="14862" width="8.42578125" customWidth="1"/>
    <col min="14863" max="14864" width="11.28515625" customWidth="1"/>
    <col min="14865" max="14865" width="8.42578125" customWidth="1"/>
    <col min="14866" max="14867" width="11.28515625" customWidth="1"/>
    <col min="14868" max="14868" width="8.42578125" customWidth="1"/>
    <col min="14869" max="14870" width="11.28515625" customWidth="1"/>
    <col min="14871" max="14871" width="8.42578125" customWidth="1"/>
    <col min="14872" max="14873" width="11.28515625" customWidth="1"/>
    <col min="14874" max="14874" width="8.42578125" customWidth="1"/>
    <col min="14875" max="14876" width="11.28515625" customWidth="1"/>
    <col min="14877" max="14877" width="8.42578125" customWidth="1"/>
    <col min="14878" max="14879" width="11.28515625" customWidth="1"/>
    <col min="14880" max="14880" width="8.42578125" customWidth="1"/>
    <col min="14881" max="14882" width="11.28515625" customWidth="1"/>
    <col min="14883" max="14883" width="8.42578125" customWidth="1"/>
    <col min="14884" max="14885" width="11.28515625" customWidth="1"/>
    <col min="14886" max="14886" width="8.42578125" customWidth="1"/>
    <col min="14887" max="14888" width="11.28515625" customWidth="1"/>
    <col min="14889" max="14889" width="8.42578125" customWidth="1"/>
    <col min="14890" max="14890" width="1.140625" customWidth="1"/>
    <col min="15108" max="15108" width="1.140625" customWidth="1"/>
    <col min="15109" max="15109" width="28.5703125" customWidth="1"/>
    <col min="15110" max="15111" width="11.28515625" customWidth="1"/>
    <col min="15112" max="15112" width="8.42578125" customWidth="1"/>
    <col min="15113" max="15114" width="11.28515625" customWidth="1"/>
    <col min="15115" max="15115" width="8.42578125" customWidth="1"/>
    <col min="15116" max="15117" width="11.28515625" customWidth="1"/>
    <col min="15118" max="15118" width="8.42578125" customWidth="1"/>
    <col min="15119" max="15120" width="11.28515625" customWidth="1"/>
    <col min="15121" max="15121" width="8.42578125" customWidth="1"/>
    <col min="15122" max="15123" width="11.28515625" customWidth="1"/>
    <col min="15124" max="15124" width="8.42578125" customWidth="1"/>
    <col min="15125" max="15126" width="11.28515625" customWidth="1"/>
    <col min="15127" max="15127" width="8.42578125" customWidth="1"/>
    <col min="15128" max="15129" width="11.28515625" customWidth="1"/>
    <col min="15130" max="15130" width="8.42578125" customWidth="1"/>
    <col min="15131" max="15132" width="11.28515625" customWidth="1"/>
    <col min="15133" max="15133" width="8.42578125" customWidth="1"/>
    <col min="15134" max="15135" width="11.28515625" customWidth="1"/>
    <col min="15136" max="15136" width="8.42578125" customWidth="1"/>
    <col min="15137" max="15138" width="11.28515625" customWidth="1"/>
    <col min="15139" max="15139" width="8.42578125" customWidth="1"/>
    <col min="15140" max="15141" width="11.28515625" customWidth="1"/>
    <col min="15142" max="15142" width="8.42578125" customWidth="1"/>
    <col min="15143" max="15144" width="11.28515625" customWidth="1"/>
    <col min="15145" max="15145" width="8.42578125" customWidth="1"/>
    <col min="15146" max="15146" width="1.140625" customWidth="1"/>
    <col min="15364" max="15364" width="1.140625" customWidth="1"/>
    <col min="15365" max="15365" width="28.5703125" customWidth="1"/>
    <col min="15366" max="15367" width="11.28515625" customWidth="1"/>
    <col min="15368" max="15368" width="8.42578125" customWidth="1"/>
    <col min="15369" max="15370" width="11.28515625" customWidth="1"/>
    <col min="15371" max="15371" width="8.42578125" customWidth="1"/>
    <col min="15372" max="15373" width="11.28515625" customWidth="1"/>
    <col min="15374" max="15374" width="8.42578125" customWidth="1"/>
    <col min="15375" max="15376" width="11.28515625" customWidth="1"/>
    <col min="15377" max="15377" width="8.42578125" customWidth="1"/>
    <col min="15378" max="15379" width="11.28515625" customWidth="1"/>
    <col min="15380" max="15380" width="8.42578125" customWidth="1"/>
    <col min="15381" max="15382" width="11.28515625" customWidth="1"/>
    <col min="15383" max="15383" width="8.42578125" customWidth="1"/>
    <col min="15384" max="15385" width="11.28515625" customWidth="1"/>
    <col min="15386" max="15386" width="8.42578125" customWidth="1"/>
    <col min="15387" max="15388" width="11.28515625" customWidth="1"/>
    <col min="15389" max="15389" width="8.42578125" customWidth="1"/>
    <col min="15390" max="15391" width="11.28515625" customWidth="1"/>
    <col min="15392" max="15392" width="8.42578125" customWidth="1"/>
    <col min="15393" max="15394" width="11.28515625" customWidth="1"/>
    <col min="15395" max="15395" width="8.42578125" customWidth="1"/>
    <col min="15396" max="15397" width="11.28515625" customWidth="1"/>
    <col min="15398" max="15398" width="8.42578125" customWidth="1"/>
    <col min="15399" max="15400" width="11.28515625" customWidth="1"/>
    <col min="15401" max="15401" width="8.42578125" customWidth="1"/>
    <col min="15402" max="15402" width="1.140625" customWidth="1"/>
    <col min="15620" max="15620" width="1.140625" customWidth="1"/>
    <col min="15621" max="15621" width="28.5703125" customWidth="1"/>
    <col min="15622" max="15623" width="11.28515625" customWidth="1"/>
    <col min="15624" max="15624" width="8.42578125" customWidth="1"/>
    <col min="15625" max="15626" width="11.28515625" customWidth="1"/>
    <col min="15627" max="15627" width="8.42578125" customWidth="1"/>
    <col min="15628" max="15629" width="11.28515625" customWidth="1"/>
    <col min="15630" max="15630" width="8.42578125" customWidth="1"/>
    <col min="15631" max="15632" width="11.28515625" customWidth="1"/>
    <col min="15633" max="15633" width="8.42578125" customWidth="1"/>
    <col min="15634" max="15635" width="11.28515625" customWidth="1"/>
    <col min="15636" max="15636" width="8.42578125" customWidth="1"/>
    <col min="15637" max="15638" width="11.28515625" customWidth="1"/>
    <col min="15639" max="15639" width="8.42578125" customWidth="1"/>
    <col min="15640" max="15641" width="11.28515625" customWidth="1"/>
    <col min="15642" max="15642" width="8.42578125" customWidth="1"/>
    <col min="15643" max="15644" width="11.28515625" customWidth="1"/>
    <col min="15645" max="15645" width="8.42578125" customWidth="1"/>
    <col min="15646" max="15647" width="11.28515625" customWidth="1"/>
    <col min="15648" max="15648" width="8.42578125" customWidth="1"/>
    <col min="15649" max="15650" width="11.28515625" customWidth="1"/>
    <col min="15651" max="15651" width="8.42578125" customWidth="1"/>
    <col min="15652" max="15653" width="11.28515625" customWidth="1"/>
    <col min="15654" max="15654" width="8.42578125" customWidth="1"/>
    <col min="15655" max="15656" width="11.28515625" customWidth="1"/>
    <col min="15657" max="15657" width="8.42578125" customWidth="1"/>
    <col min="15658" max="15658" width="1.140625" customWidth="1"/>
    <col min="15876" max="15876" width="1.140625" customWidth="1"/>
    <col min="15877" max="15877" width="28.5703125" customWidth="1"/>
    <col min="15878" max="15879" width="11.28515625" customWidth="1"/>
    <col min="15880" max="15880" width="8.42578125" customWidth="1"/>
    <col min="15881" max="15882" width="11.28515625" customWidth="1"/>
    <col min="15883" max="15883" width="8.42578125" customWidth="1"/>
    <col min="15884" max="15885" width="11.28515625" customWidth="1"/>
    <col min="15886" max="15886" width="8.42578125" customWidth="1"/>
    <col min="15887" max="15888" width="11.28515625" customWidth="1"/>
    <col min="15889" max="15889" width="8.42578125" customWidth="1"/>
    <col min="15890" max="15891" width="11.28515625" customWidth="1"/>
    <col min="15892" max="15892" width="8.42578125" customWidth="1"/>
    <col min="15893" max="15894" width="11.28515625" customWidth="1"/>
    <col min="15895" max="15895" width="8.42578125" customWidth="1"/>
    <col min="15896" max="15897" width="11.28515625" customWidth="1"/>
    <col min="15898" max="15898" width="8.42578125" customWidth="1"/>
    <col min="15899" max="15900" width="11.28515625" customWidth="1"/>
    <col min="15901" max="15901" width="8.42578125" customWidth="1"/>
    <col min="15902" max="15903" width="11.28515625" customWidth="1"/>
    <col min="15904" max="15904" width="8.42578125" customWidth="1"/>
    <col min="15905" max="15906" width="11.28515625" customWidth="1"/>
    <col min="15907" max="15907" width="8.42578125" customWidth="1"/>
    <col min="15908" max="15909" width="11.28515625" customWidth="1"/>
    <col min="15910" max="15910" width="8.42578125" customWidth="1"/>
    <col min="15911" max="15912" width="11.28515625" customWidth="1"/>
    <col min="15913" max="15913" width="8.42578125" customWidth="1"/>
    <col min="15914" max="15914" width="1.140625" customWidth="1"/>
    <col min="16132" max="16132" width="1.140625" customWidth="1"/>
    <col min="16133" max="16133" width="28.5703125" customWidth="1"/>
    <col min="16134" max="16135" width="11.28515625" customWidth="1"/>
    <col min="16136" max="16136" width="8.42578125" customWidth="1"/>
    <col min="16137" max="16138" width="11.28515625" customWidth="1"/>
    <col min="16139" max="16139" width="8.42578125" customWidth="1"/>
    <col min="16140" max="16141" width="11.28515625" customWidth="1"/>
    <col min="16142" max="16142" width="8.42578125" customWidth="1"/>
    <col min="16143" max="16144" width="11.28515625" customWidth="1"/>
    <col min="16145" max="16145" width="8.42578125" customWidth="1"/>
    <col min="16146" max="16147" width="11.28515625" customWidth="1"/>
    <col min="16148" max="16148" width="8.42578125" customWidth="1"/>
    <col min="16149" max="16150" width="11.28515625" customWidth="1"/>
    <col min="16151" max="16151" width="8.42578125" customWidth="1"/>
    <col min="16152" max="16153" width="11.28515625" customWidth="1"/>
    <col min="16154" max="16154" width="8.42578125" customWidth="1"/>
    <col min="16155" max="16156" width="11.28515625" customWidth="1"/>
    <col min="16157" max="16157" width="8.42578125" customWidth="1"/>
    <col min="16158" max="16159" width="11.28515625" customWidth="1"/>
    <col min="16160" max="16160" width="8.42578125" customWidth="1"/>
    <col min="16161" max="16162" width="11.28515625" customWidth="1"/>
    <col min="16163" max="16163" width="8.42578125" customWidth="1"/>
    <col min="16164" max="16165" width="11.28515625" customWidth="1"/>
    <col min="16166" max="16166" width="8.42578125" customWidth="1"/>
    <col min="16167" max="16168" width="11.28515625" customWidth="1"/>
    <col min="16169" max="16169" width="8.42578125" customWidth="1"/>
    <col min="16170" max="16170" width="1.140625" customWidth="1"/>
  </cols>
  <sheetData>
    <row r="1" spans="1:42" ht="12.75" customHeight="1" x14ac:dyDescent="0.2">
      <c r="A1" s="81"/>
      <c r="B1" s="2" t="s">
        <v>249</v>
      </c>
      <c r="C1" s="3"/>
      <c r="D1" s="72"/>
      <c r="E1" s="3"/>
      <c r="F1" s="3"/>
      <c r="G1" s="72"/>
      <c r="H1" s="3"/>
      <c r="I1" s="3"/>
      <c r="J1" s="72"/>
      <c r="K1" s="3"/>
      <c r="L1" s="3"/>
      <c r="M1" s="72"/>
      <c r="N1" s="3"/>
    </row>
    <row r="2" spans="1:42" ht="12.75" customHeight="1" x14ac:dyDescent="0.2">
      <c r="A2" s="81"/>
      <c r="B2" s="4" t="s">
        <v>253</v>
      </c>
      <c r="C2" s="5"/>
      <c r="D2" s="73"/>
      <c r="E2" s="5"/>
      <c r="F2" s="5"/>
      <c r="G2" s="73"/>
      <c r="H2" s="5"/>
      <c r="I2" s="5"/>
      <c r="J2" s="73"/>
      <c r="K2" s="5"/>
      <c r="L2" s="221" t="s">
        <v>2</v>
      </c>
      <c r="M2" s="221"/>
      <c r="N2" s="221"/>
    </row>
    <row r="3" spans="1:42" ht="51.2" customHeight="1" x14ac:dyDescent="0.2">
      <c r="A3" s="81"/>
      <c r="B3" s="222" t="s">
        <v>251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</row>
    <row r="4" spans="1:42" ht="15.95" customHeight="1" x14ac:dyDescent="0.2">
      <c r="A4" s="81"/>
      <c r="C4" s="3"/>
      <c r="E4" s="3"/>
      <c r="F4" s="3"/>
      <c r="G4" s="72"/>
      <c r="J4" s="72"/>
      <c r="K4" s="3"/>
      <c r="L4" s="3"/>
      <c r="M4" s="72"/>
      <c r="N4" s="3"/>
    </row>
    <row r="5" spans="1:42" ht="15.95" customHeight="1" x14ac:dyDescent="0.2">
      <c r="A5" s="81"/>
      <c r="C5" s="1"/>
      <c r="D5" s="75"/>
      <c r="E5" s="1"/>
      <c r="F5" s="1"/>
      <c r="G5" s="75"/>
      <c r="J5" s="75"/>
      <c r="K5" s="1"/>
      <c r="L5" s="1"/>
      <c r="M5" s="75"/>
      <c r="N5" s="1"/>
    </row>
    <row r="6" spans="1:42" ht="14.1" customHeight="1" x14ac:dyDescent="0.2">
      <c r="A6" s="81"/>
      <c r="B6" s="6" t="s">
        <v>252</v>
      </c>
      <c r="C6" s="223" t="s">
        <v>4</v>
      </c>
      <c r="D6" s="223"/>
      <c r="E6" s="223"/>
      <c r="F6" s="1"/>
      <c r="G6" s="75"/>
      <c r="H6" s="1"/>
      <c r="I6" s="1"/>
      <c r="J6" s="75"/>
      <c r="K6" s="1"/>
      <c r="L6" s="1"/>
      <c r="M6" s="75"/>
      <c r="N6" s="1"/>
    </row>
    <row r="7" spans="1:42" ht="14.1" customHeight="1" x14ac:dyDescent="0.2">
      <c r="A7" s="81"/>
      <c r="B7" s="6" t="s">
        <v>5</v>
      </c>
      <c r="C7" s="223" t="s">
        <v>4</v>
      </c>
      <c r="D7" s="223"/>
      <c r="E7" s="223"/>
      <c r="F7" s="1"/>
      <c r="G7" s="75"/>
      <c r="H7" s="1"/>
      <c r="I7" s="1"/>
      <c r="J7" s="75"/>
      <c r="K7" s="1"/>
      <c r="L7" s="1"/>
      <c r="M7" s="75"/>
      <c r="N7" s="1"/>
    </row>
    <row r="9" spans="1:42" ht="25.5" customHeight="1" thickBot="1" x14ac:dyDescent="0.25">
      <c r="B9" s="7" t="s">
        <v>124</v>
      </c>
      <c r="C9" s="224" t="s">
        <v>6</v>
      </c>
      <c r="D9" s="224"/>
      <c r="E9" s="224"/>
      <c r="F9" s="224"/>
      <c r="G9" s="224"/>
      <c r="H9" s="224"/>
      <c r="I9" s="224"/>
      <c r="J9" s="224"/>
      <c r="K9" s="224"/>
      <c r="L9" s="224" t="s">
        <v>6</v>
      </c>
      <c r="M9" s="224"/>
      <c r="N9" s="224"/>
      <c r="O9" s="224"/>
      <c r="P9" s="224"/>
      <c r="Q9" s="224"/>
      <c r="R9" s="224"/>
      <c r="S9" s="224"/>
      <c r="T9" s="224"/>
      <c r="U9" s="224" t="s">
        <v>6</v>
      </c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 t="s">
        <v>6</v>
      </c>
      <c r="AH9" s="224"/>
      <c r="AI9" s="224"/>
      <c r="AJ9" s="224"/>
      <c r="AK9" s="224"/>
      <c r="AL9" s="224"/>
      <c r="AM9" s="224"/>
      <c r="AN9" s="224"/>
      <c r="AO9" s="224"/>
      <c r="AP9" s="224"/>
    </row>
    <row r="10" spans="1:42" ht="12.6" customHeight="1" thickTop="1" x14ac:dyDescent="0.2">
      <c r="A10" s="83"/>
      <c r="B10" s="229" t="s">
        <v>7</v>
      </c>
      <c r="C10" s="217" t="s">
        <v>117</v>
      </c>
      <c r="D10" s="217" t="s">
        <v>117</v>
      </c>
      <c r="E10" s="217" t="s">
        <v>117</v>
      </c>
      <c r="F10" s="217" t="s">
        <v>117</v>
      </c>
      <c r="G10" s="217" t="s">
        <v>117</v>
      </c>
      <c r="H10" s="217" t="s">
        <v>117</v>
      </c>
      <c r="I10" s="217" t="s">
        <v>117</v>
      </c>
      <c r="J10" s="217" t="s">
        <v>117</v>
      </c>
      <c r="K10" s="217" t="s">
        <v>117</v>
      </c>
      <c r="L10" s="217" t="s">
        <v>117</v>
      </c>
      <c r="M10" s="217" t="s">
        <v>117</v>
      </c>
      <c r="N10" s="217" t="s">
        <v>117</v>
      </c>
      <c r="O10" s="217" t="s">
        <v>117</v>
      </c>
      <c r="P10" s="217" t="s">
        <v>117</v>
      </c>
      <c r="Q10" s="217" t="s">
        <v>117</v>
      </c>
      <c r="R10" s="233" t="s">
        <v>117</v>
      </c>
      <c r="S10" s="233" t="s">
        <v>117</v>
      </c>
      <c r="T10" s="233" t="s">
        <v>117</v>
      </c>
      <c r="U10" s="233" t="s">
        <v>117</v>
      </c>
      <c r="V10" s="233" t="s">
        <v>117</v>
      </c>
      <c r="W10" s="233" t="s">
        <v>117</v>
      </c>
      <c r="X10" s="217" t="s">
        <v>117</v>
      </c>
      <c r="Y10" s="217" t="s">
        <v>117</v>
      </c>
      <c r="Z10" s="217" t="s">
        <v>117</v>
      </c>
      <c r="AA10" s="217" t="s">
        <v>117</v>
      </c>
      <c r="AB10" s="217" t="s">
        <v>117</v>
      </c>
      <c r="AC10" s="217" t="s">
        <v>117</v>
      </c>
      <c r="AD10" s="217" t="s">
        <v>117</v>
      </c>
      <c r="AE10" s="217" t="s">
        <v>117</v>
      </c>
      <c r="AF10" s="217" t="s">
        <v>117</v>
      </c>
      <c r="AG10" s="217" t="s">
        <v>117</v>
      </c>
      <c r="AH10" s="217" t="s">
        <v>117</v>
      </c>
      <c r="AI10" s="217" t="s">
        <v>117</v>
      </c>
      <c r="AJ10" s="217" t="s">
        <v>117</v>
      </c>
      <c r="AK10" s="217" t="s">
        <v>117</v>
      </c>
      <c r="AL10" s="217" t="s">
        <v>117</v>
      </c>
      <c r="AM10" s="217" t="s">
        <v>117</v>
      </c>
      <c r="AN10" s="217" t="s">
        <v>117</v>
      </c>
      <c r="AO10" s="217" t="s">
        <v>117</v>
      </c>
      <c r="AP10" s="9"/>
    </row>
    <row r="11" spans="1:42" ht="12.6" customHeight="1" x14ac:dyDescent="0.2">
      <c r="A11" s="81"/>
      <c r="B11" s="230"/>
      <c r="C11" s="231">
        <v>400</v>
      </c>
      <c r="D11" s="231">
        <v>400</v>
      </c>
      <c r="E11" s="231">
        <v>400</v>
      </c>
      <c r="F11" s="231">
        <v>410</v>
      </c>
      <c r="G11" s="231">
        <v>410</v>
      </c>
      <c r="H11" s="231">
        <v>410</v>
      </c>
      <c r="I11" s="231">
        <v>412</v>
      </c>
      <c r="J11" s="231">
        <v>412</v>
      </c>
      <c r="K11" s="231">
        <v>412</v>
      </c>
      <c r="L11" s="231">
        <v>414</v>
      </c>
      <c r="M11" s="231">
        <v>414</v>
      </c>
      <c r="N11" s="231">
        <v>414</v>
      </c>
      <c r="O11" s="231">
        <v>415</v>
      </c>
      <c r="P11" s="231">
        <v>415</v>
      </c>
      <c r="Q11" s="231">
        <v>415</v>
      </c>
      <c r="R11" s="232">
        <v>450</v>
      </c>
      <c r="S11" s="232">
        <v>450</v>
      </c>
      <c r="T11" s="232">
        <v>450</v>
      </c>
      <c r="U11" s="232">
        <v>451</v>
      </c>
      <c r="V11" s="232">
        <v>451</v>
      </c>
      <c r="W11" s="232">
        <v>451</v>
      </c>
      <c r="X11" s="231">
        <v>460</v>
      </c>
      <c r="Y11" s="231">
        <v>460</v>
      </c>
      <c r="Z11" s="231">
        <v>460</v>
      </c>
      <c r="AA11" s="231">
        <v>461</v>
      </c>
      <c r="AB11" s="231">
        <v>461</v>
      </c>
      <c r="AC11" s="231">
        <v>461</v>
      </c>
      <c r="AD11" s="228" t="s">
        <v>112</v>
      </c>
      <c r="AE11" s="228">
        <v>462</v>
      </c>
      <c r="AF11" s="228">
        <v>462</v>
      </c>
      <c r="AG11" s="231">
        <v>464</v>
      </c>
      <c r="AH11" s="231">
        <v>464</v>
      </c>
      <c r="AI11" s="231">
        <v>464</v>
      </c>
      <c r="AJ11" s="231">
        <v>465</v>
      </c>
      <c r="AK11" s="231">
        <v>465</v>
      </c>
      <c r="AL11" s="231">
        <v>465</v>
      </c>
      <c r="AM11" s="231">
        <v>466</v>
      </c>
      <c r="AN11" s="231">
        <v>466</v>
      </c>
      <c r="AO11" s="231">
        <v>466</v>
      </c>
      <c r="AP11" s="9"/>
    </row>
    <row r="12" spans="1:42" ht="60.6" customHeight="1" x14ac:dyDescent="0.2">
      <c r="A12" s="81"/>
      <c r="B12" s="230"/>
      <c r="C12" s="68" t="s">
        <v>9</v>
      </c>
      <c r="D12" s="76" t="s">
        <v>10</v>
      </c>
      <c r="E12" s="12" t="s">
        <v>11</v>
      </c>
      <c r="F12" s="68" t="s">
        <v>9</v>
      </c>
      <c r="G12" s="76" t="s">
        <v>10</v>
      </c>
      <c r="H12" s="12" t="s">
        <v>11</v>
      </c>
      <c r="I12" s="13" t="s">
        <v>9</v>
      </c>
      <c r="J12" s="80" t="s">
        <v>10</v>
      </c>
      <c r="K12" s="12" t="s">
        <v>11</v>
      </c>
      <c r="L12" s="68" t="s">
        <v>9</v>
      </c>
      <c r="M12" s="76" t="s">
        <v>10</v>
      </c>
      <c r="N12" s="12" t="s">
        <v>11</v>
      </c>
      <c r="O12" s="68" t="s">
        <v>9</v>
      </c>
      <c r="P12" s="76" t="s">
        <v>10</v>
      </c>
      <c r="Q12" s="12" t="s">
        <v>11</v>
      </c>
      <c r="R12" s="103" t="s">
        <v>9</v>
      </c>
      <c r="S12" s="103" t="s">
        <v>10</v>
      </c>
      <c r="T12" s="104" t="s">
        <v>11</v>
      </c>
      <c r="U12" s="105" t="s">
        <v>9</v>
      </c>
      <c r="V12" s="105" t="s">
        <v>10</v>
      </c>
      <c r="W12" s="104" t="s">
        <v>11</v>
      </c>
      <c r="X12" s="68" t="s">
        <v>9</v>
      </c>
      <c r="Y12" s="76" t="s">
        <v>10</v>
      </c>
      <c r="Z12" s="12" t="s">
        <v>11</v>
      </c>
      <c r="AA12" s="13" t="s">
        <v>9</v>
      </c>
      <c r="AB12" s="80" t="s">
        <v>10</v>
      </c>
      <c r="AC12" s="12" t="s">
        <v>11</v>
      </c>
      <c r="AD12" s="70" t="s">
        <v>9</v>
      </c>
      <c r="AE12" s="70" t="s">
        <v>10</v>
      </c>
      <c r="AF12" s="71" t="s">
        <v>11</v>
      </c>
      <c r="AG12" s="68" t="s">
        <v>9</v>
      </c>
      <c r="AH12" s="76" t="s">
        <v>10</v>
      </c>
      <c r="AI12" s="12" t="s">
        <v>11</v>
      </c>
      <c r="AJ12" s="68" t="s">
        <v>9</v>
      </c>
      <c r="AK12" s="76" t="s">
        <v>10</v>
      </c>
      <c r="AL12" s="12" t="s">
        <v>11</v>
      </c>
      <c r="AM12" s="13" t="s">
        <v>9</v>
      </c>
      <c r="AN12" s="80" t="s">
        <v>10</v>
      </c>
      <c r="AO12" s="12" t="s">
        <v>11</v>
      </c>
      <c r="AP12" s="9"/>
    </row>
    <row r="13" spans="1:42" ht="12.75" customHeight="1" x14ac:dyDescent="0.2">
      <c r="A13" s="81"/>
      <c r="B13" s="86">
        <v>1</v>
      </c>
      <c r="C13" s="14">
        <v>2</v>
      </c>
      <c r="D13" s="77">
        <v>3</v>
      </c>
      <c r="E13" s="14">
        <v>4</v>
      </c>
      <c r="F13" s="14">
        <v>5</v>
      </c>
      <c r="G13" s="77">
        <v>6</v>
      </c>
      <c r="H13" s="14">
        <v>7</v>
      </c>
      <c r="I13" s="14">
        <v>8</v>
      </c>
      <c r="J13" s="77">
        <v>9</v>
      </c>
      <c r="K13" s="14">
        <v>10</v>
      </c>
      <c r="L13" s="14">
        <v>11</v>
      </c>
      <c r="M13" s="77">
        <v>12</v>
      </c>
      <c r="N13" s="14">
        <v>13</v>
      </c>
      <c r="O13" s="14">
        <v>14</v>
      </c>
      <c r="P13" s="77">
        <v>15</v>
      </c>
      <c r="Q13" s="14">
        <v>16</v>
      </c>
      <c r="R13" s="106">
        <v>17</v>
      </c>
      <c r="S13" s="106">
        <v>18</v>
      </c>
      <c r="T13" s="106">
        <v>19</v>
      </c>
      <c r="U13" s="106">
        <v>20</v>
      </c>
      <c r="V13" s="106">
        <v>21</v>
      </c>
      <c r="W13" s="106">
        <v>22</v>
      </c>
      <c r="X13" s="14">
        <v>23</v>
      </c>
      <c r="Y13" s="77">
        <v>24</v>
      </c>
      <c r="Z13" s="14">
        <v>25</v>
      </c>
      <c r="AA13" s="14">
        <v>26</v>
      </c>
      <c r="AB13" s="77">
        <v>27</v>
      </c>
      <c r="AC13" s="14">
        <v>28</v>
      </c>
      <c r="AD13" s="14"/>
      <c r="AE13" s="14"/>
      <c r="AF13" s="14"/>
      <c r="AG13" s="14">
        <v>29</v>
      </c>
      <c r="AH13" s="77">
        <v>30</v>
      </c>
      <c r="AI13" s="14">
        <v>31</v>
      </c>
      <c r="AJ13" s="14">
        <v>32</v>
      </c>
      <c r="AK13" s="77">
        <v>33</v>
      </c>
      <c r="AL13" s="14">
        <v>34</v>
      </c>
      <c r="AM13" s="14">
        <v>35</v>
      </c>
      <c r="AN13" s="77">
        <v>36</v>
      </c>
      <c r="AO13" s="14">
        <v>37</v>
      </c>
      <c r="AP13" s="9"/>
    </row>
    <row r="14" spans="1:42" s="97" customFormat="1" ht="16.5" customHeight="1" x14ac:dyDescent="0.2">
      <c r="A14" s="84"/>
      <c r="B14" s="93" t="s">
        <v>12</v>
      </c>
      <c r="C14" s="94">
        <v>365086614.65005994</v>
      </c>
      <c r="D14" s="95">
        <v>123770497.14417002</v>
      </c>
      <c r="E14" s="94">
        <v>33.90168036229035</v>
      </c>
      <c r="F14" s="94">
        <v>340522092.91521996</v>
      </c>
      <c r="G14" s="95">
        <v>115367520.78995001</v>
      </c>
      <c r="H14" s="94">
        <v>33.879599353535383</v>
      </c>
      <c r="I14" s="94">
        <v>11032113.83563</v>
      </c>
      <c r="J14" s="95">
        <v>4381599.5047599999</v>
      </c>
      <c r="K14" s="94">
        <v>39.716772053320497</v>
      </c>
      <c r="L14" s="94">
        <v>310687835.27666003</v>
      </c>
      <c r="M14" s="95">
        <v>101576898.13134001</v>
      </c>
      <c r="N14" s="94">
        <v>32.694198677231192</v>
      </c>
      <c r="O14" s="94">
        <v>18802143.802929997</v>
      </c>
      <c r="P14" s="95">
        <v>9409023.1538500004</v>
      </c>
      <c r="Q14" s="94">
        <v>50.042289073354297</v>
      </c>
      <c r="R14" s="107">
        <v>99821.414139999993</v>
      </c>
      <c r="S14" s="107">
        <v>0</v>
      </c>
      <c r="T14" s="107">
        <v>0</v>
      </c>
      <c r="U14" s="107">
        <v>99821.414139999993</v>
      </c>
      <c r="V14" s="107">
        <v>0</v>
      </c>
      <c r="W14" s="107">
        <v>0</v>
      </c>
      <c r="X14" s="94">
        <v>24464700.320700001</v>
      </c>
      <c r="Y14" s="95">
        <v>8402976.3542199992</v>
      </c>
      <c r="Z14" s="94">
        <v>34.347350443978655</v>
      </c>
      <c r="AA14" s="94">
        <v>2133120.6679999996</v>
      </c>
      <c r="AB14" s="95">
        <v>224686.4</v>
      </c>
      <c r="AC14" s="94">
        <v>10.533225024286343</v>
      </c>
      <c r="AD14" s="94"/>
      <c r="AE14" s="94"/>
      <c r="AF14" s="94"/>
      <c r="AG14" s="94">
        <v>11327773.6434</v>
      </c>
      <c r="AH14" s="95">
        <v>5285165.4037299994</v>
      </c>
      <c r="AI14" s="94">
        <v>46.656700337663807</v>
      </c>
      <c r="AJ14" s="94">
        <v>3405158.5093000005</v>
      </c>
      <c r="AK14" s="95">
        <v>1199797.12048</v>
      </c>
      <c r="AL14" s="94">
        <v>35.234692223671047</v>
      </c>
      <c r="AM14" s="94">
        <v>7598647.5</v>
      </c>
      <c r="AN14" s="95">
        <v>1693327.43001</v>
      </c>
      <c r="AO14" s="94">
        <v>22.284589856418528</v>
      </c>
      <c r="AP14" s="96"/>
    </row>
    <row r="15" spans="1:42" ht="26.65" customHeight="1" x14ac:dyDescent="0.2">
      <c r="A15" s="84"/>
      <c r="B15" s="87" t="s">
        <v>13</v>
      </c>
      <c r="C15" s="16">
        <v>99432589.510580003</v>
      </c>
      <c r="D15" s="78">
        <v>27801312.853810001</v>
      </c>
      <c r="E15" s="16">
        <v>27.959960603109746</v>
      </c>
      <c r="F15" s="16">
        <v>86619739.108359993</v>
      </c>
      <c r="G15" s="78">
        <v>25040844.846280001</v>
      </c>
      <c r="H15" s="16">
        <v>28.908935889259929</v>
      </c>
      <c r="I15" s="16">
        <v>531219.97</v>
      </c>
      <c r="J15" s="78">
        <v>531219.97</v>
      </c>
      <c r="K15" s="16">
        <v>100</v>
      </c>
      <c r="L15" s="16">
        <v>83339880.565230012</v>
      </c>
      <c r="M15" s="78">
        <v>22561263.06391</v>
      </c>
      <c r="N15" s="16">
        <v>27.071388764771903</v>
      </c>
      <c r="O15" s="16">
        <v>2748638.5731299999</v>
      </c>
      <c r="P15" s="78">
        <v>1948361.8123700002</v>
      </c>
      <c r="Q15" s="16">
        <v>70.884612892240384</v>
      </c>
      <c r="R15" s="100"/>
      <c r="S15" s="100"/>
      <c r="T15" s="100"/>
      <c r="U15" s="100"/>
      <c r="V15" s="100"/>
      <c r="W15" s="100"/>
      <c r="X15" s="16">
        <v>12812850.402220003</v>
      </c>
      <c r="Y15" s="78">
        <v>2760468.0075300001</v>
      </c>
      <c r="Z15" s="16">
        <v>21.54452694657007</v>
      </c>
      <c r="AA15" s="16">
        <v>2059860.5289999999</v>
      </c>
      <c r="AB15" s="78">
        <v>221351.4</v>
      </c>
      <c r="AC15" s="16">
        <v>10.745941139396434</v>
      </c>
      <c r="AD15" s="16"/>
      <c r="AE15" s="16"/>
      <c r="AF15" s="16"/>
      <c r="AG15" s="16">
        <v>3154342.3732200004</v>
      </c>
      <c r="AH15" s="78">
        <v>845789.17751999991</v>
      </c>
      <c r="AI15" s="16">
        <v>26.813486852304035</v>
      </c>
      <c r="AJ15" s="16"/>
      <c r="AK15" s="78"/>
      <c r="AL15" s="16"/>
      <c r="AM15" s="16">
        <v>7598647.5</v>
      </c>
      <c r="AN15" s="78">
        <v>1693327.43001</v>
      </c>
      <c r="AO15" s="16">
        <v>22.284589856418528</v>
      </c>
      <c r="AP15" s="9"/>
    </row>
    <row r="16" spans="1:42" ht="16.5" customHeight="1" x14ac:dyDescent="0.2">
      <c r="A16" s="85"/>
      <c r="B16" s="87" t="s">
        <v>14</v>
      </c>
      <c r="C16" s="16">
        <v>1671769.8897299999</v>
      </c>
      <c r="D16" s="78">
        <v>499958.27100000001</v>
      </c>
      <c r="E16" s="16">
        <v>29.90592629232879</v>
      </c>
      <c r="F16" s="16">
        <v>1671769.8897299999</v>
      </c>
      <c r="G16" s="78">
        <v>499958.27100000001</v>
      </c>
      <c r="H16" s="16">
        <v>29.90592629232879</v>
      </c>
      <c r="I16" s="16"/>
      <c r="J16" s="78"/>
      <c r="K16" s="16"/>
      <c r="L16" s="16">
        <v>894957.48973000003</v>
      </c>
      <c r="M16" s="78">
        <v>186635.45585999999</v>
      </c>
      <c r="N16" s="16">
        <v>20.854114078234719</v>
      </c>
      <c r="O16" s="16">
        <v>776812.4</v>
      </c>
      <c r="P16" s="78">
        <v>313322.81514000002</v>
      </c>
      <c r="Q16" s="16">
        <v>40.334425034924784</v>
      </c>
      <c r="R16" s="100"/>
      <c r="S16" s="100"/>
      <c r="T16" s="100"/>
      <c r="U16" s="100"/>
      <c r="V16" s="100"/>
      <c r="W16" s="100"/>
      <c r="X16" s="16"/>
      <c r="Y16" s="78"/>
      <c r="Z16" s="16"/>
      <c r="AA16" s="16"/>
      <c r="AB16" s="78"/>
      <c r="AC16" s="16"/>
      <c r="AD16" s="16"/>
      <c r="AE16" s="16"/>
      <c r="AF16" s="16"/>
      <c r="AG16" s="16"/>
      <c r="AH16" s="78"/>
      <c r="AI16" s="16"/>
      <c r="AJ16" s="16"/>
      <c r="AK16" s="78"/>
      <c r="AL16" s="16"/>
      <c r="AM16" s="16"/>
      <c r="AN16" s="78"/>
      <c r="AO16" s="16"/>
      <c r="AP16" s="9"/>
    </row>
    <row r="17" spans="1:42" ht="16.5" customHeight="1" x14ac:dyDescent="0.2">
      <c r="A17" s="85"/>
      <c r="B17" s="87" t="s">
        <v>15</v>
      </c>
      <c r="C17" s="16">
        <v>2261519.5923600001</v>
      </c>
      <c r="D17" s="78">
        <v>449752.50571</v>
      </c>
      <c r="E17" s="16">
        <v>19.887181487588286</v>
      </c>
      <c r="F17" s="16">
        <v>2261519.5923600001</v>
      </c>
      <c r="G17" s="78">
        <v>449752.50571</v>
      </c>
      <c r="H17" s="16">
        <v>19.887181487588286</v>
      </c>
      <c r="I17" s="16"/>
      <c r="J17" s="78"/>
      <c r="K17" s="16"/>
      <c r="L17" s="16">
        <v>2261519.5923600001</v>
      </c>
      <c r="M17" s="78">
        <v>449752.50571</v>
      </c>
      <c r="N17" s="16">
        <v>19.887181487588286</v>
      </c>
      <c r="O17" s="16"/>
      <c r="P17" s="78"/>
      <c r="Q17" s="16"/>
      <c r="R17" s="100"/>
      <c r="S17" s="100"/>
      <c r="T17" s="100"/>
      <c r="U17" s="100"/>
      <c r="V17" s="100"/>
      <c r="W17" s="100"/>
      <c r="X17" s="16"/>
      <c r="Y17" s="78"/>
      <c r="Z17" s="16"/>
      <c r="AA17" s="16"/>
      <c r="AB17" s="78"/>
      <c r="AC17" s="16"/>
      <c r="AD17" s="16"/>
      <c r="AE17" s="16"/>
      <c r="AF17" s="16"/>
      <c r="AG17" s="16"/>
      <c r="AH17" s="78"/>
      <c r="AI17" s="16"/>
      <c r="AJ17" s="16"/>
      <c r="AK17" s="78"/>
      <c r="AL17" s="16"/>
      <c r="AM17" s="16"/>
      <c r="AN17" s="78"/>
      <c r="AO17" s="16"/>
      <c r="AP17" s="9"/>
    </row>
    <row r="18" spans="1:42" ht="16.5" customHeight="1" x14ac:dyDescent="0.2">
      <c r="A18" s="85"/>
      <c r="B18" s="87" t="s">
        <v>16</v>
      </c>
      <c r="C18" s="16">
        <v>3831908.89549</v>
      </c>
      <c r="D18" s="78">
        <v>972465.03399999999</v>
      </c>
      <c r="E18" s="16">
        <v>25.378083365827187</v>
      </c>
      <c r="F18" s="16">
        <v>3004050.9210199998</v>
      </c>
      <c r="G18" s="78">
        <v>886788.26528000005</v>
      </c>
      <c r="H18" s="16">
        <v>29.519748119945273</v>
      </c>
      <c r="I18" s="16"/>
      <c r="J18" s="78"/>
      <c r="K18" s="16"/>
      <c r="L18" s="16">
        <v>3004050.9210199998</v>
      </c>
      <c r="M18" s="78">
        <v>886788.26528000005</v>
      </c>
      <c r="N18" s="16">
        <v>29.519748119945273</v>
      </c>
      <c r="O18" s="16"/>
      <c r="P18" s="78"/>
      <c r="Q18" s="16"/>
      <c r="R18" s="100"/>
      <c r="S18" s="100"/>
      <c r="T18" s="100"/>
      <c r="U18" s="100"/>
      <c r="V18" s="100"/>
      <c r="W18" s="100"/>
      <c r="X18" s="16">
        <v>827857.97447000002</v>
      </c>
      <c r="Y18" s="78">
        <v>85676.768719999993</v>
      </c>
      <c r="Z18" s="16">
        <v>10.349211019541221</v>
      </c>
      <c r="AA18" s="16"/>
      <c r="AB18" s="78"/>
      <c r="AC18" s="16"/>
      <c r="AD18" s="16"/>
      <c r="AE18" s="16"/>
      <c r="AF18" s="16"/>
      <c r="AG18" s="16">
        <v>827857.97447000002</v>
      </c>
      <c r="AH18" s="78">
        <v>85676.768719999993</v>
      </c>
      <c r="AI18" s="16">
        <v>10.349211019541221</v>
      </c>
      <c r="AJ18" s="16"/>
      <c r="AK18" s="78"/>
      <c r="AL18" s="16"/>
      <c r="AM18" s="16"/>
      <c r="AN18" s="78"/>
      <c r="AO18" s="16"/>
      <c r="AP18" s="9"/>
    </row>
    <row r="19" spans="1:42" ht="16.5" customHeight="1" x14ac:dyDescent="0.2">
      <c r="A19" s="85"/>
      <c r="B19" s="87" t="s">
        <v>17</v>
      </c>
      <c r="C19" s="16">
        <v>5566.7372299999997</v>
      </c>
      <c r="D19" s="78">
        <v>66.737229999999997</v>
      </c>
      <c r="E19" s="16">
        <v>1.1988571984383032</v>
      </c>
      <c r="F19" s="16">
        <v>5566.7372299999997</v>
      </c>
      <c r="G19" s="78">
        <v>66.737229999999997</v>
      </c>
      <c r="H19" s="16">
        <v>1.1988571984383032</v>
      </c>
      <c r="I19" s="16"/>
      <c r="J19" s="78"/>
      <c r="K19" s="16"/>
      <c r="L19" s="16">
        <v>5566.7372299999997</v>
      </c>
      <c r="M19" s="78">
        <v>66.737229999999997</v>
      </c>
      <c r="N19" s="16">
        <v>1.1988571984383032</v>
      </c>
      <c r="O19" s="16"/>
      <c r="P19" s="78"/>
      <c r="Q19" s="16"/>
      <c r="R19" s="100"/>
      <c r="S19" s="100"/>
      <c r="T19" s="100"/>
      <c r="U19" s="100"/>
      <c r="V19" s="100"/>
      <c r="W19" s="100"/>
      <c r="X19" s="16"/>
      <c r="Y19" s="78"/>
      <c r="Z19" s="16"/>
      <c r="AA19" s="16"/>
      <c r="AB19" s="78"/>
      <c r="AC19" s="16"/>
      <c r="AD19" s="16"/>
      <c r="AE19" s="16"/>
      <c r="AF19" s="16"/>
      <c r="AG19" s="16"/>
      <c r="AH19" s="78"/>
      <c r="AI19" s="16"/>
      <c r="AJ19" s="16"/>
      <c r="AK19" s="78"/>
      <c r="AL19" s="16"/>
      <c r="AM19" s="16"/>
      <c r="AN19" s="78"/>
      <c r="AO19" s="16"/>
      <c r="AP19" s="9"/>
    </row>
    <row r="20" spans="1:42" ht="16.5" customHeight="1" x14ac:dyDescent="0.2">
      <c r="A20" s="85"/>
      <c r="B20" s="87" t="s">
        <v>18</v>
      </c>
      <c r="C20" s="16">
        <v>458249.01905</v>
      </c>
      <c r="D20" s="78">
        <v>54107.463790000002</v>
      </c>
      <c r="E20" s="16">
        <v>11.807436904539513</v>
      </c>
      <c r="F20" s="16">
        <v>458249.01905</v>
      </c>
      <c r="G20" s="78">
        <v>54107.463790000002</v>
      </c>
      <c r="H20" s="16">
        <v>11.807436904539513</v>
      </c>
      <c r="I20" s="16"/>
      <c r="J20" s="78"/>
      <c r="K20" s="16"/>
      <c r="L20" s="16">
        <v>458249.01905</v>
      </c>
      <c r="M20" s="78">
        <v>54107.463790000002</v>
      </c>
      <c r="N20" s="16">
        <v>11.807436904539513</v>
      </c>
      <c r="O20" s="16"/>
      <c r="P20" s="78"/>
      <c r="Q20" s="16"/>
      <c r="R20" s="100"/>
      <c r="S20" s="100"/>
      <c r="T20" s="100"/>
      <c r="U20" s="100"/>
      <c r="V20" s="100"/>
      <c r="W20" s="100"/>
      <c r="X20" s="16"/>
      <c r="Y20" s="78"/>
      <c r="Z20" s="16"/>
      <c r="AA20" s="16"/>
      <c r="AB20" s="78"/>
      <c r="AC20" s="16"/>
      <c r="AD20" s="16"/>
      <c r="AE20" s="16"/>
      <c r="AF20" s="16"/>
      <c r="AG20" s="16"/>
      <c r="AH20" s="78"/>
      <c r="AI20" s="16"/>
      <c r="AJ20" s="16"/>
      <c r="AK20" s="78"/>
      <c r="AL20" s="16"/>
      <c r="AM20" s="16"/>
      <c r="AN20" s="78"/>
      <c r="AO20" s="16"/>
      <c r="AP20" s="9"/>
    </row>
    <row r="21" spans="1:42" ht="16.5" customHeight="1" x14ac:dyDescent="0.2">
      <c r="A21" s="85"/>
      <c r="B21" s="87" t="s">
        <v>19</v>
      </c>
      <c r="C21" s="16">
        <v>4288428.4000000004</v>
      </c>
      <c r="D21" s="78">
        <v>1848770.62522</v>
      </c>
      <c r="E21" s="16">
        <v>43.110679549179366</v>
      </c>
      <c r="F21" s="16">
        <v>4288428.4000000004</v>
      </c>
      <c r="G21" s="78">
        <v>1848770.62522</v>
      </c>
      <c r="H21" s="16">
        <v>43.110679549179366</v>
      </c>
      <c r="I21" s="16"/>
      <c r="J21" s="78"/>
      <c r="K21" s="16"/>
      <c r="L21" s="16">
        <v>4288428.4000000004</v>
      </c>
      <c r="M21" s="78">
        <v>1848770.62522</v>
      </c>
      <c r="N21" s="16">
        <v>43.110679549179366</v>
      </c>
      <c r="O21" s="16"/>
      <c r="P21" s="78"/>
      <c r="Q21" s="16"/>
      <c r="R21" s="100"/>
      <c r="S21" s="100"/>
      <c r="T21" s="100"/>
      <c r="U21" s="100"/>
      <c r="V21" s="100"/>
      <c r="W21" s="100"/>
      <c r="X21" s="16"/>
      <c r="Y21" s="78"/>
      <c r="Z21" s="16"/>
      <c r="AA21" s="16"/>
      <c r="AB21" s="78"/>
      <c r="AC21" s="16"/>
      <c r="AD21" s="16"/>
      <c r="AE21" s="16"/>
      <c r="AF21" s="16"/>
      <c r="AG21" s="16"/>
      <c r="AH21" s="78"/>
      <c r="AI21" s="16"/>
      <c r="AJ21" s="16"/>
      <c r="AK21" s="78"/>
      <c r="AL21" s="16"/>
      <c r="AM21" s="16"/>
      <c r="AN21" s="78"/>
      <c r="AO21" s="16"/>
      <c r="AP21" s="9"/>
    </row>
    <row r="22" spans="1:42" ht="16.5" customHeight="1" x14ac:dyDescent="0.2">
      <c r="A22" s="85"/>
      <c r="B22" s="87" t="s">
        <v>20</v>
      </c>
      <c r="C22" s="16">
        <v>2642085.6896199998</v>
      </c>
      <c r="D22" s="78">
        <v>797024.87678999989</v>
      </c>
      <c r="E22" s="16">
        <v>30.166503680076808</v>
      </c>
      <c r="F22" s="16">
        <v>803576.56061999989</v>
      </c>
      <c r="G22" s="78">
        <v>797024.87678999989</v>
      </c>
      <c r="H22" s="16">
        <v>99.184684552652328</v>
      </c>
      <c r="I22" s="16">
        <v>531219.97</v>
      </c>
      <c r="J22" s="78">
        <v>531219.97</v>
      </c>
      <c r="K22" s="16">
        <v>100</v>
      </c>
      <c r="L22" s="16">
        <v>7611.5886200000004</v>
      </c>
      <c r="M22" s="78">
        <v>1059.90479</v>
      </c>
      <c r="N22" s="16">
        <v>13.924882740181509</v>
      </c>
      <c r="O22" s="16">
        <v>264745.00199999998</v>
      </c>
      <c r="P22" s="78">
        <v>264745.00199999998</v>
      </c>
      <c r="Q22" s="16">
        <v>100</v>
      </c>
      <c r="R22" s="100"/>
      <c r="S22" s="100"/>
      <c r="T22" s="100"/>
      <c r="U22" s="100"/>
      <c r="V22" s="100"/>
      <c r="W22" s="100"/>
      <c r="X22" s="16">
        <v>1838509.129</v>
      </c>
      <c r="Y22" s="78">
        <v>0</v>
      </c>
      <c r="Z22" s="16">
        <v>0</v>
      </c>
      <c r="AA22" s="16">
        <v>1838509.129</v>
      </c>
      <c r="AB22" s="78">
        <v>0</v>
      </c>
      <c r="AC22" s="16">
        <v>0</v>
      </c>
      <c r="AD22" s="16"/>
      <c r="AE22" s="16"/>
      <c r="AF22" s="16"/>
      <c r="AG22" s="16"/>
      <c r="AH22" s="78"/>
      <c r="AI22" s="16"/>
      <c r="AJ22" s="16"/>
      <c r="AK22" s="78"/>
      <c r="AL22" s="16"/>
      <c r="AM22" s="16"/>
      <c r="AN22" s="78"/>
      <c r="AO22" s="16"/>
      <c r="AP22" s="9"/>
    </row>
    <row r="23" spans="1:42" ht="16.5" customHeight="1" x14ac:dyDescent="0.2">
      <c r="A23" s="85"/>
      <c r="B23" s="87" t="s">
        <v>21</v>
      </c>
      <c r="C23" s="16">
        <v>1675180.0541000001</v>
      </c>
      <c r="D23" s="78">
        <v>684380.99979000003</v>
      </c>
      <c r="E23" s="16">
        <v>40.854175532652668</v>
      </c>
      <c r="F23" s="16">
        <v>463276.64010000002</v>
      </c>
      <c r="G23" s="78">
        <v>214970.25980999999</v>
      </c>
      <c r="H23" s="16">
        <v>46.402136693876436</v>
      </c>
      <c r="I23" s="16"/>
      <c r="J23" s="78"/>
      <c r="K23" s="16"/>
      <c r="L23" s="16">
        <v>463276.64010000002</v>
      </c>
      <c r="M23" s="78">
        <v>214970.25980999999</v>
      </c>
      <c r="N23" s="16">
        <v>46.402136693876436</v>
      </c>
      <c r="O23" s="16"/>
      <c r="P23" s="78"/>
      <c r="Q23" s="16"/>
      <c r="R23" s="100"/>
      <c r="S23" s="100"/>
      <c r="T23" s="100"/>
      <c r="U23" s="100"/>
      <c r="V23" s="100"/>
      <c r="W23" s="100"/>
      <c r="X23" s="16">
        <v>1211903.4140000001</v>
      </c>
      <c r="Y23" s="78">
        <v>469410.73998000001</v>
      </c>
      <c r="Z23" s="16">
        <v>38.733345789551507</v>
      </c>
      <c r="AA23" s="16"/>
      <c r="AB23" s="78"/>
      <c r="AC23" s="16"/>
      <c r="AD23" s="16"/>
      <c r="AE23" s="16"/>
      <c r="AF23" s="16"/>
      <c r="AG23" s="16">
        <v>1211903.4140000001</v>
      </c>
      <c r="AH23" s="78">
        <v>469410.73998000001</v>
      </c>
      <c r="AI23" s="16">
        <v>38.733345789551507</v>
      </c>
      <c r="AJ23" s="16"/>
      <c r="AK23" s="78"/>
      <c r="AL23" s="16"/>
      <c r="AM23" s="16"/>
      <c r="AN23" s="78"/>
      <c r="AO23" s="16"/>
      <c r="AP23" s="9"/>
    </row>
    <row r="24" spans="1:42" ht="16.5" customHeight="1" x14ac:dyDescent="0.2">
      <c r="A24" s="85"/>
      <c r="B24" s="87" t="s">
        <v>22</v>
      </c>
      <c r="C24" s="16">
        <v>1122234.6524100001</v>
      </c>
      <c r="D24" s="78">
        <v>479726.12281999999</v>
      </c>
      <c r="E24" s="16">
        <v>42.747398842994876</v>
      </c>
      <c r="F24" s="16">
        <v>1122234.6524100001</v>
      </c>
      <c r="G24" s="78">
        <v>479726.12281999999</v>
      </c>
      <c r="H24" s="16">
        <v>42.747398842994876</v>
      </c>
      <c r="I24" s="16"/>
      <c r="J24" s="78"/>
      <c r="K24" s="16"/>
      <c r="L24" s="16">
        <v>1036380.87641</v>
      </c>
      <c r="M24" s="78">
        <v>443929.12287999998</v>
      </c>
      <c r="N24" s="16">
        <v>42.834553684332775</v>
      </c>
      <c r="O24" s="16">
        <v>85853.775999999998</v>
      </c>
      <c r="P24" s="78">
        <v>35796.999940000002</v>
      </c>
      <c r="Q24" s="16">
        <v>41.6953122015274</v>
      </c>
      <c r="R24" s="100"/>
      <c r="S24" s="100"/>
      <c r="T24" s="100"/>
      <c r="U24" s="100"/>
      <c r="V24" s="100"/>
      <c r="W24" s="100"/>
      <c r="X24" s="16"/>
      <c r="Y24" s="78"/>
      <c r="Z24" s="16"/>
      <c r="AA24" s="16"/>
      <c r="AB24" s="78"/>
      <c r="AC24" s="16"/>
      <c r="AD24" s="16"/>
      <c r="AE24" s="16"/>
      <c r="AF24" s="16"/>
      <c r="AG24" s="16"/>
      <c r="AH24" s="78"/>
      <c r="AI24" s="16"/>
      <c r="AJ24" s="16"/>
      <c r="AK24" s="78"/>
      <c r="AL24" s="16"/>
      <c r="AM24" s="16"/>
      <c r="AN24" s="78"/>
      <c r="AO24" s="16"/>
      <c r="AP24" s="9"/>
    </row>
    <row r="25" spans="1:42" ht="16.5" customHeight="1" x14ac:dyDescent="0.2">
      <c r="A25" s="85"/>
      <c r="B25" s="87" t="s">
        <v>23</v>
      </c>
      <c r="C25" s="16">
        <v>1058090.56553</v>
      </c>
      <c r="D25" s="78">
        <v>325444.59941000002</v>
      </c>
      <c r="E25" s="16">
        <v>30.757726229888842</v>
      </c>
      <c r="F25" s="16">
        <v>1058090.56553</v>
      </c>
      <c r="G25" s="78">
        <v>325444.59941000002</v>
      </c>
      <c r="H25" s="16">
        <v>30.757726229888842</v>
      </c>
      <c r="I25" s="16"/>
      <c r="J25" s="78"/>
      <c r="K25" s="16"/>
      <c r="L25" s="16">
        <v>1001429.30237</v>
      </c>
      <c r="M25" s="78">
        <v>268783.33624999999</v>
      </c>
      <c r="N25" s="16">
        <v>26.83997119056659</v>
      </c>
      <c r="O25" s="16">
        <v>56661.263160000002</v>
      </c>
      <c r="P25" s="78">
        <v>56661.263160000002</v>
      </c>
      <c r="Q25" s="16">
        <v>100</v>
      </c>
      <c r="R25" s="100"/>
      <c r="S25" s="100"/>
      <c r="T25" s="100"/>
      <c r="U25" s="100"/>
      <c r="V25" s="100"/>
      <c r="W25" s="100"/>
      <c r="X25" s="16"/>
      <c r="Y25" s="78"/>
      <c r="Z25" s="16"/>
      <c r="AA25" s="16"/>
      <c r="AB25" s="78"/>
      <c r="AC25" s="16"/>
      <c r="AD25" s="16"/>
      <c r="AE25" s="16"/>
      <c r="AF25" s="16"/>
      <c r="AG25" s="16"/>
      <c r="AH25" s="78"/>
      <c r="AI25" s="16"/>
      <c r="AJ25" s="16"/>
      <c r="AK25" s="78"/>
      <c r="AL25" s="16"/>
      <c r="AM25" s="16"/>
      <c r="AN25" s="78"/>
      <c r="AO25" s="16"/>
      <c r="AP25" s="9"/>
    </row>
    <row r="26" spans="1:42" ht="16.5" customHeight="1" x14ac:dyDescent="0.2">
      <c r="A26" s="85"/>
      <c r="B26" s="87" t="s">
        <v>24</v>
      </c>
      <c r="C26" s="16">
        <v>52169717.24244</v>
      </c>
      <c r="D26" s="78">
        <v>15150627.941089999</v>
      </c>
      <c r="E26" s="16">
        <v>29.041039020171233</v>
      </c>
      <c r="F26" s="16">
        <v>51641736.054439999</v>
      </c>
      <c r="G26" s="78">
        <v>14960738.38837</v>
      </c>
      <c r="H26" s="16">
        <v>28.97024680308694</v>
      </c>
      <c r="I26" s="16"/>
      <c r="J26" s="78"/>
      <c r="K26" s="16"/>
      <c r="L26" s="16">
        <v>51641736.054439999</v>
      </c>
      <c r="M26" s="78">
        <v>14960738.38837</v>
      </c>
      <c r="N26" s="16">
        <v>28.97024680308694</v>
      </c>
      <c r="O26" s="16"/>
      <c r="P26" s="78"/>
      <c r="Q26" s="16"/>
      <c r="R26" s="100"/>
      <c r="S26" s="100"/>
      <c r="T26" s="100"/>
      <c r="U26" s="100"/>
      <c r="V26" s="100"/>
      <c r="W26" s="100"/>
      <c r="X26" s="16">
        <v>527981.18799999997</v>
      </c>
      <c r="Y26" s="78">
        <v>189889.55272000001</v>
      </c>
      <c r="Z26" s="16">
        <v>35.96521183629747</v>
      </c>
      <c r="AA26" s="16"/>
      <c r="AB26" s="78"/>
      <c r="AC26" s="16"/>
      <c r="AD26" s="16"/>
      <c r="AE26" s="16"/>
      <c r="AF26" s="16"/>
      <c r="AG26" s="16">
        <v>527981.18799999997</v>
      </c>
      <c r="AH26" s="78">
        <v>189889.55272000001</v>
      </c>
      <c r="AI26" s="16">
        <v>35.96521183629747</v>
      </c>
      <c r="AJ26" s="16"/>
      <c r="AK26" s="78"/>
      <c r="AL26" s="16"/>
      <c r="AM26" s="16"/>
      <c r="AN26" s="78"/>
      <c r="AO26" s="16"/>
      <c r="AP26" s="9"/>
    </row>
    <row r="27" spans="1:42" ht="16.5" customHeight="1" x14ac:dyDescent="0.2">
      <c r="A27" s="85"/>
      <c r="B27" s="87" t="s">
        <v>25</v>
      </c>
      <c r="C27" s="16">
        <v>917897.27856000001</v>
      </c>
      <c r="D27" s="78">
        <v>576793.64092999999</v>
      </c>
      <c r="E27" s="16">
        <v>62.838582748047322</v>
      </c>
      <c r="F27" s="16">
        <v>679428.33117999998</v>
      </c>
      <c r="G27" s="78">
        <v>491933.29515000002</v>
      </c>
      <c r="H27" s="16">
        <v>72.404000918777228</v>
      </c>
      <c r="I27" s="16"/>
      <c r="J27" s="78"/>
      <c r="K27" s="16"/>
      <c r="L27" s="16">
        <v>679428.33117999998</v>
      </c>
      <c r="M27" s="78">
        <v>491933.29515000002</v>
      </c>
      <c r="N27" s="16">
        <v>72.404000918777228</v>
      </c>
      <c r="O27" s="16"/>
      <c r="P27" s="78"/>
      <c r="Q27" s="16"/>
      <c r="R27" s="100"/>
      <c r="S27" s="100"/>
      <c r="T27" s="100"/>
      <c r="U27" s="100"/>
      <c r="V27" s="100"/>
      <c r="W27" s="100"/>
      <c r="X27" s="16">
        <v>238468.94738</v>
      </c>
      <c r="Y27" s="78">
        <v>84860.345780000003</v>
      </c>
      <c r="Z27" s="16">
        <v>35.58549098838229</v>
      </c>
      <c r="AA27" s="16"/>
      <c r="AB27" s="78"/>
      <c r="AC27" s="16"/>
      <c r="AD27" s="16"/>
      <c r="AE27" s="16"/>
      <c r="AF27" s="16"/>
      <c r="AG27" s="16">
        <v>238468.94738</v>
      </c>
      <c r="AH27" s="78">
        <v>84860.345780000003</v>
      </c>
      <c r="AI27" s="16">
        <v>35.58549098838229</v>
      </c>
      <c r="AJ27" s="16"/>
      <c r="AK27" s="78"/>
      <c r="AL27" s="16"/>
      <c r="AM27" s="16"/>
      <c r="AN27" s="78"/>
      <c r="AO27" s="16"/>
      <c r="AP27" s="9"/>
    </row>
    <row r="28" spans="1:42" ht="16.5" customHeight="1" x14ac:dyDescent="0.2">
      <c r="A28" s="85"/>
      <c r="B28" s="87" t="s">
        <v>26</v>
      </c>
      <c r="C28" s="16">
        <v>2302893.7761399997</v>
      </c>
      <c r="D28" s="78">
        <v>395495.37685</v>
      </c>
      <c r="E28" s="16">
        <v>17.173843663467206</v>
      </c>
      <c r="F28" s="16">
        <v>1956283.3267699999</v>
      </c>
      <c r="G28" s="78">
        <v>380052.59959</v>
      </c>
      <c r="H28" s="16">
        <v>19.427277960677664</v>
      </c>
      <c r="I28" s="16"/>
      <c r="J28" s="78"/>
      <c r="K28" s="16"/>
      <c r="L28" s="16">
        <v>1871626.86524</v>
      </c>
      <c r="M28" s="78">
        <v>374359.73914000002</v>
      </c>
      <c r="N28" s="16">
        <v>20.001836161504105</v>
      </c>
      <c r="O28" s="16">
        <v>84656.46153</v>
      </c>
      <c r="P28" s="78">
        <v>5692.8604500000001</v>
      </c>
      <c r="Q28" s="16">
        <v>6.7246614695590621</v>
      </c>
      <c r="R28" s="100"/>
      <c r="S28" s="100"/>
      <c r="T28" s="100"/>
      <c r="U28" s="100"/>
      <c r="V28" s="100"/>
      <c r="W28" s="100"/>
      <c r="X28" s="16">
        <v>346610.44936999999</v>
      </c>
      <c r="Y28" s="78">
        <v>15442.777260000001</v>
      </c>
      <c r="Z28" s="16">
        <v>4.4553697928232783</v>
      </c>
      <c r="AA28" s="16"/>
      <c r="AB28" s="78"/>
      <c r="AC28" s="16"/>
      <c r="AD28" s="16"/>
      <c r="AE28" s="16"/>
      <c r="AF28" s="16"/>
      <c r="AG28" s="16">
        <v>346610.44936999999</v>
      </c>
      <c r="AH28" s="78">
        <v>15442.777260000001</v>
      </c>
      <c r="AI28" s="16">
        <v>4.4553697928232783</v>
      </c>
      <c r="AJ28" s="16"/>
      <c r="AK28" s="78"/>
      <c r="AL28" s="16"/>
      <c r="AM28" s="16"/>
      <c r="AN28" s="78"/>
      <c r="AO28" s="16"/>
      <c r="AP28" s="9"/>
    </row>
    <row r="29" spans="1:42" ht="16.5" customHeight="1" x14ac:dyDescent="0.2">
      <c r="A29" s="85"/>
      <c r="B29" s="87" t="s">
        <v>27</v>
      </c>
      <c r="C29" s="16">
        <v>916928.60000000009</v>
      </c>
      <c r="D29" s="78">
        <v>448575.22673999995</v>
      </c>
      <c r="E29" s="16">
        <v>48.921500184420019</v>
      </c>
      <c r="F29" s="16">
        <v>695577.20000000007</v>
      </c>
      <c r="G29" s="78">
        <v>227223.82673999999</v>
      </c>
      <c r="H29" s="16">
        <v>32.666945773955788</v>
      </c>
      <c r="I29" s="16"/>
      <c r="J29" s="78"/>
      <c r="K29" s="16"/>
      <c r="L29" s="16">
        <v>695577.20000000007</v>
      </c>
      <c r="M29" s="78">
        <v>227223.82673999999</v>
      </c>
      <c r="N29" s="16">
        <v>32.666945773955788</v>
      </c>
      <c r="O29" s="16"/>
      <c r="P29" s="78"/>
      <c r="Q29" s="16"/>
      <c r="R29" s="100"/>
      <c r="S29" s="100"/>
      <c r="T29" s="100"/>
      <c r="U29" s="100"/>
      <c r="V29" s="100"/>
      <c r="W29" s="100"/>
      <c r="X29" s="16">
        <v>221351.4</v>
      </c>
      <c r="Y29" s="78">
        <v>221351.4</v>
      </c>
      <c r="Z29" s="16">
        <v>100</v>
      </c>
      <c r="AA29" s="16">
        <v>221351.4</v>
      </c>
      <c r="AB29" s="78">
        <v>221351.4</v>
      </c>
      <c r="AC29" s="16">
        <v>100</v>
      </c>
      <c r="AD29" s="16"/>
      <c r="AE29" s="16"/>
      <c r="AF29" s="16"/>
      <c r="AG29" s="16"/>
      <c r="AH29" s="78"/>
      <c r="AI29" s="16"/>
      <c r="AJ29" s="16"/>
      <c r="AK29" s="78"/>
      <c r="AL29" s="16"/>
      <c r="AM29" s="16"/>
      <c r="AN29" s="78"/>
      <c r="AO29" s="16"/>
      <c r="AP29" s="9"/>
    </row>
    <row r="30" spans="1:42" ht="16.5" customHeight="1" x14ac:dyDescent="0.2">
      <c r="A30" s="85"/>
      <c r="B30" s="87" t="s">
        <v>28</v>
      </c>
      <c r="C30" s="16">
        <v>1460298.1565099999</v>
      </c>
      <c r="D30" s="78">
        <v>1126948.3252100002</v>
      </c>
      <c r="E30" s="16">
        <v>77.172481536463749</v>
      </c>
      <c r="F30" s="16">
        <v>1458777.75651</v>
      </c>
      <c r="G30" s="78">
        <v>1126439.3321500001</v>
      </c>
      <c r="H30" s="16">
        <v>77.218022219156197</v>
      </c>
      <c r="I30" s="16"/>
      <c r="J30" s="78"/>
      <c r="K30" s="16"/>
      <c r="L30" s="16">
        <v>286196.83650999999</v>
      </c>
      <c r="M30" s="78">
        <v>161625.21085999999</v>
      </c>
      <c r="N30" s="16">
        <v>56.473444231922052</v>
      </c>
      <c r="O30" s="16">
        <v>1172580.92</v>
      </c>
      <c r="P30" s="78">
        <v>964814.12129000004</v>
      </c>
      <c r="Q30" s="16">
        <v>82.281240026487907</v>
      </c>
      <c r="R30" s="100"/>
      <c r="S30" s="100"/>
      <c r="T30" s="100"/>
      <c r="U30" s="100"/>
      <c r="V30" s="100"/>
      <c r="W30" s="100"/>
      <c r="X30" s="16">
        <v>1520.4</v>
      </c>
      <c r="Y30" s="78">
        <v>508.99306000000001</v>
      </c>
      <c r="Z30" s="16">
        <v>33.47757563799</v>
      </c>
      <c r="AA30" s="16"/>
      <c r="AB30" s="78"/>
      <c r="AC30" s="16"/>
      <c r="AD30" s="16"/>
      <c r="AE30" s="16"/>
      <c r="AF30" s="16"/>
      <c r="AG30" s="16">
        <v>1520.4</v>
      </c>
      <c r="AH30" s="78">
        <v>508.99306000000001</v>
      </c>
      <c r="AI30" s="16">
        <v>33.47757563799</v>
      </c>
      <c r="AJ30" s="16"/>
      <c r="AK30" s="78"/>
      <c r="AL30" s="16"/>
      <c r="AM30" s="16"/>
      <c r="AN30" s="78"/>
      <c r="AO30" s="16"/>
      <c r="AP30" s="9"/>
    </row>
    <row r="31" spans="1:42" ht="16.5" customHeight="1" x14ac:dyDescent="0.2">
      <c r="A31" s="85"/>
      <c r="B31" s="87" t="s">
        <v>29</v>
      </c>
      <c r="C31" s="16">
        <v>1413781.7997300001</v>
      </c>
      <c r="D31" s="78">
        <v>425412.4032</v>
      </c>
      <c r="E31" s="16">
        <v>30.090386174248675</v>
      </c>
      <c r="F31" s="16">
        <v>1413781.7997300001</v>
      </c>
      <c r="G31" s="78">
        <v>425412.4032</v>
      </c>
      <c r="H31" s="16">
        <v>30.090386174248675</v>
      </c>
      <c r="I31" s="16"/>
      <c r="J31" s="78"/>
      <c r="K31" s="16"/>
      <c r="L31" s="16">
        <v>1106453.04929</v>
      </c>
      <c r="M31" s="78">
        <v>118083.65281</v>
      </c>
      <c r="N31" s="16">
        <v>10.672269635460188</v>
      </c>
      <c r="O31" s="16">
        <v>307328.75043999997</v>
      </c>
      <c r="P31" s="78">
        <v>307328.75039</v>
      </c>
      <c r="Q31" s="16">
        <v>99.999999983730774</v>
      </c>
      <c r="R31" s="100"/>
      <c r="S31" s="100"/>
      <c r="T31" s="100"/>
      <c r="U31" s="100"/>
      <c r="V31" s="100"/>
      <c r="W31" s="100"/>
      <c r="X31" s="16"/>
      <c r="Y31" s="78"/>
      <c r="Z31" s="16"/>
      <c r="AA31" s="16"/>
      <c r="AB31" s="78"/>
      <c r="AC31" s="16"/>
      <c r="AD31" s="16"/>
      <c r="AE31" s="16"/>
      <c r="AF31" s="16"/>
      <c r="AG31" s="16"/>
      <c r="AH31" s="78"/>
      <c r="AI31" s="16"/>
      <c r="AJ31" s="16"/>
      <c r="AK31" s="78"/>
      <c r="AL31" s="16"/>
      <c r="AM31" s="16"/>
      <c r="AN31" s="78"/>
      <c r="AO31" s="16"/>
      <c r="AP31" s="9"/>
    </row>
    <row r="32" spans="1:42" ht="16.5" customHeight="1" x14ac:dyDescent="0.2">
      <c r="A32" s="85"/>
      <c r="B32" s="87" t="s">
        <v>30</v>
      </c>
      <c r="C32" s="16">
        <v>1977595.3616800001</v>
      </c>
      <c r="D32" s="78">
        <v>363834.14277999999</v>
      </c>
      <c r="E32" s="16">
        <v>18.39780522497367</v>
      </c>
      <c r="F32" s="16">
        <v>1977595.3616800001</v>
      </c>
      <c r="G32" s="78">
        <v>363834.14277999999</v>
      </c>
      <c r="H32" s="16">
        <v>18.39780522497367</v>
      </c>
      <c r="I32" s="16"/>
      <c r="J32" s="78"/>
      <c r="K32" s="16"/>
      <c r="L32" s="16">
        <v>1977595.3616800001</v>
      </c>
      <c r="M32" s="78">
        <v>363834.14277999999</v>
      </c>
      <c r="N32" s="16">
        <v>18.39780522497367</v>
      </c>
      <c r="O32" s="16"/>
      <c r="P32" s="78"/>
      <c r="Q32" s="16"/>
      <c r="R32" s="100"/>
      <c r="S32" s="100"/>
      <c r="T32" s="100"/>
      <c r="U32" s="100"/>
      <c r="V32" s="100"/>
      <c r="W32" s="100"/>
      <c r="X32" s="16"/>
      <c r="Y32" s="78"/>
      <c r="Z32" s="16"/>
      <c r="AA32" s="16"/>
      <c r="AB32" s="78"/>
      <c r="AC32" s="16"/>
      <c r="AD32" s="16"/>
      <c r="AE32" s="16"/>
      <c r="AF32" s="16"/>
      <c r="AG32" s="16"/>
      <c r="AH32" s="78"/>
      <c r="AI32" s="16"/>
      <c r="AJ32" s="16"/>
      <c r="AK32" s="78"/>
      <c r="AL32" s="16"/>
      <c r="AM32" s="16"/>
      <c r="AN32" s="78"/>
      <c r="AO32" s="16"/>
      <c r="AP32" s="9"/>
    </row>
    <row r="33" spans="1:42" ht="16.5" customHeight="1" x14ac:dyDescent="0.2">
      <c r="A33" s="85"/>
      <c r="B33" s="87" t="s">
        <v>31</v>
      </c>
      <c r="C33" s="16">
        <v>19258443.800000001</v>
      </c>
      <c r="D33" s="78">
        <v>3201928.5612500003</v>
      </c>
      <c r="E33" s="16">
        <v>16.626102267152032</v>
      </c>
      <c r="F33" s="16">
        <v>11659796.300000001</v>
      </c>
      <c r="G33" s="78">
        <v>1508601.13124</v>
      </c>
      <c r="H33" s="16">
        <v>12.938486165834645</v>
      </c>
      <c r="I33" s="16"/>
      <c r="J33" s="78"/>
      <c r="K33" s="16"/>
      <c r="L33" s="16">
        <v>11659796.300000001</v>
      </c>
      <c r="M33" s="78">
        <v>1508601.13124</v>
      </c>
      <c r="N33" s="16">
        <v>12.938486165834645</v>
      </c>
      <c r="O33" s="16"/>
      <c r="P33" s="78"/>
      <c r="Q33" s="16"/>
      <c r="R33" s="100"/>
      <c r="S33" s="100"/>
      <c r="T33" s="100"/>
      <c r="U33" s="100"/>
      <c r="V33" s="100"/>
      <c r="W33" s="100"/>
      <c r="X33" s="16">
        <v>7598647.5</v>
      </c>
      <c r="Y33" s="78">
        <v>1693327.43001</v>
      </c>
      <c r="Z33" s="16">
        <v>22.284589856418528</v>
      </c>
      <c r="AA33" s="16"/>
      <c r="AB33" s="78"/>
      <c r="AC33" s="16"/>
      <c r="AD33" s="16"/>
      <c r="AE33" s="16"/>
      <c r="AF33" s="16"/>
      <c r="AG33" s="16"/>
      <c r="AH33" s="78"/>
      <c r="AI33" s="16"/>
      <c r="AJ33" s="16"/>
      <c r="AK33" s="78"/>
      <c r="AL33" s="16"/>
      <c r="AM33" s="16">
        <v>7598647.5</v>
      </c>
      <c r="AN33" s="78">
        <v>1693327.43001</v>
      </c>
      <c r="AO33" s="16">
        <v>22.284589856418528</v>
      </c>
      <c r="AP33" s="9"/>
    </row>
    <row r="34" spans="1:42" ht="26.65" customHeight="1" x14ac:dyDescent="0.2">
      <c r="A34" s="84"/>
      <c r="B34" s="87" t="s">
        <v>32</v>
      </c>
      <c r="C34" s="16">
        <v>46375462.989040002</v>
      </c>
      <c r="D34" s="78">
        <v>18422843.546019997</v>
      </c>
      <c r="E34" s="16">
        <v>39.725411583219994</v>
      </c>
      <c r="F34" s="16">
        <v>42231639.133920006</v>
      </c>
      <c r="G34" s="78">
        <v>15843381.96013</v>
      </c>
      <c r="H34" s="16">
        <v>37.51543223290323</v>
      </c>
      <c r="I34" s="16">
        <v>5232446.0073999995</v>
      </c>
      <c r="J34" s="78">
        <v>3461677.2969999998</v>
      </c>
      <c r="K34" s="16">
        <v>66.157917197890129</v>
      </c>
      <c r="L34" s="16">
        <v>34597122.856519997</v>
      </c>
      <c r="M34" s="78">
        <v>11599016.802210001</v>
      </c>
      <c r="N34" s="16">
        <v>33.525957780689012</v>
      </c>
      <c r="O34" s="16">
        <v>2402070.27</v>
      </c>
      <c r="P34" s="78">
        <v>782687.86091999989</v>
      </c>
      <c r="Q34" s="16">
        <v>32.5838869368297</v>
      </c>
      <c r="R34" s="100"/>
      <c r="S34" s="100"/>
      <c r="T34" s="100"/>
      <c r="U34" s="100"/>
      <c r="V34" s="100"/>
      <c r="W34" s="100"/>
      <c r="X34" s="16">
        <v>4143823.85512</v>
      </c>
      <c r="Y34" s="78">
        <v>2579461.5858899998</v>
      </c>
      <c r="Z34" s="16">
        <v>62.248340568407237</v>
      </c>
      <c r="AA34" s="16">
        <v>50595.239000000001</v>
      </c>
      <c r="AB34" s="78">
        <v>0</v>
      </c>
      <c r="AC34" s="16">
        <v>0</v>
      </c>
      <c r="AD34" s="16"/>
      <c r="AE34" s="16"/>
      <c r="AF34" s="16"/>
      <c r="AG34" s="16">
        <v>3899609.6347200004</v>
      </c>
      <c r="AH34" s="78">
        <v>2528461.5858899998</v>
      </c>
      <c r="AI34" s="16">
        <v>64.838838312890474</v>
      </c>
      <c r="AJ34" s="16">
        <v>193618.98139999999</v>
      </c>
      <c r="AK34" s="78">
        <v>51000</v>
      </c>
      <c r="AL34" s="16">
        <v>26.340392678049696</v>
      </c>
      <c r="AM34" s="16"/>
      <c r="AN34" s="78"/>
      <c r="AO34" s="16"/>
      <c r="AP34" s="9"/>
    </row>
    <row r="35" spans="1:42" ht="16.5" customHeight="1" x14ac:dyDescent="0.2">
      <c r="A35" s="85"/>
      <c r="B35" s="87" t="s">
        <v>33</v>
      </c>
      <c r="C35" s="16">
        <v>1919013.9098399999</v>
      </c>
      <c r="D35" s="78">
        <v>1903104.00884</v>
      </c>
      <c r="E35" s="16">
        <v>99.170933523805132</v>
      </c>
      <c r="F35" s="16">
        <v>179738.77374999999</v>
      </c>
      <c r="G35" s="78">
        <v>173704.06275000001</v>
      </c>
      <c r="H35" s="16">
        <v>96.642510197385846</v>
      </c>
      <c r="I35" s="16">
        <v>5569.3</v>
      </c>
      <c r="J35" s="78">
        <v>0</v>
      </c>
      <c r="K35" s="16">
        <v>0</v>
      </c>
      <c r="L35" s="16">
        <v>174169.47375</v>
      </c>
      <c r="M35" s="78">
        <v>173704.06275000001</v>
      </c>
      <c r="N35" s="16">
        <v>99.732782680007375</v>
      </c>
      <c r="O35" s="16"/>
      <c r="P35" s="78"/>
      <c r="Q35" s="16"/>
      <c r="R35" s="100"/>
      <c r="S35" s="100"/>
      <c r="T35" s="100"/>
      <c r="U35" s="100"/>
      <c r="V35" s="100"/>
      <c r="W35" s="100"/>
      <c r="X35" s="16">
        <v>1739275.1360899999</v>
      </c>
      <c r="Y35" s="78">
        <v>1729399.94609</v>
      </c>
      <c r="Z35" s="16">
        <v>99.432223815824798</v>
      </c>
      <c r="AA35" s="16"/>
      <c r="AB35" s="78"/>
      <c r="AC35" s="16"/>
      <c r="AD35" s="16"/>
      <c r="AE35" s="16"/>
      <c r="AF35" s="16"/>
      <c r="AG35" s="16">
        <v>1739275.1360899999</v>
      </c>
      <c r="AH35" s="78">
        <v>1729399.94609</v>
      </c>
      <c r="AI35" s="16">
        <v>99.432223815824798</v>
      </c>
      <c r="AJ35" s="16"/>
      <c r="AK35" s="78"/>
      <c r="AL35" s="16"/>
      <c r="AM35" s="16"/>
      <c r="AN35" s="78"/>
      <c r="AO35" s="16"/>
      <c r="AP35" s="9"/>
    </row>
    <row r="36" spans="1:42" ht="16.5" customHeight="1" x14ac:dyDescent="0.2">
      <c r="A36" s="85"/>
      <c r="B36" s="87" t="s">
        <v>34</v>
      </c>
      <c r="C36" s="16">
        <v>2804567.1221799999</v>
      </c>
      <c r="D36" s="78">
        <v>1268333.9547599999</v>
      </c>
      <c r="E36" s="16">
        <v>45.223875896188908</v>
      </c>
      <c r="F36" s="16">
        <v>2802567.1221799999</v>
      </c>
      <c r="G36" s="78">
        <v>1268009.2681799999</v>
      </c>
      <c r="H36" s="16">
        <v>45.244563748170584</v>
      </c>
      <c r="I36" s="16"/>
      <c r="J36" s="78"/>
      <c r="K36" s="16"/>
      <c r="L36" s="16">
        <v>2802567.1221799999</v>
      </c>
      <c r="M36" s="78">
        <v>1268009.2681799999</v>
      </c>
      <c r="N36" s="16">
        <v>45.244563748170584</v>
      </c>
      <c r="O36" s="16"/>
      <c r="P36" s="78"/>
      <c r="Q36" s="16"/>
      <c r="R36" s="100"/>
      <c r="S36" s="100"/>
      <c r="T36" s="100"/>
      <c r="U36" s="100"/>
      <c r="V36" s="100"/>
      <c r="W36" s="100"/>
      <c r="X36" s="16">
        <v>2000</v>
      </c>
      <c r="Y36" s="78">
        <v>324.68657999999999</v>
      </c>
      <c r="Z36" s="16">
        <v>16.234328999999999</v>
      </c>
      <c r="AA36" s="16"/>
      <c r="AB36" s="78"/>
      <c r="AC36" s="16"/>
      <c r="AD36" s="16"/>
      <c r="AE36" s="16"/>
      <c r="AF36" s="16"/>
      <c r="AG36" s="16">
        <v>2000</v>
      </c>
      <c r="AH36" s="78">
        <v>324.68657999999999</v>
      </c>
      <c r="AI36" s="16">
        <v>16.234328999999999</v>
      </c>
      <c r="AJ36" s="16"/>
      <c r="AK36" s="78"/>
      <c r="AL36" s="16"/>
      <c r="AM36" s="16"/>
      <c r="AN36" s="78"/>
      <c r="AO36" s="16"/>
      <c r="AP36" s="9"/>
    </row>
    <row r="37" spans="1:42" ht="16.5" customHeight="1" x14ac:dyDescent="0.2">
      <c r="A37" s="85"/>
      <c r="B37" s="87" t="s">
        <v>35</v>
      </c>
      <c r="C37" s="16">
        <v>1406638.47856</v>
      </c>
      <c r="D37" s="78">
        <v>273287.39036999998</v>
      </c>
      <c r="E37" s="16">
        <v>19.428402857980181</v>
      </c>
      <c r="F37" s="16">
        <v>1406088.47856</v>
      </c>
      <c r="G37" s="78">
        <v>273287.39036999998</v>
      </c>
      <c r="H37" s="16">
        <v>19.436002395089563</v>
      </c>
      <c r="I37" s="16"/>
      <c r="J37" s="78"/>
      <c r="K37" s="16"/>
      <c r="L37" s="16">
        <v>1406088.47856</v>
      </c>
      <c r="M37" s="78">
        <v>273287.39036999998</v>
      </c>
      <c r="N37" s="16">
        <v>19.436002395089563</v>
      </c>
      <c r="O37" s="16"/>
      <c r="P37" s="78"/>
      <c r="Q37" s="16"/>
      <c r="R37" s="100"/>
      <c r="S37" s="100"/>
      <c r="T37" s="100"/>
      <c r="U37" s="100"/>
      <c r="V37" s="100"/>
      <c r="W37" s="100"/>
      <c r="X37" s="16">
        <v>550</v>
      </c>
      <c r="Y37" s="78">
        <v>0</v>
      </c>
      <c r="Z37" s="16">
        <v>0</v>
      </c>
      <c r="AA37" s="16"/>
      <c r="AB37" s="78"/>
      <c r="AC37" s="16"/>
      <c r="AD37" s="16"/>
      <c r="AE37" s="16"/>
      <c r="AF37" s="16"/>
      <c r="AG37" s="16">
        <v>550</v>
      </c>
      <c r="AH37" s="78">
        <v>0</v>
      </c>
      <c r="AI37" s="16">
        <v>0</v>
      </c>
      <c r="AJ37" s="16"/>
      <c r="AK37" s="78"/>
      <c r="AL37" s="16"/>
      <c r="AM37" s="16"/>
      <c r="AN37" s="78"/>
      <c r="AO37" s="16"/>
      <c r="AP37" s="9"/>
    </row>
    <row r="38" spans="1:42" ht="16.5" customHeight="1" x14ac:dyDescent="0.2">
      <c r="A38" s="85"/>
      <c r="B38" s="87" t="s">
        <v>36</v>
      </c>
      <c r="C38" s="16">
        <v>1957846.17906</v>
      </c>
      <c r="D38" s="78">
        <v>1049527.4460100001</v>
      </c>
      <c r="E38" s="16">
        <v>53.606225924954877</v>
      </c>
      <c r="F38" s="16">
        <v>1954192.25826</v>
      </c>
      <c r="G38" s="78">
        <v>1049527.4460100001</v>
      </c>
      <c r="H38" s="16">
        <v>53.706458081278676</v>
      </c>
      <c r="I38" s="16"/>
      <c r="J38" s="78"/>
      <c r="K38" s="16"/>
      <c r="L38" s="16">
        <v>1954192.25826</v>
      </c>
      <c r="M38" s="78">
        <v>1049527.4460100001</v>
      </c>
      <c r="N38" s="16">
        <v>53.706458081278676</v>
      </c>
      <c r="O38" s="16"/>
      <c r="P38" s="78"/>
      <c r="Q38" s="16"/>
      <c r="R38" s="100"/>
      <c r="S38" s="100"/>
      <c r="T38" s="100"/>
      <c r="U38" s="100"/>
      <c r="V38" s="100"/>
      <c r="W38" s="100"/>
      <c r="X38" s="16">
        <v>3653.9208000000003</v>
      </c>
      <c r="Y38" s="78">
        <v>0</v>
      </c>
      <c r="Z38" s="16">
        <v>0</v>
      </c>
      <c r="AA38" s="16"/>
      <c r="AB38" s="78"/>
      <c r="AC38" s="16"/>
      <c r="AD38" s="16"/>
      <c r="AE38" s="16"/>
      <c r="AF38" s="16"/>
      <c r="AG38" s="16">
        <v>3653.9208000000003</v>
      </c>
      <c r="AH38" s="78">
        <v>0</v>
      </c>
      <c r="AI38" s="16">
        <v>0</v>
      </c>
      <c r="AJ38" s="16"/>
      <c r="AK38" s="78"/>
      <c r="AL38" s="16"/>
      <c r="AM38" s="16"/>
      <c r="AN38" s="78"/>
      <c r="AO38" s="16"/>
      <c r="AP38" s="9"/>
    </row>
    <row r="39" spans="1:42" ht="16.5" customHeight="1" x14ac:dyDescent="0.2">
      <c r="A39" s="85"/>
      <c r="B39" s="87" t="s">
        <v>37</v>
      </c>
      <c r="C39" s="16">
        <v>3082974.1404400002</v>
      </c>
      <c r="D39" s="78">
        <v>1510964.2781799999</v>
      </c>
      <c r="E39" s="16">
        <v>49.009956274377181</v>
      </c>
      <c r="F39" s="16">
        <v>1488837.4980000001</v>
      </c>
      <c r="G39" s="78">
        <v>759684.49295999995</v>
      </c>
      <c r="H39" s="16">
        <v>51.0253465526296</v>
      </c>
      <c r="I39" s="16"/>
      <c r="J39" s="78"/>
      <c r="K39" s="16"/>
      <c r="L39" s="16">
        <v>179388.13</v>
      </c>
      <c r="M39" s="78">
        <v>0</v>
      </c>
      <c r="N39" s="16">
        <v>0</v>
      </c>
      <c r="O39" s="16">
        <v>1309449.368</v>
      </c>
      <c r="P39" s="78">
        <v>759684.49295999995</v>
      </c>
      <c r="Q39" s="16">
        <v>58.015568339256319</v>
      </c>
      <c r="R39" s="100"/>
      <c r="S39" s="100"/>
      <c r="T39" s="100"/>
      <c r="U39" s="100"/>
      <c r="V39" s="100"/>
      <c r="W39" s="100"/>
      <c r="X39" s="16">
        <v>1594136.6424400001</v>
      </c>
      <c r="Y39" s="78">
        <v>751279.78521999996</v>
      </c>
      <c r="Z39" s="16">
        <v>47.127690639497771</v>
      </c>
      <c r="AA39" s="16"/>
      <c r="AB39" s="78"/>
      <c r="AC39" s="16"/>
      <c r="AD39" s="16"/>
      <c r="AE39" s="16"/>
      <c r="AF39" s="16"/>
      <c r="AG39" s="16">
        <v>1588264.3924400001</v>
      </c>
      <c r="AH39" s="78">
        <v>751279.78521999996</v>
      </c>
      <c r="AI39" s="16">
        <v>47.301934665036008</v>
      </c>
      <c r="AJ39" s="16">
        <v>5872.25</v>
      </c>
      <c r="AK39" s="78">
        <v>0</v>
      </c>
      <c r="AL39" s="16">
        <v>0</v>
      </c>
      <c r="AM39" s="16"/>
      <c r="AN39" s="78"/>
      <c r="AO39" s="16"/>
      <c r="AP39" s="9"/>
    </row>
    <row r="40" spans="1:42" ht="16.5" customHeight="1" x14ac:dyDescent="0.2">
      <c r="A40" s="85"/>
      <c r="B40" s="87" t="s">
        <v>38</v>
      </c>
      <c r="C40" s="16">
        <v>2012378.1082899999</v>
      </c>
      <c r="D40" s="78">
        <v>253603.37371000001</v>
      </c>
      <c r="E40" s="16">
        <v>12.602173153508273</v>
      </c>
      <c r="F40" s="16">
        <v>1409115.7838999999</v>
      </c>
      <c r="G40" s="78">
        <v>206146.20571000001</v>
      </c>
      <c r="H40" s="16">
        <v>14.629472472407526</v>
      </c>
      <c r="I40" s="16">
        <v>13512.107400000001</v>
      </c>
      <c r="J40" s="78">
        <v>8700</v>
      </c>
      <c r="K40" s="16">
        <v>64.386699590620481</v>
      </c>
      <c r="L40" s="16">
        <v>1330755.0194999999</v>
      </c>
      <c r="M40" s="78">
        <v>197446.20571000001</v>
      </c>
      <c r="N40" s="16">
        <v>14.837156562759823</v>
      </c>
      <c r="O40" s="16">
        <v>64848.656999999999</v>
      </c>
      <c r="P40" s="78">
        <v>0</v>
      </c>
      <c r="Q40" s="16">
        <v>0</v>
      </c>
      <c r="R40" s="100"/>
      <c r="S40" s="100"/>
      <c r="T40" s="100"/>
      <c r="U40" s="100"/>
      <c r="V40" s="100"/>
      <c r="W40" s="100"/>
      <c r="X40" s="16">
        <v>603262.32438999997</v>
      </c>
      <c r="Y40" s="78">
        <v>47457.167999999998</v>
      </c>
      <c r="Z40" s="16">
        <v>7.8667548231173239</v>
      </c>
      <c r="AA40" s="16">
        <v>50595.239000000001</v>
      </c>
      <c r="AB40" s="78">
        <v>0</v>
      </c>
      <c r="AC40" s="16">
        <v>0</v>
      </c>
      <c r="AD40" s="16"/>
      <c r="AE40" s="16"/>
      <c r="AF40" s="16"/>
      <c r="AG40" s="16">
        <v>552667.08539000002</v>
      </c>
      <c r="AH40" s="78">
        <v>47457.167999999998</v>
      </c>
      <c r="AI40" s="16">
        <v>8.5869358343478961</v>
      </c>
      <c r="AJ40" s="16"/>
      <c r="AK40" s="78"/>
      <c r="AL40" s="16"/>
      <c r="AM40" s="16"/>
      <c r="AN40" s="78"/>
      <c r="AO40" s="16"/>
      <c r="AP40" s="9"/>
    </row>
    <row r="41" spans="1:42" ht="16.5" customHeight="1" x14ac:dyDescent="0.2">
      <c r="A41" s="85"/>
      <c r="B41" s="87" t="s">
        <v>39</v>
      </c>
      <c r="C41" s="16">
        <v>2170612.5601599999</v>
      </c>
      <c r="D41" s="78">
        <v>251855.54433</v>
      </c>
      <c r="E41" s="16">
        <v>11.602970928696518</v>
      </c>
      <c r="F41" s="16">
        <v>2157413.4601599998</v>
      </c>
      <c r="G41" s="78">
        <v>251855.54433</v>
      </c>
      <c r="H41" s="16">
        <v>11.67395814390264</v>
      </c>
      <c r="I41" s="16"/>
      <c r="J41" s="78"/>
      <c r="K41" s="16"/>
      <c r="L41" s="16">
        <v>2157413.4601599998</v>
      </c>
      <c r="M41" s="78">
        <v>251855.54433</v>
      </c>
      <c r="N41" s="16">
        <v>11.67395814390264</v>
      </c>
      <c r="O41" s="16"/>
      <c r="P41" s="78"/>
      <c r="Q41" s="16"/>
      <c r="R41" s="100"/>
      <c r="S41" s="100"/>
      <c r="T41" s="100"/>
      <c r="U41" s="100"/>
      <c r="V41" s="100"/>
      <c r="W41" s="100"/>
      <c r="X41" s="16">
        <v>13199.1</v>
      </c>
      <c r="Y41" s="78">
        <v>0</v>
      </c>
      <c r="Z41" s="16">
        <v>0</v>
      </c>
      <c r="AA41" s="16"/>
      <c r="AB41" s="78"/>
      <c r="AC41" s="16"/>
      <c r="AD41" s="16"/>
      <c r="AE41" s="16"/>
      <c r="AF41" s="16"/>
      <c r="AG41" s="16">
        <v>13199.1</v>
      </c>
      <c r="AH41" s="78">
        <v>0</v>
      </c>
      <c r="AI41" s="16">
        <v>0</v>
      </c>
      <c r="AJ41" s="16"/>
      <c r="AK41" s="78"/>
      <c r="AL41" s="16"/>
      <c r="AM41" s="16"/>
      <c r="AN41" s="78"/>
      <c r="AO41" s="16"/>
      <c r="AP41" s="9"/>
    </row>
    <row r="42" spans="1:42" ht="16.5" customHeight="1" x14ac:dyDescent="0.2">
      <c r="A42" s="85"/>
      <c r="B42" s="87" t="s">
        <v>40</v>
      </c>
      <c r="C42" s="16">
        <v>889930.23139999993</v>
      </c>
      <c r="D42" s="78">
        <v>310715.41697999998</v>
      </c>
      <c r="E42" s="16">
        <v>34.914581617392173</v>
      </c>
      <c r="F42" s="16">
        <v>702183.5</v>
      </c>
      <c r="G42" s="78">
        <v>259715.41698000001</v>
      </c>
      <c r="H42" s="16">
        <v>36.986829935479832</v>
      </c>
      <c r="I42" s="16"/>
      <c r="J42" s="78"/>
      <c r="K42" s="16"/>
      <c r="L42" s="16">
        <v>702183.5</v>
      </c>
      <c r="M42" s="78">
        <v>259715.41698000001</v>
      </c>
      <c r="N42" s="16">
        <v>36.986829935479832</v>
      </c>
      <c r="O42" s="16"/>
      <c r="P42" s="78"/>
      <c r="Q42" s="16"/>
      <c r="R42" s="100"/>
      <c r="S42" s="100"/>
      <c r="T42" s="100"/>
      <c r="U42" s="100"/>
      <c r="V42" s="100"/>
      <c r="W42" s="100"/>
      <c r="X42" s="16">
        <v>187746.73139999999</v>
      </c>
      <c r="Y42" s="78">
        <v>51000</v>
      </c>
      <c r="Z42" s="16">
        <v>27.164254535725036</v>
      </c>
      <c r="AA42" s="16"/>
      <c r="AB42" s="78"/>
      <c r="AC42" s="16"/>
      <c r="AD42" s="16"/>
      <c r="AE42" s="16"/>
      <c r="AF42" s="16"/>
      <c r="AG42" s="16"/>
      <c r="AH42" s="78"/>
      <c r="AI42" s="16"/>
      <c r="AJ42" s="16">
        <v>187746.73139999999</v>
      </c>
      <c r="AK42" s="78">
        <v>51000</v>
      </c>
      <c r="AL42" s="16">
        <v>27.164254535725036</v>
      </c>
      <c r="AM42" s="16"/>
      <c r="AN42" s="78"/>
      <c r="AO42" s="16"/>
      <c r="AP42" s="9"/>
    </row>
    <row r="43" spans="1:42" ht="16.5" customHeight="1" x14ac:dyDescent="0.2">
      <c r="A43" s="85"/>
      <c r="B43" s="87" t="s">
        <v>41</v>
      </c>
      <c r="C43" s="16">
        <v>1058996.05911</v>
      </c>
      <c r="D43" s="78">
        <v>220837.60128</v>
      </c>
      <c r="E43" s="16">
        <v>20.853486599902553</v>
      </c>
      <c r="F43" s="16">
        <v>1058996.05911</v>
      </c>
      <c r="G43" s="78">
        <v>220837.60128</v>
      </c>
      <c r="H43" s="16">
        <v>20.853486599902553</v>
      </c>
      <c r="I43" s="16"/>
      <c r="J43" s="78"/>
      <c r="K43" s="16"/>
      <c r="L43" s="16">
        <v>981681.61410999997</v>
      </c>
      <c r="M43" s="78">
        <v>197834.23332</v>
      </c>
      <c r="N43" s="16">
        <v>20.15258618237014</v>
      </c>
      <c r="O43" s="16">
        <v>77314.445000000007</v>
      </c>
      <c r="P43" s="78">
        <v>23003.36796</v>
      </c>
      <c r="Q43" s="16">
        <v>29.753001473398662</v>
      </c>
      <c r="R43" s="100"/>
      <c r="S43" s="100"/>
      <c r="T43" s="100"/>
      <c r="U43" s="100"/>
      <c r="V43" s="100"/>
      <c r="W43" s="100"/>
      <c r="X43" s="16"/>
      <c r="Y43" s="78"/>
      <c r="Z43" s="16"/>
      <c r="AA43" s="16"/>
      <c r="AB43" s="78"/>
      <c r="AC43" s="16"/>
      <c r="AD43" s="16"/>
      <c r="AE43" s="16"/>
      <c r="AF43" s="16"/>
      <c r="AG43" s="16"/>
      <c r="AH43" s="78"/>
      <c r="AI43" s="16"/>
      <c r="AJ43" s="16"/>
      <c r="AK43" s="78"/>
      <c r="AL43" s="16"/>
      <c r="AM43" s="16"/>
      <c r="AN43" s="78"/>
      <c r="AO43" s="16"/>
      <c r="AP43" s="9"/>
    </row>
    <row r="44" spans="1:42" ht="16.5" customHeight="1" x14ac:dyDescent="0.2">
      <c r="A44" s="85"/>
      <c r="B44" s="87" t="s">
        <v>42</v>
      </c>
      <c r="C44" s="16">
        <v>28428144.900000002</v>
      </c>
      <c r="D44" s="78">
        <v>11121461.28021</v>
      </c>
      <c r="E44" s="16">
        <v>39.121305028278499</v>
      </c>
      <c r="F44" s="16">
        <v>28428144.900000002</v>
      </c>
      <c r="G44" s="78">
        <v>11121461.28021</v>
      </c>
      <c r="H44" s="16">
        <v>39.121305028278499</v>
      </c>
      <c r="I44" s="16">
        <v>5213364.5999999996</v>
      </c>
      <c r="J44" s="78">
        <v>3452977.2969999998</v>
      </c>
      <c r="K44" s="16">
        <v>66.233182636027408</v>
      </c>
      <c r="L44" s="16">
        <v>22264322.5</v>
      </c>
      <c r="M44" s="78">
        <v>7668483.9832100002</v>
      </c>
      <c r="N44" s="16">
        <v>34.442925371791574</v>
      </c>
      <c r="O44" s="16">
        <v>950457.8</v>
      </c>
      <c r="P44" s="78">
        <v>0</v>
      </c>
      <c r="Q44" s="16">
        <v>0</v>
      </c>
      <c r="R44" s="100"/>
      <c r="S44" s="100"/>
      <c r="T44" s="100"/>
      <c r="U44" s="100"/>
      <c r="V44" s="100"/>
      <c r="W44" s="100"/>
      <c r="X44" s="16"/>
      <c r="Y44" s="78"/>
      <c r="Z44" s="16"/>
      <c r="AA44" s="16"/>
      <c r="AB44" s="78"/>
      <c r="AC44" s="16"/>
      <c r="AD44" s="16"/>
      <c r="AE44" s="16"/>
      <c r="AF44" s="16"/>
      <c r="AG44" s="16"/>
      <c r="AH44" s="78"/>
      <c r="AI44" s="16"/>
      <c r="AJ44" s="16"/>
      <c r="AK44" s="78"/>
      <c r="AL44" s="16"/>
      <c r="AM44" s="16"/>
      <c r="AN44" s="78"/>
      <c r="AO44" s="16"/>
      <c r="AP44" s="9"/>
    </row>
    <row r="45" spans="1:42" ht="16.5" customHeight="1" x14ac:dyDescent="0.2">
      <c r="A45" s="85"/>
      <c r="B45" s="87" t="s">
        <v>43</v>
      </c>
      <c r="C45" s="16">
        <v>644361.30000000005</v>
      </c>
      <c r="D45" s="78">
        <v>259153.25135000001</v>
      </c>
      <c r="E45" s="16">
        <v>40.218624450288992</v>
      </c>
      <c r="F45" s="16">
        <v>644361.30000000005</v>
      </c>
      <c r="G45" s="78">
        <v>259153.25135000001</v>
      </c>
      <c r="H45" s="16">
        <v>40.218624450288992</v>
      </c>
      <c r="I45" s="16"/>
      <c r="J45" s="78"/>
      <c r="K45" s="16"/>
      <c r="L45" s="16">
        <v>644361.30000000005</v>
      </c>
      <c r="M45" s="78">
        <v>259153.25135000001</v>
      </c>
      <c r="N45" s="16">
        <v>40.218624450288992</v>
      </c>
      <c r="O45" s="16"/>
      <c r="P45" s="78"/>
      <c r="Q45" s="16"/>
      <c r="R45" s="100"/>
      <c r="S45" s="100"/>
      <c r="T45" s="100"/>
      <c r="U45" s="100"/>
      <c r="V45" s="100"/>
      <c r="W45" s="100"/>
      <c r="X45" s="16"/>
      <c r="Y45" s="78"/>
      <c r="Z45" s="16"/>
      <c r="AA45" s="16"/>
      <c r="AB45" s="78"/>
      <c r="AC45" s="16"/>
      <c r="AD45" s="16"/>
      <c r="AE45" s="16"/>
      <c r="AF45" s="16"/>
      <c r="AG45" s="16"/>
      <c r="AH45" s="78"/>
      <c r="AI45" s="16"/>
      <c r="AJ45" s="16"/>
      <c r="AK45" s="78"/>
      <c r="AL45" s="16"/>
      <c r="AM45" s="16"/>
      <c r="AN45" s="78"/>
      <c r="AO45" s="16"/>
      <c r="AP45" s="9"/>
    </row>
    <row r="46" spans="1:42" ht="16.5" customHeight="1" x14ac:dyDescent="0.2">
      <c r="A46" s="84"/>
      <c r="B46" s="87" t="s">
        <v>44</v>
      </c>
      <c r="C46" s="16">
        <v>52177036.726600006</v>
      </c>
      <c r="D46" s="78">
        <v>17425870.323879998</v>
      </c>
      <c r="E46" s="16">
        <v>33.397585254197153</v>
      </c>
      <c r="F46" s="16">
        <v>51398654.436299995</v>
      </c>
      <c r="G46" s="78">
        <v>16940109.019959997</v>
      </c>
      <c r="H46" s="16">
        <v>32.958273335646204</v>
      </c>
      <c r="I46" s="16">
        <v>4247000</v>
      </c>
      <c r="J46" s="78">
        <v>0</v>
      </c>
      <c r="K46" s="16">
        <v>0</v>
      </c>
      <c r="L46" s="16">
        <v>45821518.536300004</v>
      </c>
      <c r="M46" s="78">
        <v>16742345.241520001</v>
      </c>
      <c r="N46" s="16">
        <v>36.538171968824308</v>
      </c>
      <c r="O46" s="16">
        <v>1330135.8999999999</v>
      </c>
      <c r="P46" s="78">
        <v>197763.77843999999</v>
      </c>
      <c r="Q46" s="16">
        <v>14.86793781297084</v>
      </c>
      <c r="R46" s="100"/>
      <c r="S46" s="100"/>
      <c r="T46" s="100"/>
      <c r="U46" s="100"/>
      <c r="V46" s="100"/>
      <c r="W46" s="100"/>
      <c r="X46" s="16">
        <v>778382.29029999999</v>
      </c>
      <c r="Y46" s="78">
        <v>485761.30392000003</v>
      </c>
      <c r="Z46" s="16">
        <v>62.406520545679491</v>
      </c>
      <c r="AA46" s="16"/>
      <c r="AB46" s="78"/>
      <c r="AC46" s="16"/>
      <c r="AD46" s="16"/>
      <c r="AE46" s="16"/>
      <c r="AF46" s="16"/>
      <c r="AG46" s="16">
        <v>768096.99508000002</v>
      </c>
      <c r="AH46" s="78">
        <v>482177.76667000004</v>
      </c>
      <c r="AI46" s="16">
        <v>62.775635077153183</v>
      </c>
      <c r="AJ46" s="16">
        <v>10285.29522</v>
      </c>
      <c r="AK46" s="78">
        <v>3583.5372499999999</v>
      </c>
      <c r="AL46" s="16">
        <v>34.841365010425044</v>
      </c>
      <c r="AM46" s="16"/>
      <c r="AN46" s="78"/>
      <c r="AO46" s="16"/>
      <c r="AP46" s="9"/>
    </row>
    <row r="47" spans="1:42" ht="16.5" customHeight="1" x14ac:dyDescent="0.2">
      <c r="A47" s="85"/>
      <c r="B47" s="87" t="s">
        <v>45</v>
      </c>
      <c r="C47" s="16">
        <v>380189.01500000001</v>
      </c>
      <c r="D47" s="78">
        <v>43763.668259999999</v>
      </c>
      <c r="E47" s="16">
        <v>11.511029128498096</v>
      </c>
      <c r="F47" s="16">
        <v>290732.89199999999</v>
      </c>
      <c r="G47" s="78">
        <v>91.824529999999996</v>
      </c>
      <c r="H47" s="16">
        <v>3.1583811989184904E-2</v>
      </c>
      <c r="I47" s="16"/>
      <c r="J47" s="78"/>
      <c r="K47" s="16"/>
      <c r="L47" s="16">
        <v>290732.89199999999</v>
      </c>
      <c r="M47" s="78">
        <v>91.824529999999996</v>
      </c>
      <c r="N47" s="16">
        <v>3.1583811989184904E-2</v>
      </c>
      <c r="O47" s="16"/>
      <c r="P47" s="78"/>
      <c r="Q47" s="16"/>
      <c r="R47" s="100"/>
      <c r="S47" s="100"/>
      <c r="T47" s="100"/>
      <c r="U47" s="100"/>
      <c r="V47" s="100"/>
      <c r="W47" s="100"/>
      <c r="X47" s="16">
        <v>89456.123000000007</v>
      </c>
      <c r="Y47" s="78">
        <v>43671.843730000001</v>
      </c>
      <c r="Z47" s="16">
        <v>48.819289575069106</v>
      </c>
      <c r="AA47" s="16"/>
      <c r="AB47" s="78"/>
      <c r="AC47" s="16"/>
      <c r="AD47" s="16"/>
      <c r="AE47" s="16"/>
      <c r="AF47" s="16"/>
      <c r="AG47" s="16">
        <v>89456.123000000007</v>
      </c>
      <c r="AH47" s="78">
        <v>43671.843730000001</v>
      </c>
      <c r="AI47" s="16">
        <v>48.819289575069106</v>
      </c>
      <c r="AJ47" s="16"/>
      <c r="AK47" s="78"/>
      <c r="AL47" s="16"/>
      <c r="AM47" s="16"/>
      <c r="AN47" s="78"/>
      <c r="AO47" s="16"/>
      <c r="AP47" s="9"/>
    </row>
    <row r="48" spans="1:42" ht="16.5" customHeight="1" x14ac:dyDescent="0.2">
      <c r="A48" s="85"/>
      <c r="B48" s="87" t="s">
        <v>46</v>
      </c>
      <c r="C48" s="16">
        <v>30553584.78427</v>
      </c>
      <c r="D48" s="78">
        <v>8309425.3750899993</v>
      </c>
      <c r="E48" s="16">
        <v>27.196237147818959</v>
      </c>
      <c r="F48" s="16">
        <v>30311074.470869999</v>
      </c>
      <c r="G48" s="78">
        <v>8246508.0838499991</v>
      </c>
      <c r="H48" s="16">
        <v>27.206254571328977</v>
      </c>
      <c r="I48" s="16">
        <v>4247000</v>
      </c>
      <c r="J48" s="78">
        <v>0</v>
      </c>
      <c r="K48" s="16">
        <v>0</v>
      </c>
      <c r="L48" s="16">
        <v>24733938.570870001</v>
      </c>
      <c r="M48" s="78">
        <v>8048744.3054099996</v>
      </c>
      <c r="N48" s="16">
        <v>32.541296576556064</v>
      </c>
      <c r="O48" s="16">
        <v>1330135.8999999999</v>
      </c>
      <c r="P48" s="78">
        <v>197763.77843999999</v>
      </c>
      <c r="Q48" s="16">
        <v>14.86793781297084</v>
      </c>
      <c r="R48" s="100"/>
      <c r="S48" s="100"/>
      <c r="T48" s="100"/>
      <c r="U48" s="100"/>
      <c r="V48" s="100"/>
      <c r="W48" s="100"/>
      <c r="X48" s="16">
        <v>242510.31340000001</v>
      </c>
      <c r="Y48" s="78">
        <v>62917.291239999999</v>
      </c>
      <c r="Z48" s="16">
        <v>25.94417134591027</v>
      </c>
      <c r="AA48" s="16"/>
      <c r="AB48" s="78"/>
      <c r="AC48" s="16"/>
      <c r="AD48" s="16"/>
      <c r="AE48" s="16"/>
      <c r="AF48" s="16"/>
      <c r="AG48" s="16">
        <v>232225.01818000001</v>
      </c>
      <c r="AH48" s="78">
        <v>59333.753989999997</v>
      </c>
      <c r="AI48" s="16">
        <v>25.550112754866827</v>
      </c>
      <c r="AJ48" s="16">
        <v>10285.29522</v>
      </c>
      <c r="AK48" s="78">
        <v>3583.5372499999999</v>
      </c>
      <c r="AL48" s="16">
        <v>34.841365010425044</v>
      </c>
      <c r="AM48" s="16"/>
      <c r="AN48" s="78"/>
      <c r="AO48" s="16"/>
      <c r="AP48" s="9"/>
    </row>
    <row r="49" spans="1:42" ht="16.5" customHeight="1" x14ac:dyDescent="0.2">
      <c r="A49" s="85"/>
      <c r="B49" s="87" t="s">
        <v>47</v>
      </c>
      <c r="C49" s="16">
        <v>1437882.6028199999</v>
      </c>
      <c r="D49" s="78">
        <v>430221.72892999998</v>
      </c>
      <c r="E49" s="16">
        <v>29.92050450337474</v>
      </c>
      <c r="F49" s="16">
        <v>1437882.6028199999</v>
      </c>
      <c r="G49" s="78">
        <v>430221.72892999998</v>
      </c>
      <c r="H49" s="16">
        <v>29.92050450337474</v>
      </c>
      <c r="I49" s="16"/>
      <c r="J49" s="78"/>
      <c r="K49" s="16"/>
      <c r="L49" s="16">
        <v>1437882.6028199999</v>
      </c>
      <c r="M49" s="78">
        <v>430221.72892999998</v>
      </c>
      <c r="N49" s="16">
        <v>29.92050450337474</v>
      </c>
      <c r="O49" s="16"/>
      <c r="P49" s="78"/>
      <c r="Q49" s="16"/>
      <c r="R49" s="100"/>
      <c r="S49" s="100"/>
      <c r="T49" s="100"/>
      <c r="U49" s="100"/>
      <c r="V49" s="100"/>
      <c r="W49" s="100"/>
      <c r="X49" s="16"/>
      <c r="Y49" s="78"/>
      <c r="Z49" s="16"/>
      <c r="AA49" s="16"/>
      <c r="AB49" s="78"/>
      <c r="AC49" s="16"/>
      <c r="AD49" s="16"/>
      <c r="AE49" s="16"/>
      <c r="AF49" s="16"/>
      <c r="AG49" s="16"/>
      <c r="AH49" s="78"/>
      <c r="AI49" s="16"/>
      <c r="AJ49" s="16"/>
      <c r="AK49" s="78"/>
      <c r="AL49" s="16"/>
      <c r="AM49" s="16"/>
      <c r="AN49" s="78"/>
      <c r="AO49" s="16"/>
      <c r="AP49" s="9"/>
    </row>
    <row r="50" spans="1:42" ht="16.5" customHeight="1" x14ac:dyDescent="0.2">
      <c r="A50" s="85"/>
      <c r="B50" s="87" t="s">
        <v>48</v>
      </c>
      <c r="C50" s="16">
        <v>2926465.9515800001</v>
      </c>
      <c r="D50" s="78">
        <v>1796730.9530400001</v>
      </c>
      <c r="E50" s="16">
        <v>61.395928835937561</v>
      </c>
      <c r="F50" s="16">
        <v>2926465.9515800001</v>
      </c>
      <c r="G50" s="78">
        <v>1796730.9530400001</v>
      </c>
      <c r="H50" s="16">
        <v>61.395928835937561</v>
      </c>
      <c r="I50" s="16"/>
      <c r="J50" s="78"/>
      <c r="K50" s="16"/>
      <c r="L50" s="16">
        <v>2926465.9515800001</v>
      </c>
      <c r="M50" s="78">
        <v>1796730.9530400001</v>
      </c>
      <c r="N50" s="16">
        <v>61.395928835937561</v>
      </c>
      <c r="O50" s="16"/>
      <c r="P50" s="78"/>
      <c r="Q50" s="16"/>
      <c r="R50" s="100"/>
      <c r="S50" s="100"/>
      <c r="T50" s="100"/>
      <c r="U50" s="100"/>
      <c r="V50" s="100"/>
      <c r="W50" s="100"/>
      <c r="X50" s="16"/>
      <c r="Y50" s="78"/>
      <c r="Z50" s="16"/>
      <c r="AA50" s="16"/>
      <c r="AB50" s="78"/>
      <c r="AC50" s="16"/>
      <c r="AD50" s="16"/>
      <c r="AE50" s="16"/>
      <c r="AF50" s="16"/>
      <c r="AG50" s="16"/>
      <c r="AH50" s="78"/>
      <c r="AI50" s="16"/>
      <c r="AJ50" s="16"/>
      <c r="AK50" s="78"/>
      <c r="AL50" s="16"/>
      <c r="AM50" s="16"/>
      <c r="AN50" s="78"/>
      <c r="AO50" s="16"/>
      <c r="AP50" s="9"/>
    </row>
    <row r="51" spans="1:42" ht="16.5" customHeight="1" x14ac:dyDescent="0.2">
      <c r="A51" s="85"/>
      <c r="B51" s="87" t="s">
        <v>49</v>
      </c>
      <c r="C51" s="16">
        <v>10680867.460000001</v>
      </c>
      <c r="D51" s="78">
        <v>4778415.8914900003</v>
      </c>
      <c r="E51" s="16">
        <v>44.73808807557284</v>
      </c>
      <c r="F51" s="16">
        <v>10680867.460000001</v>
      </c>
      <c r="G51" s="78">
        <v>4778415.8914900003</v>
      </c>
      <c r="H51" s="16">
        <v>44.73808807557284</v>
      </c>
      <c r="I51" s="16"/>
      <c r="J51" s="78"/>
      <c r="K51" s="16"/>
      <c r="L51" s="16">
        <v>10680867.460000001</v>
      </c>
      <c r="M51" s="78">
        <v>4778415.8914900003</v>
      </c>
      <c r="N51" s="16">
        <v>44.73808807557284</v>
      </c>
      <c r="O51" s="16"/>
      <c r="P51" s="78"/>
      <c r="Q51" s="16"/>
      <c r="R51" s="100"/>
      <c r="S51" s="100"/>
      <c r="T51" s="100"/>
      <c r="U51" s="100"/>
      <c r="V51" s="100"/>
      <c r="W51" s="100"/>
      <c r="X51" s="16"/>
      <c r="Y51" s="78"/>
      <c r="Z51" s="16"/>
      <c r="AA51" s="16"/>
      <c r="AB51" s="78"/>
      <c r="AC51" s="16"/>
      <c r="AD51" s="16"/>
      <c r="AE51" s="16"/>
      <c r="AF51" s="16"/>
      <c r="AG51" s="16"/>
      <c r="AH51" s="78"/>
      <c r="AI51" s="16"/>
      <c r="AJ51" s="16"/>
      <c r="AK51" s="78"/>
      <c r="AL51" s="16"/>
      <c r="AM51" s="16"/>
      <c r="AN51" s="78"/>
      <c r="AO51" s="16"/>
      <c r="AP51" s="9"/>
    </row>
    <row r="52" spans="1:42" ht="16.5" customHeight="1" x14ac:dyDescent="0.2">
      <c r="A52" s="85"/>
      <c r="B52" s="87" t="s">
        <v>50</v>
      </c>
      <c r="C52" s="16">
        <v>840999.86155000003</v>
      </c>
      <c r="D52" s="78">
        <v>90705.018490000002</v>
      </c>
      <c r="E52" s="16">
        <v>10.785378528223136</v>
      </c>
      <c r="F52" s="16">
        <v>840999.86155000003</v>
      </c>
      <c r="G52" s="78">
        <v>90705.018490000002</v>
      </c>
      <c r="H52" s="16">
        <v>10.785378528223136</v>
      </c>
      <c r="I52" s="16"/>
      <c r="J52" s="78"/>
      <c r="K52" s="16"/>
      <c r="L52" s="16">
        <v>840999.86155000003</v>
      </c>
      <c r="M52" s="78">
        <v>90705.018490000002</v>
      </c>
      <c r="N52" s="16">
        <v>10.785378528223136</v>
      </c>
      <c r="O52" s="16"/>
      <c r="P52" s="78"/>
      <c r="Q52" s="16"/>
      <c r="R52" s="100"/>
      <c r="S52" s="100"/>
      <c r="T52" s="100"/>
      <c r="U52" s="100"/>
      <c r="V52" s="100"/>
      <c r="W52" s="100"/>
      <c r="X52" s="16"/>
      <c r="Y52" s="78"/>
      <c r="Z52" s="16"/>
      <c r="AA52" s="16"/>
      <c r="AB52" s="78"/>
      <c r="AC52" s="16"/>
      <c r="AD52" s="16"/>
      <c r="AE52" s="16"/>
      <c r="AF52" s="16"/>
      <c r="AG52" s="16"/>
      <c r="AH52" s="78"/>
      <c r="AI52" s="16"/>
      <c r="AJ52" s="16"/>
      <c r="AK52" s="78"/>
      <c r="AL52" s="16"/>
      <c r="AM52" s="16"/>
      <c r="AN52" s="78"/>
      <c r="AO52" s="16"/>
      <c r="AP52" s="9"/>
    </row>
    <row r="53" spans="1:42" ht="16.5" customHeight="1" x14ac:dyDescent="0.2">
      <c r="A53" s="85"/>
      <c r="B53" s="87" t="s">
        <v>51</v>
      </c>
      <c r="C53" s="16">
        <v>1902199.3624800001</v>
      </c>
      <c r="D53" s="78">
        <v>308771.30576000002</v>
      </c>
      <c r="E53" s="16">
        <v>16.232331471157586</v>
      </c>
      <c r="F53" s="16">
        <v>1882311.8424800001</v>
      </c>
      <c r="G53" s="78">
        <v>308771.30576000002</v>
      </c>
      <c r="H53" s="16">
        <v>16.403833774598418</v>
      </c>
      <c r="I53" s="16"/>
      <c r="J53" s="78"/>
      <c r="K53" s="16"/>
      <c r="L53" s="16">
        <v>1882311.8424800001</v>
      </c>
      <c r="M53" s="78">
        <v>308771.30576000002</v>
      </c>
      <c r="N53" s="16">
        <v>16.403833774598418</v>
      </c>
      <c r="O53" s="16"/>
      <c r="P53" s="78"/>
      <c r="Q53" s="16"/>
      <c r="R53" s="100"/>
      <c r="S53" s="100"/>
      <c r="T53" s="100"/>
      <c r="U53" s="100"/>
      <c r="V53" s="100"/>
      <c r="W53" s="100"/>
      <c r="X53" s="16">
        <v>19887.52</v>
      </c>
      <c r="Y53" s="78">
        <v>0</v>
      </c>
      <c r="Z53" s="16">
        <v>0</v>
      </c>
      <c r="AA53" s="16"/>
      <c r="AB53" s="78"/>
      <c r="AC53" s="16"/>
      <c r="AD53" s="16"/>
      <c r="AE53" s="16"/>
      <c r="AF53" s="16"/>
      <c r="AG53" s="16">
        <v>19887.52</v>
      </c>
      <c r="AH53" s="78">
        <v>0</v>
      </c>
      <c r="AI53" s="16">
        <v>0</v>
      </c>
      <c r="AJ53" s="16"/>
      <c r="AK53" s="78"/>
      <c r="AL53" s="16"/>
      <c r="AM53" s="16"/>
      <c r="AN53" s="78"/>
      <c r="AO53" s="16"/>
      <c r="AP53" s="9"/>
    </row>
    <row r="54" spans="1:42" ht="16.5" customHeight="1" x14ac:dyDescent="0.2">
      <c r="A54" s="85"/>
      <c r="B54" s="87" t="s">
        <v>52</v>
      </c>
      <c r="C54" s="16">
        <v>3268142.1889</v>
      </c>
      <c r="D54" s="78">
        <v>1667836.3828200002</v>
      </c>
      <c r="E54" s="16">
        <v>51.033164606016271</v>
      </c>
      <c r="F54" s="16">
        <v>2878658.855</v>
      </c>
      <c r="G54" s="78">
        <v>1288664.2138700001</v>
      </c>
      <c r="H54" s="16">
        <v>44.76613168773693</v>
      </c>
      <c r="I54" s="16"/>
      <c r="J54" s="78"/>
      <c r="K54" s="16"/>
      <c r="L54" s="16">
        <v>2878658.855</v>
      </c>
      <c r="M54" s="78">
        <v>1288664.2138700001</v>
      </c>
      <c r="N54" s="16">
        <v>44.76613168773693</v>
      </c>
      <c r="O54" s="16"/>
      <c r="P54" s="78"/>
      <c r="Q54" s="16"/>
      <c r="R54" s="100"/>
      <c r="S54" s="100"/>
      <c r="T54" s="100"/>
      <c r="U54" s="100"/>
      <c r="V54" s="100"/>
      <c r="W54" s="100"/>
      <c r="X54" s="16">
        <v>389483.33390000003</v>
      </c>
      <c r="Y54" s="78">
        <v>379172.16895000002</v>
      </c>
      <c r="Z54" s="16">
        <v>97.352604321537569</v>
      </c>
      <c r="AA54" s="16"/>
      <c r="AB54" s="78"/>
      <c r="AC54" s="16"/>
      <c r="AD54" s="16"/>
      <c r="AE54" s="16"/>
      <c r="AF54" s="16"/>
      <c r="AG54" s="16">
        <v>389483.33390000003</v>
      </c>
      <c r="AH54" s="78">
        <v>379172.16895000002</v>
      </c>
      <c r="AI54" s="16">
        <v>97.352604321537569</v>
      </c>
      <c r="AJ54" s="16"/>
      <c r="AK54" s="78"/>
      <c r="AL54" s="16"/>
      <c r="AM54" s="16"/>
      <c r="AN54" s="78"/>
      <c r="AO54" s="16"/>
      <c r="AP54" s="9"/>
    </row>
    <row r="55" spans="1:42" ht="26.65" customHeight="1" x14ac:dyDescent="0.2">
      <c r="A55" s="84"/>
      <c r="B55" s="87" t="s">
        <v>53</v>
      </c>
      <c r="C55" s="16">
        <v>34552388.595940001</v>
      </c>
      <c r="D55" s="78">
        <v>13436076.579950003</v>
      </c>
      <c r="E55" s="16">
        <v>38.886100573460148</v>
      </c>
      <c r="F55" s="16">
        <v>32585289.392719999</v>
      </c>
      <c r="G55" s="78">
        <v>12767792.199859999</v>
      </c>
      <c r="H55" s="16">
        <v>39.182687764352032</v>
      </c>
      <c r="I55" s="16"/>
      <c r="J55" s="78"/>
      <c r="K55" s="16"/>
      <c r="L55" s="16">
        <v>32585289.392719999</v>
      </c>
      <c r="M55" s="78">
        <v>12767792.199860001</v>
      </c>
      <c r="N55" s="16">
        <v>39.182687764352039</v>
      </c>
      <c r="O55" s="16"/>
      <c r="P55" s="78"/>
      <c r="Q55" s="16"/>
      <c r="R55" s="100"/>
      <c r="S55" s="100"/>
      <c r="T55" s="100"/>
      <c r="U55" s="100"/>
      <c r="V55" s="100"/>
      <c r="W55" s="100"/>
      <c r="X55" s="16">
        <v>1967099.20322</v>
      </c>
      <c r="Y55" s="78">
        <v>668284.38008999999</v>
      </c>
      <c r="Z55" s="16">
        <v>33.973089867357295</v>
      </c>
      <c r="AA55" s="16"/>
      <c r="AB55" s="78"/>
      <c r="AC55" s="16"/>
      <c r="AD55" s="16"/>
      <c r="AE55" s="16"/>
      <c r="AF55" s="16"/>
      <c r="AG55" s="16">
        <v>301681.06371999998</v>
      </c>
      <c r="AH55" s="78">
        <v>69969.230930000005</v>
      </c>
      <c r="AI55" s="16">
        <v>23.19311330556058</v>
      </c>
      <c r="AJ55" s="16">
        <v>1665418.1395</v>
      </c>
      <c r="AK55" s="78">
        <v>598315.14916000003</v>
      </c>
      <c r="AL55" s="16">
        <v>35.925821568127574</v>
      </c>
      <c r="AM55" s="16"/>
      <c r="AN55" s="78"/>
      <c r="AO55" s="16"/>
      <c r="AP55" s="9"/>
    </row>
    <row r="56" spans="1:42" ht="16.5" customHeight="1" x14ac:dyDescent="0.2">
      <c r="A56" s="85"/>
      <c r="B56" s="87" t="s">
        <v>54</v>
      </c>
      <c r="C56" s="16">
        <v>8874305.9130700007</v>
      </c>
      <c r="D56" s="78">
        <v>2324831.6617400004</v>
      </c>
      <c r="E56" s="16">
        <v>26.197335143878785</v>
      </c>
      <c r="F56" s="16">
        <v>7208887.7735700002</v>
      </c>
      <c r="G56" s="78">
        <v>1726516.5125800001</v>
      </c>
      <c r="H56" s="16">
        <v>23.949832024156912</v>
      </c>
      <c r="I56" s="16"/>
      <c r="J56" s="78"/>
      <c r="K56" s="16"/>
      <c r="L56" s="16">
        <v>7208887.7735700002</v>
      </c>
      <c r="M56" s="78">
        <v>1726516.5125800001</v>
      </c>
      <c r="N56" s="16">
        <v>23.949832024156912</v>
      </c>
      <c r="O56" s="16"/>
      <c r="P56" s="78"/>
      <c r="Q56" s="16"/>
      <c r="R56" s="100"/>
      <c r="S56" s="100"/>
      <c r="T56" s="100"/>
      <c r="U56" s="100"/>
      <c r="V56" s="100"/>
      <c r="W56" s="100"/>
      <c r="X56" s="16">
        <v>1665418.1395</v>
      </c>
      <c r="Y56" s="78">
        <v>598315.14916000003</v>
      </c>
      <c r="Z56" s="16">
        <v>35.925821568127574</v>
      </c>
      <c r="AA56" s="16"/>
      <c r="AB56" s="78"/>
      <c r="AC56" s="16"/>
      <c r="AD56" s="16"/>
      <c r="AE56" s="16"/>
      <c r="AF56" s="16"/>
      <c r="AG56" s="16"/>
      <c r="AH56" s="78"/>
      <c r="AI56" s="16"/>
      <c r="AJ56" s="16">
        <v>1665418.1395</v>
      </c>
      <c r="AK56" s="78">
        <v>598315.14916000003</v>
      </c>
      <c r="AL56" s="16">
        <v>35.925821568127574</v>
      </c>
      <c r="AM56" s="16"/>
      <c r="AN56" s="78"/>
      <c r="AO56" s="16"/>
      <c r="AP56" s="9"/>
    </row>
    <row r="57" spans="1:42" ht="16.5" customHeight="1" x14ac:dyDescent="0.2">
      <c r="A57" s="85"/>
      <c r="B57" s="87" t="s">
        <v>55</v>
      </c>
      <c r="C57" s="16">
        <v>3508581.0989100002</v>
      </c>
      <c r="D57" s="78">
        <v>1479636.4232999999</v>
      </c>
      <c r="E57" s="16">
        <v>42.17193166091198</v>
      </c>
      <c r="F57" s="16">
        <v>3508581.0989100002</v>
      </c>
      <c r="G57" s="78">
        <v>1479636.4232999999</v>
      </c>
      <c r="H57" s="16">
        <v>42.17193166091198</v>
      </c>
      <c r="I57" s="16"/>
      <c r="J57" s="78"/>
      <c r="K57" s="16"/>
      <c r="L57" s="16">
        <v>3508581.0989100002</v>
      </c>
      <c r="M57" s="78">
        <v>1479636.4232999999</v>
      </c>
      <c r="N57" s="16">
        <v>42.17193166091198</v>
      </c>
      <c r="O57" s="16"/>
      <c r="P57" s="78"/>
      <c r="Q57" s="16"/>
      <c r="R57" s="100"/>
      <c r="S57" s="100"/>
      <c r="T57" s="100"/>
      <c r="U57" s="100"/>
      <c r="V57" s="100"/>
      <c r="W57" s="100"/>
      <c r="X57" s="16"/>
      <c r="Y57" s="78"/>
      <c r="Z57" s="16"/>
      <c r="AA57" s="16"/>
      <c r="AB57" s="78"/>
      <c r="AC57" s="16"/>
      <c r="AD57" s="16"/>
      <c r="AE57" s="16"/>
      <c r="AF57" s="16"/>
      <c r="AG57" s="16"/>
      <c r="AH57" s="78"/>
      <c r="AI57" s="16"/>
      <c r="AJ57" s="16"/>
      <c r="AK57" s="78"/>
      <c r="AL57" s="16"/>
      <c r="AM57" s="16"/>
      <c r="AN57" s="78"/>
      <c r="AO57" s="16"/>
      <c r="AP57" s="9"/>
    </row>
    <row r="58" spans="1:42" ht="26.65" customHeight="1" x14ac:dyDescent="0.2">
      <c r="A58" s="85"/>
      <c r="B58" s="87" t="s">
        <v>56</v>
      </c>
      <c r="C58" s="16">
        <v>1374665.003</v>
      </c>
      <c r="D58" s="78">
        <v>389302.64739</v>
      </c>
      <c r="E58" s="16">
        <v>28.319819486231584</v>
      </c>
      <c r="F58" s="16">
        <v>1374665.003</v>
      </c>
      <c r="G58" s="78">
        <v>389302.64739</v>
      </c>
      <c r="H58" s="16">
        <v>28.319819486231584</v>
      </c>
      <c r="I58" s="16"/>
      <c r="J58" s="78"/>
      <c r="K58" s="16"/>
      <c r="L58" s="16">
        <v>1374665.003</v>
      </c>
      <c r="M58" s="78">
        <v>389302.64739</v>
      </c>
      <c r="N58" s="16">
        <v>28.319819486231584</v>
      </c>
      <c r="O58" s="16"/>
      <c r="P58" s="78"/>
      <c r="Q58" s="16"/>
      <c r="R58" s="100"/>
      <c r="S58" s="100"/>
      <c r="T58" s="100"/>
      <c r="U58" s="100"/>
      <c r="V58" s="100"/>
      <c r="W58" s="100"/>
      <c r="X58" s="16"/>
      <c r="Y58" s="78"/>
      <c r="Z58" s="16"/>
      <c r="AA58" s="16"/>
      <c r="AB58" s="78"/>
      <c r="AC58" s="16"/>
      <c r="AD58" s="16"/>
      <c r="AE58" s="16"/>
      <c r="AF58" s="16"/>
      <c r="AG58" s="16"/>
      <c r="AH58" s="78"/>
      <c r="AI58" s="16"/>
      <c r="AJ58" s="16"/>
      <c r="AK58" s="78"/>
      <c r="AL58" s="16"/>
      <c r="AM58" s="16"/>
      <c r="AN58" s="78"/>
      <c r="AO58" s="16"/>
      <c r="AP58" s="9"/>
    </row>
    <row r="59" spans="1:42" ht="16.5" customHeight="1" x14ac:dyDescent="0.2">
      <c r="A59" s="85"/>
      <c r="B59" s="87" t="s">
        <v>57</v>
      </c>
      <c r="C59" s="16">
        <v>3432282.3227499998</v>
      </c>
      <c r="D59" s="78">
        <v>547296.30128000001</v>
      </c>
      <c r="E59" s="16">
        <v>15.945550214572602</v>
      </c>
      <c r="F59" s="16">
        <v>3432282.3227499998</v>
      </c>
      <c r="G59" s="78">
        <v>547296.30128000001</v>
      </c>
      <c r="H59" s="16">
        <v>15.945550214572602</v>
      </c>
      <c r="I59" s="16"/>
      <c r="J59" s="78"/>
      <c r="K59" s="16"/>
      <c r="L59" s="16">
        <v>3432282.3227499998</v>
      </c>
      <c r="M59" s="78">
        <v>547296.30128000001</v>
      </c>
      <c r="N59" s="16">
        <v>15.945550214572602</v>
      </c>
      <c r="O59" s="16"/>
      <c r="P59" s="78"/>
      <c r="Q59" s="16"/>
      <c r="R59" s="100"/>
      <c r="S59" s="100"/>
      <c r="T59" s="100"/>
      <c r="U59" s="100"/>
      <c r="V59" s="100"/>
      <c r="W59" s="100"/>
      <c r="X59" s="16"/>
      <c r="Y59" s="78"/>
      <c r="Z59" s="16"/>
      <c r="AA59" s="16"/>
      <c r="AB59" s="78"/>
      <c r="AC59" s="16"/>
      <c r="AD59" s="16"/>
      <c r="AE59" s="16"/>
      <c r="AF59" s="16"/>
      <c r="AG59" s="16"/>
      <c r="AH59" s="78"/>
      <c r="AI59" s="16"/>
      <c r="AJ59" s="16"/>
      <c r="AK59" s="78"/>
      <c r="AL59" s="16"/>
      <c r="AM59" s="16"/>
      <c r="AN59" s="78"/>
      <c r="AO59" s="16"/>
      <c r="AP59" s="9"/>
    </row>
    <row r="60" spans="1:42" ht="16.5" customHeight="1" x14ac:dyDescent="0.2">
      <c r="A60" s="85"/>
      <c r="B60" s="87" t="s">
        <v>58</v>
      </c>
      <c r="C60" s="16">
        <v>4946004.0909599997</v>
      </c>
      <c r="D60" s="78">
        <v>1305748.6859800001</v>
      </c>
      <c r="E60" s="16">
        <v>26.400072906663517</v>
      </c>
      <c r="F60" s="16">
        <v>4644323.0272399997</v>
      </c>
      <c r="G60" s="78">
        <v>1235779.45505</v>
      </c>
      <c r="H60" s="16">
        <v>26.608387224615416</v>
      </c>
      <c r="I60" s="16"/>
      <c r="J60" s="78"/>
      <c r="K60" s="16"/>
      <c r="L60" s="16">
        <v>4644323.0272399997</v>
      </c>
      <c r="M60" s="78">
        <v>1235779.45505</v>
      </c>
      <c r="N60" s="16">
        <v>26.608387224615416</v>
      </c>
      <c r="O60" s="16"/>
      <c r="P60" s="78"/>
      <c r="Q60" s="16"/>
      <c r="R60" s="100"/>
      <c r="S60" s="100"/>
      <c r="T60" s="100"/>
      <c r="U60" s="100"/>
      <c r="V60" s="100"/>
      <c r="W60" s="100"/>
      <c r="X60" s="16">
        <v>301681.06371999998</v>
      </c>
      <c r="Y60" s="78">
        <v>69969.230930000005</v>
      </c>
      <c r="Z60" s="16">
        <v>23.19311330556058</v>
      </c>
      <c r="AA60" s="16"/>
      <c r="AB60" s="78"/>
      <c r="AC60" s="16"/>
      <c r="AD60" s="16"/>
      <c r="AE60" s="16"/>
      <c r="AF60" s="16"/>
      <c r="AG60" s="16">
        <v>301681.06371999998</v>
      </c>
      <c r="AH60" s="78">
        <v>69969.230930000005</v>
      </c>
      <c r="AI60" s="16">
        <v>23.19311330556058</v>
      </c>
      <c r="AJ60" s="16"/>
      <c r="AK60" s="78"/>
      <c r="AL60" s="16"/>
      <c r="AM60" s="16"/>
      <c r="AN60" s="78"/>
      <c r="AO60" s="16"/>
      <c r="AP60" s="9"/>
    </row>
    <row r="61" spans="1:42" ht="16.5" customHeight="1" x14ac:dyDescent="0.2">
      <c r="A61" s="85"/>
      <c r="B61" s="87" t="s">
        <v>59</v>
      </c>
      <c r="C61" s="16">
        <v>484317.27133000002</v>
      </c>
      <c r="D61" s="78">
        <v>252354.86478999999</v>
      </c>
      <c r="E61" s="16">
        <v>52.105278859248557</v>
      </c>
      <c r="F61" s="16">
        <v>484317.27133000002</v>
      </c>
      <c r="G61" s="78">
        <v>252354.86478999999</v>
      </c>
      <c r="H61" s="16">
        <v>52.105278859248557</v>
      </c>
      <c r="I61" s="16"/>
      <c r="J61" s="78"/>
      <c r="K61" s="16"/>
      <c r="L61" s="16">
        <v>484317.27133000002</v>
      </c>
      <c r="M61" s="78">
        <v>252354.86478999999</v>
      </c>
      <c r="N61" s="16">
        <v>52.105278859248557</v>
      </c>
      <c r="O61" s="16"/>
      <c r="P61" s="78"/>
      <c r="Q61" s="16"/>
      <c r="R61" s="100"/>
      <c r="S61" s="100"/>
      <c r="T61" s="100"/>
      <c r="U61" s="100"/>
      <c r="V61" s="100"/>
      <c r="W61" s="100"/>
      <c r="X61" s="16"/>
      <c r="Y61" s="78"/>
      <c r="Z61" s="16"/>
      <c r="AA61" s="16"/>
      <c r="AB61" s="78"/>
      <c r="AC61" s="16"/>
      <c r="AD61" s="16"/>
      <c r="AE61" s="16"/>
      <c r="AF61" s="16"/>
      <c r="AG61" s="16"/>
      <c r="AH61" s="78"/>
      <c r="AI61" s="16"/>
      <c r="AJ61" s="16"/>
      <c r="AK61" s="78"/>
      <c r="AL61" s="16"/>
      <c r="AM61" s="16"/>
      <c r="AN61" s="78"/>
      <c r="AO61" s="16"/>
      <c r="AP61" s="9"/>
    </row>
    <row r="62" spans="1:42" ht="16.5" customHeight="1" x14ac:dyDescent="0.2">
      <c r="A62" s="85"/>
      <c r="B62" s="87" t="s">
        <v>60</v>
      </c>
      <c r="C62" s="16">
        <v>11932232.895919999</v>
      </c>
      <c r="D62" s="78">
        <v>7136905.9954700004</v>
      </c>
      <c r="E62" s="16">
        <v>59.811990410531877</v>
      </c>
      <c r="F62" s="16">
        <v>11932232.895919999</v>
      </c>
      <c r="G62" s="78">
        <v>7136905.9954700004</v>
      </c>
      <c r="H62" s="16">
        <v>59.811990410531877</v>
      </c>
      <c r="I62" s="16"/>
      <c r="J62" s="78"/>
      <c r="K62" s="16"/>
      <c r="L62" s="16">
        <v>11932232.895919999</v>
      </c>
      <c r="M62" s="78">
        <v>7136905.9954700004</v>
      </c>
      <c r="N62" s="16">
        <v>59.811990410531877</v>
      </c>
      <c r="O62" s="16"/>
      <c r="P62" s="78"/>
      <c r="Q62" s="16"/>
      <c r="R62" s="100"/>
      <c r="S62" s="100"/>
      <c r="T62" s="100"/>
      <c r="U62" s="100"/>
      <c r="V62" s="100"/>
      <c r="W62" s="100"/>
      <c r="X62" s="16"/>
      <c r="Y62" s="78"/>
      <c r="Z62" s="16"/>
      <c r="AA62" s="16"/>
      <c r="AB62" s="78"/>
      <c r="AC62" s="16"/>
      <c r="AD62" s="16"/>
      <c r="AE62" s="16"/>
      <c r="AF62" s="16"/>
      <c r="AG62" s="16"/>
      <c r="AH62" s="78"/>
      <c r="AI62" s="16"/>
      <c r="AJ62" s="16"/>
      <c r="AK62" s="78"/>
      <c r="AL62" s="16"/>
      <c r="AM62" s="16"/>
      <c r="AN62" s="78"/>
      <c r="AO62" s="16"/>
      <c r="AP62" s="9"/>
    </row>
    <row r="63" spans="1:42" ht="26.65" customHeight="1" x14ac:dyDescent="0.2">
      <c r="A63" s="84"/>
      <c r="B63" s="87" t="s">
        <v>61</v>
      </c>
      <c r="C63" s="16">
        <v>42786781.273959994</v>
      </c>
      <c r="D63" s="78">
        <v>16597134.042900002</v>
      </c>
      <c r="E63" s="16">
        <v>38.790330912320826</v>
      </c>
      <c r="F63" s="16">
        <v>41105650.671579987</v>
      </c>
      <c r="G63" s="78">
        <v>15573056.24447</v>
      </c>
      <c r="H63" s="16">
        <v>37.885439082070164</v>
      </c>
      <c r="I63" s="16">
        <v>395726.83199999999</v>
      </c>
      <c r="J63" s="78">
        <v>21113.731760000002</v>
      </c>
      <c r="K63" s="16">
        <v>5.3354309217020699</v>
      </c>
      <c r="L63" s="16">
        <v>33954406.617470004</v>
      </c>
      <c r="M63" s="78">
        <v>11471053.04603</v>
      </c>
      <c r="N63" s="16">
        <v>33.783694632813841</v>
      </c>
      <c r="O63" s="16">
        <v>6755517.2221099995</v>
      </c>
      <c r="P63" s="78">
        <v>4080889.4666799996</v>
      </c>
      <c r="Q63" s="16">
        <v>60.408246067728712</v>
      </c>
      <c r="R63" s="100"/>
      <c r="S63" s="100"/>
      <c r="T63" s="100"/>
      <c r="U63" s="100"/>
      <c r="V63" s="100"/>
      <c r="W63" s="100"/>
      <c r="X63" s="16">
        <v>1681130.6023799998</v>
      </c>
      <c r="Y63" s="78">
        <v>1024077.79843</v>
      </c>
      <c r="Z63" s="16">
        <v>60.916016696156674</v>
      </c>
      <c r="AA63" s="16"/>
      <c r="AB63" s="78"/>
      <c r="AC63" s="16"/>
      <c r="AD63" s="16"/>
      <c r="AE63" s="16"/>
      <c r="AF63" s="16"/>
      <c r="AG63" s="16">
        <v>1041623.1723100001</v>
      </c>
      <c r="AH63" s="78">
        <v>591737.32263999991</v>
      </c>
      <c r="AI63" s="16">
        <v>56.809155015984182</v>
      </c>
      <c r="AJ63" s="16">
        <v>639507.43007</v>
      </c>
      <c r="AK63" s="78">
        <v>432340.47579</v>
      </c>
      <c r="AL63" s="16">
        <v>67.605231067084915</v>
      </c>
      <c r="AM63" s="16"/>
      <c r="AN63" s="78"/>
      <c r="AO63" s="16"/>
      <c r="AP63" s="9"/>
    </row>
    <row r="64" spans="1:42" ht="16.5" customHeight="1" x14ac:dyDescent="0.2">
      <c r="A64" s="85"/>
      <c r="B64" s="87" t="s">
        <v>62</v>
      </c>
      <c r="C64" s="16">
        <v>3245773.6500699995</v>
      </c>
      <c r="D64" s="78">
        <v>1117711.4852500001</v>
      </c>
      <c r="E64" s="16">
        <v>34.435903601161314</v>
      </c>
      <c r="F64" s="16">
        <v>3244915.1888099997</v>
      </c>
      <c r="G64" s="78">
        <v>1117711.4852500001</v>
      </c>
      <c r="H64" s="16">
        <v>34.445013820527492</v>
      </c>
      <c r="I64" s="16"/>
      <c r="J64" s="78"/>
      <c r="K64" s="16"/>
      <c r="L64" s="16">
        <v>2670781.2068099999</v>
      </c>
      <c r="M64" s="78">
        <v>1063227.5742500001</v>
      </c>
      <c r="N64" s="16">
        <v>39.809609695431647</v>
      </c>
      <c r="O64" s="16">
        <v>574133.98199999996</v>
      </c>
      <c r="P64" s="78">
        <v>54483.911</v>
      </c>
      <c r="Q64" s="16">
        <v>9.4897554766232251</v>
      </c>
      <c r="R64" s="100"/>
      <c r="S64" s="100"/>
      <c r="T64" s="100"/>
      <c r="U64" s="100"/>
      <c r="V64" s="100"/>
      <c r="W64" s="100"/>
      <c r="X64" s="16">
        <v>858.46126000000004</v>
      </c>
      <c r="Y64" s="78">
        <v>0</v>
      </c>
      <c r="Z64" s="16">
        <v>0</v>
      </c>
      <c r="AA64" s="16"/>
      <c r="AB64" s="78"/>
      <c r="AC64" s="16"/>
      <c r="AD64" s="16"/>
      <c r="AE64" s="16"/>
      <c r="AF64" s="16"/>
      <c r="AG64" s="16">
        <v>858.46126000000004</v>
      </c>
      <c r="AH64" s="78">
        <v>0</v>
      </c>
      <c r="AI64" s="16">
        <v>0</v>
      </c>
      <c r="AJ64" s="16"/>
      <c r="AK64" s="78"/>
      <c r="AL64" s="16"/>
      <c r="AM64" s="16"/>
      <c r="AN64" s="78"/>
      <c r="AO64" s="16"/>
      <c r="AP64" s="9"/>
    </row>
    <row r="65" spans="1:42" ht="16.5" customHeight="1" x14ac:dyDescent="0.2">
      <c r="A65" s="85"/>
      <c r="B65" s="87" t="s">
        <v>63</v>
      </c>
      <c r="C65" s="16">
        <v>941579.39630000002</v>
      </c>
      <c r="D65" s="78">
        <v>367684.05132999999</v>
      </c>
      <c r="E65" s="16">
        <v>39.049712937096899</v>
      </c>
      <c r="F65" s="16">
        <v>938577.39630000002</v>
      </c>
      <c r="G65" s="78">
        <v>367680.55132999999</v>
      </c>
      <c r="H65" s="16">
        <v>39.174238883170091</v>
      </c>
      <c r="I65" s="16"/>
      <c r="J65" s="78"/>
      <c r="K65" s="16"/>
      <c r="L65" s="16">
        <v>861413.72230000002</v>
      </c>
      <c r="M65" s="78">
        <v>367680.55132999999</v>
      </c>
      <c r="N65" s="16">
        <v>42.683386833945725</v>
      </c>
      <c r="O65" s="16">
        <v>77163.673999999999</v>
      </c>
      <c r="P65" s="78">
        <v>0</v>
      </c>
      <c r="Q65" s="16">
        <v>0</v>
      </c>
      <c r="R65" s="100"/>
      <c r="S65" s="100"/>
      <c r="T65" s="100"/>
      <c r="U65" s="100"/>
      <c r="V65" s="100"/>
      <c r="W65" s="100"/>
      <c r="X65" s="16">
        <v>3002</v>
      </c>
      <c r="Y65" s="78">
        <v>3.5</v>
      </c>
      <c r="Z65" s="16">
        <v>0.11658894070619585</v>
      </c>
      <c r="AA65" s="16"/>
      <c r="AB65" s="78"/>
      <c r="AC65" s="16"/>
      <c r="AD65" s="16"/>
      <c r="AE65" s="16"/>
      <c r="AF65" s="16"/>
      <c r="AG65" s="16">
        <v>3002</v>
      </c>
      <c r="AH65" s="78">
        <v>3.5</v>
      </c>
      <c r="AI65" s="16">
        <v>0.11658894070619585</v>
      </c>
      <c r="AJ65" s="16"/>
      <c r="AK65" s="78"/>
      <c r="AL65" s="16"/>
      <c r="AM65" s="16"/>
      <c r="AN65" s="78"/>
      <c r="AO65" s="16"/>
      <c r="AP65" s="9"/>
    </row>
    <row r="66" spans="1:42" ht="16.5" customHeight="1" x14ac:dyDescent="0.2">
      <c r="A66" s="85"/>
      <c r="B66" s="87" t="s">
        <v>64</v>
      </c>
      <c r="C66" s="16">
        <v>1092672.1958300001</v>
      </c>
      <c r="D66" s="78">
        <v>576243.28428999998</v>
      </c>
      <c r="E66" s="16">
        <v>52.737068490361125</v>
      </c>
      <c r="F66" s="16">
        <v>1092672.1958300001</v>
      </c>
      <c r="G66" s="78">
        <v>576243.28428999998</v>
      </c>
      <c r="H66" s="16">
        <v>52.737068490361125</v>
      </c>
      <c r="I66" s="16"/>
      <c r="J66" s="78"/>
      <c r="K66" s="16"/>
      <c r="L66" s="16">
        <v>1092672.1958300001</v>
      </c>
      <c r="M66" s="78">
        <v>576243.28428999998</v>
      </c>
      <c r="N66" s="16">
        <v>52.737068490361125</v>
      </c>
      <c r="O66" s="16"/>
      <c r="P66" s="78"/>
      <c r="Q66" s="16"/>
      <c r="R66" s="100"/>
      <c r="S66" s="100"/>
      <c r="T66" s="100"/>
      <c r="U66" s="100"/>
      <c r="V66" s="100"/>
      <c r="W66" s="100"/>
      <c r="X66" s="16"/>
      <c r="Y66" s="78"/>
      <c r="Z66" s="16"/>
      <c r="AA66" s="16"/>
      <c r="AB66" s="78"/>
      <c r="AC66" s="16"/>
      <c r="AD66" s="16"/>
      <c r="AE66" s="16"/>
      <c r="AF66" s="16"/>
      <c r="AG66" s="16"/>
      <c r="AH66" s="78"/>
      <c r="AI66" s="16"/>
      <c r="AJ66" s="16"/>
      <c r="AK66" s="78"/>
      <c r="AL66" s="16"/>
      <c r="AM66" s="16"/>
      <c r="AN66" s="78"/>
      <c r="AO66" s="16"/>
      <c r="AP66" s="9"/>
    </row>
    <row r="67" spans="1:42" ht="16.5" customHeight="1" x14ac:dyDescent="0.2">
      <c r="A67" s="85"/>
      <c r="B67" s="87" t="s">
        <v>65</v>
      </c>
      <c r="C67" s="16">
        <v>6957718.9054899998</v>
      </c>
      <c r="D67" s="78">
        <v>1141683.2124900001</v>
      </c>
      <c r="E67" s="16">
        <v>16.408872332987656</v>
      </c>
      <c r="F67" s="16">
        <v>6957718.9054899998</v>
      </c>
      <c r="G67" s="78">
        <v>1141683.2124900001</v>
      </c>
      <c r="H67" s="16">
        <v>16.408872332987656</v>
      </c>
      <c r="I67" s="16"/>
      <c r="J67" s="78"/>
      <c r="K67" s="16"/>
      <c r="L67" s="16">
        <v>5613949.0264900001</v>
      </c>
      <c r="M67" s="78">
        <v>962052.22449000005</v>
      </c>
      <c r="N67" s="16">
        <v>17.136817950260273</v>
      </c>
      <c r="O67" s="16">
        <v>1343769.879</v>
      </c>
      <c r="P67" s="78">
        <v>179630.98800000001</v>
      </c>
      <c r="Q67" s="16">
        <v>13.367689721820295</v>
      </c>
      <c r="R67" s="100"/>
      <c r="S67" s="100"/>
      <c r="T67" s="100"/>
      <c r="U67" s="100"/>
      <c r="V67" s="100"/>
      <c r="W67" s="100"/>
      <c r="X67" s="16"/>
      <c r="Y67" s="78"/>
      <c r="Z67" s="16"/>
      <c r="AA67" s="16"/>
      <c r="AB67" s="78"/>
      <c r="AC67" s="16"/>
      <c r="AD67" s="16"/>
      <c r="AE67" s="16"/>
      <c r="AF67" s="16"/>
      <c r="AG67" s="16"/>
      <c r="AH67" s="78"/>
      <c r="AI67" s="16"/>
      <c r="AJ67" s="16"/>
      <c r="AK67" s="78"/>
      <c r="AL67" s="16"/>
      <c r="AM67" s="16"/>
      <c r="AN67" s="78"/>
      <c r="AO67" s="16"/>
      <c r="AP67" s="9"/>
    </row>
    <row r="68" spans="1:42" ht="16.5" customHeight="1" x14ac:dyDescent="0.2">
      <c r="A68" s="85"/>
      <c r="B68" s="87" t="s">
        <v>66</v>
      </c>
      <c r="C68" s="16">
        <v>1181934.1945499999</v>
      </c>
      <c r="D68" s="78">
        <v>404583.12652000005</v>
      </c>
      <c r="E68" s="16">
        <v>34.230596625900802</v>
      </c>
      <c r="F68" s="16">
        <v>983083.21713999996</v>
      </c>
      <c r="G68" s="78">
        <v>242761.70719000002</v>
      </c>
      <c r="H68" s="16">
        <v>24.693912270849857</v>
      </c>
      <c r="I68" s="16">
        <v>9226.2000000000007</v>
      </c>
      <c r="J68" s="78">
        <v>4613.0997600000001</v>
      </c>
      <c r="K68" s="16">
        <v>49.99999739871236</v>
      </c>
      <c r="L68" s="16">
        <v>973857.01714000001</v>
      </c>
      <c r="M68" s="78">
        <v>238148.60743</v>
      </c>
      <c r="N68" s="16">
        <v>24.454165574468945</v>
      </c>
      <c r="O68" s="16"/>
      <c r="P68" s="78"/>
      <c r="Q68" s="16"/>
      <c r="R68" s="100"/>
      <c r="S68" s="100"/>
      <c r="T68" s="100"/>
      <c r="U68" s="100"/>
      <c r="V68" s="100"/>
      <c r="W68" s="100"/>
      <c r="X68" s="16">
        <v>198850.97741000002</v>
      </c>
      <c r="Y68" s="78">
        <v>161821.41933</v>
      </c>
      <c r="Z68" s="16">
        <v>81.378236827244365</v>
      </c>
      <c r="AA68" s="16"/>
      <c r="AB68" s="78"/>
      <c r="AC68" s="16"/>
      <c r="AD68" s="16"/>
      <c r="AE68" s="16"/>
      <c r="AF68" s="16"/>
      <c r="AG68" s="16">
        <v>59778.070570000003</v>
      </c>
      <c r="AH68" s="78">
        <v>54435.44354</v>
      </c>
      <c r="AI68" s="16">
        <v>91.062563613953046</v>
      </c>
      <c r="AJ68" s="16">
        <v>139072.90684000001</v>
      </c>
      <c r="AK68" s="78">
        <v>107385.97579</v>
      </c>
      <c r="AL68" s="16">
        <v>77.215597365448716</v>
      </c>
      <c r="AM68" s="16"/>
      <c r="AN68" s="78"/>
      <c r="AO68" s="16"/>
      <c r="AP68" s="9"/>
    </row>
    <row r="69" spans="1:42" ht="16.5" customHeight="1" x14ac:dyDescent="0.2">
      <c r="A69" s="85"/>
      <c r="B69" s="87" t="s">
        <v>67</v>
      </c>
      <c r="C69" s="16">
        <v>1469500.4300800001</v>
      </c>
      <c r="D69" s="78">
        <v>891210.79269999987</v>
      </c>
      <c r="E69" s="16">
        <v>60.6471950914286</v>
      </c>
      <c r="F69" s="16">
        <v>1469500.4300800001</v>
      </c>
      <c r="G69" s="78">
        <v>891210.79269999987</v>
      </c>
      <c r="H69" s="16">
        <v>60.6471950914286</v>
      </c>
      <c r="I69" s="16"/>
      <c r="J69" s="78"/>
      <c r="K69" s="16"/>
      <c r="L69" s="16">
        <v>1196216.79208</v>
      </c>
      <c r="M69" s="78">
        <v>617927.15469999996</v>
      </c>
      <c r="N69" s="16">
        <v>51.656786528262884</v>
      </c>
      <c r="O69" s="16">
        <v>273283.63799999998</v>
      </c>
      <c r="P69" s="78">
        <v>273283.63799999998</v>
      </c>
      <c r="Q69" s="16">
        <v>100</v>
      </c>
      <c r="R69" s="100"/>
      <c r="S69" s="100"/>
      <c r="T69" s="100"/>
      <c r="U69" s="100"/>
      <c r="V69" s="100"/>
      <c r="W69" s="100"/>
      <c r="X69" s="16"/>
      <c r="Y69" s="78"/>
      <c r="Z69" s="16"/>
      <c r="AA69" s="16"/>
      <c r="AB69" s="78"/>
      <c r="AC69" s="16"/>
      <c r="AD69" s="16"/>
      <c r="AE69" s="16"/>
      <c r="AF69" s="16"/>
      <c r="AG69" s="16"/>
      <c r="AH69" s="78"/>
      <c r="AI69" s="16"/>
      <c r="AJ69" s="16"/>
      <c r="AK69" s="78"/>
      <c r="AL69" s="16"/>
      <c r="AM69" s="16"/>
      <c r="AN69" s="78"/>
      <c r="AO69" s="16"/>
      <c r="AP69" s="9"/>
    </row>
    <row r="70" spans="1:42" ht="16.5" customHeight="1" x14ac:dyDescent="0.2">
      <c r="A70" s="85"/>
      <c r="B70" s="87" t="s">
        <v>68</v>
      </c>
      <c r="C70" s="16">
        <v>5422134.4251000006</v>
      </c>
      <c r="D70" s="78">
        <v>2818879.3623200003</v>
      </c>
      <c r="E70" s="16">
        <v>51.98837102361238</v>
      </c>
      <c r="F70" s="16">
        <v>5358266.4811000004</v>
      </c>
      <c r="G70" s="78">
        <v>2816946.5665800003</v>
      </c>
      <c r="H70" s="16">
        <v>52.571975964915211</v>
      </c>
      <c r="I70" s="16"/>
      <c r="J70" s="78"/>
      <c r="K70" s="16"/>
      <c r="L70" s="16">
        <v>3813374.9111000001</v>
      </c>
      <c r="M70" s="78">
        <v>1272055.00358</v>
      </c>
      <c r="N70" s="16">
        <v>33.357722050283932</v>
      </c>
      <c r="O70" s="16">
        <v>1544891.57</v>
      </c>
      <c r="P70" s="78">
        <v>1544891.5630000001</v>
      </c>
      <c r="Q70" s="16">
        <v>99.999999546893775</v>
      </c>
      <c r="R70" s="100"/>
      <c r="S70" s="100"/>
      <c r="T70" s="100"/>
      <c r="U70" s="100"/>
      <c r="V70" s="100"/>
      <c r="W70" s="100"/>
      <c r="X70" s="16">
        <v>63867.944000000003</v>
      </c>
      <c r="Y70" s="78">
        <v>1932.79574</v>
      </c>
      <c r="Z70" s="16">
        <v>3.0262376067718728</v>
      </c>
      <c r="AA70" s="16"/>
      <c r="AB70" s="78"/>
      <c r="AC70" s="16"/>
      <c r="AD70" s="16"/>
      <c r="AE70" s="16"/>
      <c r="AF70" s="16"/>
      <c r="AG70" s="16">
        <v>63867.944000000003</v>
      </c>
      <c r="AH70" s="78">
        <v>1932.79574</v>
      </c>
      <c r="AI70" s="16">
        <v>3.0262376067718728</v>
      </c>
      <c r="AJ70" s="16"/>
      <c r="AK70" s="78"/>
      <c r="AL70" s="16"/>
      <c r="AM70" s="16"/>
      <c r="AN70" s="78"/>
      <c r="AO70" s="16"/>
      <c r="AP70" s="9"/>
    </row>
    <row r="71" spans="1:42" ht="16.5" customHeight="1" x14ac:dyDescent="0.2">
      <c r="A71" s="85"/>
      <c r="B71" s="87" t="s">
        <v>69</v>
      </c>
      <c r="C71" s="16">
        <v>2871614.24</v>
      </c>
      <c r="D71" s="78">
        <v>910046.01072000002</v>
      </c>
      <c r="E71" s="16">
        <v>31.691095483632925</v>
      </c>
      <c r="F71" s="16">
        <v>2871614.24</v>
      </c>
      <c r="G71" s="78">
        <v>910046.01072000002</v>
      </c>
      <c r="H71" s="16">
        <v>31.691095483632925</v>
      </c>
      <c r="I71" s="16"/>
      <c r="J71" s="78"/>
      <c r="K71" s="16"/>
      <c r="L71" s="16">
        <v>2871614.24</v>
      </c>
      <c r="M71" s="78">
        <v>910046.01072000002</v>
      </c>
      <c r="N71" s="16">
        <v>31.691095483632925</v>
      </c>
      <c r="O71" s="16"/>
      <c r="P71" s="78"/>
      <c r="Q71" s="16"/>
      <c r="R71" s="100"/>
      <c r="S71" s="100"/>
      <c r="T71" s="100"/>
      <c r="U71" s="100"/>
      <c r="V71" s="100"/>
      <c r="W71" s="100"/>
      <c r="X71" s="16"/>
      <c r="Y71" s="78"/>
      <c r="Z71" s="16"/>
      <c r="AA71" s="16"/>
      <c r="AB71" s="78"/>
      <c r="AC71" s="16"/>
      <c r="AD71" s="16"/>
      <c r="AE71" s="16"/>
      <c r="AF71" s="16"/>
      <c r="AG71" s="16"/>
      <c r="AH71" s="78"/>
      <c r="AI71" s="16"/>
      <c r="AJ71" s="16"/>
      <c r="AK71" s="78"/>
      <c r="AL71" s="16"/>
      <c r="AM71" s="16"/>
      <c r="AN71" s="78"/>
      <c r="AO71" s="16"/>
      <c r="AP71" s="9"/>
    </row>
    <row r="72" spans="1:42" ht="16.5" customHeight="1" x14ac:dyDescent="0.2">
      <c r="A72" s="85"/>
      <c r="B72" s="87" t="s">
        <v>70</v>
      </c>
      <c r="C72" s="16">
        <v>1491796.45915</v>
      </c>
      <c r="D72" s="78">
        <v>962783.51958000008</v>
      </c>
      <c r="E72" s="16">
        <v>64.538530955394378</v>
      </c>
      <c r="F72" s="16">
        <v>1491796.45915</v>
      </c>
      <c r="G72" s="78">
        <v>962783.51958000008</v>
      </c>
      <c r="H72" s="16">
        <v>64.538530955394378</v>
      </c>
      <c r="I72" s="16"/>
      <c r="J72" s="78"/>
      <c r="K72" s="16"/>
      <c r="L72" s="16">
        <v>992250.08704000001</v>
      </c>
      <c r="M72" s="78">
        <v>648171.31027000002</v>
      </c>
      <c r="N72" s="16">
        <v>65.323381548251831</v>
      </c>
      <c r="O72" s="16">
        <v>499546.37211</v>
      </c>
      <c r="P72" s="78">
        <v>314612.20931000001</v>
      </c>
      <c r="Q72" s="16">
        <v>62.979580450385583</v>
      </c>
      <c r="R72" s="100"/>
      <c r="S72" s="100"/>
      <c r="T72" s="100"/>
      <c r="U72" s="100"/>
      <c r="V72" s="100"/>
      <c r="W72" s="100"/>
      <c r="X72" s="16"/>
      <c r="Y72" s="78"/>
      <c r="Z72" s="16"/>
      <c r="AA72" s="16"/>
      <c r="AB72" s="78"/>
      <c r="AC72" s="16"/>
      <c r="AD72" s="16"/>
      <c r="AE72" s="16"/>
      <c r="AF72" s="16"/>
      <c r="AG72" s="16"/>
      <c r="AH72" s="78"/>
      <c r="AI72" s="16"/>
      <c r="AJ72" s="16"/>
      <c r="AK72" s="78"/>
      <c r="AL72" s="16"/>
      <c r="AM72" s="16"/>
      <c r="AN72" s="78"/>
      <c r="AO72" s="16"/>
      <c r="AP72" s="9"/>
    </row>
    <row r="73" spans="1:42" ht="16.5" customHeight="1" x14ac:dyDescent="0.2">
      <c r="A73" s="85"/>
      <c r="B73" s="87" t="s">
        <v>71</v>
      </c>
      <c r="C73" s="16">
        <v>3896893.4325899999</v>
      </c>
      <c r="D73" s="78">
        <v>1011711.03886</v>
      </c>
      <c r="E73" s="16">
        <v>25.961988860126063</v>
      </c>
      <c r="F73" s="16">
        <v>3765665.4093599999</v>
      </c>
      <c r="G73" s="78">
        <v>1011711.03886</v>
      </c>
      <c r="H73" s="16">
        <v>26.866726829879106</v>
      </c>
      <c r="I73" s="16"/>
      <c r="J73" s="78"/>
      <c r="K73" s="16"/>
      <c r="L73" s="16">
        <v>3765665.4093599999</v>
      </c>
      <c r="M73" s="78">
        <v>1011711.03886</v>
      </c>
      <c r="N73" s="16">
        <v>26.866726829879106</v>
      </c>
      <c r="O73" s="16"/>
      <c r="P73" s="78"/>
      <c r="Q73" s="16"/>
      <c r="R73" s="100"/>
      <c r="S73" s="100"/>
      <c r="T73" s="100"/>
      <c r="U73" s="100"/>
      <c r="V73" s="100"/>
      <c r="W73" s="100"/>
      <c r="X73" s="16">
        <v>131228.02322999999</v>
      </c>
      <c r="Y73" s="78">
        <v>0</v>
      </c>
      <c r="Z73" s="16">
        <v>0</v>
      </c>
      <c r="AA73" s="16"/>
      <c r="AB73" s="78"/>
      <c r="AC73" s="16"/>
      <c r="AD73" s="16"/>
      <c r="AE73" s="16"/>
      <c r="AF73" s="16"/>
      <c r="AG73" s="16"/>
      <c r="AH73" s="78"/>
      <c r="AI73" s="16"/>
      <c r="AJ73" s="16">
        <v>131228.02322999999</v>
      </c>
      <c r="AK73" s="78">
        <v>0</v>
      </c>
      <c r="AL73" s="16">
        <v>0</v>
      </c>
      <c r="AM73" s="16"/>
      <c r="AN73" s="78"/>
      <c r="AO73" s="16"/>
      <c r="AP73" s="9"/>
    </row>
    <row r="74" spans="1:42" ht="16.5" customHeight="1" x14ac:dyDescent="0.2">
      <c r="A74" s="85"/>
      <c r="B74" s="87" t="s">
        <v>72</v>
      </c>
      <c r="C74" s="16">
        <v>2994530.5239900001</v>
      </c>
      <c r="D74" s="78">
        <v>1430065.2785100001</v>
      </c>
      <c r="E74" s="16">
        <v>47.755909216932587</v>
      </c>
      <c r="F74" s="16">
        <v>2991209.2209600001</v>
      </c>
      <c r="G74" s="78">
        <v>1427215.2785100001</v>
      </c>
      <c r="H74" s="16">
        <v>47.713656019419091</v>
      </c>
      <c r="I74" s="16"/>
      <c r="J74" s="78"/>
      <c r="K74" s="16"/>
      <c r="L74" s="16">
        <v>2991209.2209600001</v>
      </c>
      <c r="M74" s="78">
        <v>1427215.2785100001</v>
      </c>
      <c r="N74" s="16">
        <v>47.713656019419091</v>
      </c>
      <c r="O74" s="16"/>
      <c r="P74" s="78"/>
      <c r="Q74" s="16"/>
      <c r="R74" s="100"/>
      <c r="S74" s="100"/>
      <c r="T74" s="100"/>
      <c r="U74" s="100"/>
      <c r="V74" s="100"/>
      <c r="W74" s="100"/>
      <c r="X74" s="16">
        <v>3321.30303</v>
      </c>
      <c r="Y74" s="78">
        <v>2850</v>
      </c>
      <c r="Z74" s="16">
        <v>85.809694997929782</v>
      </c>
      <c r="AA74" s="16"/>
      <c r="AB74" s="78"/>
      <c r="AC74" s="16"/>
      <c r="AD74" s="16"/>
      <c r="AE74" s="16"/>
      <c r="AF74" s="16"/>
      <c r="AG74" s="16">
        <v>3321.30303</v>
      </c>
      <c r="AH74" s="78">
        <v>2850</v>
      </c>
      <c r="AI74" s="16">
        <v>85.809694997929782</v>
      </c>
      <c r="AJ74" s="16"/>
      <c r="AK74" s="78"/>
      <c r="AL74" s="16"/>
      <c r="AM74" s="16"/>
      <c r="AN74" s="78"/>
      <c r="AO74" s="16"/>
      <c r="AP74" s="9"/>
    </row>
    <row r="75" spans="1:42" ht="16.5" customHeight="1" x14ac:dyDescent="0.2">
      <c r="A75" s="85"/>
      <c r="B75" s="87" t="s">
        <v>73</v>
      </c>
      <c r="C75" s="16">
        <v>7993551.5369499996</v>
      </c>
      <c r="D75" s="78">
        <v>3500447.5261999997</v>
      </c>
      <c r="E75" s="16">
        <v>43.790892071180942</v>
      </c>
      <c r="F75" s="16">
        <v>7152836.8434999995</v>
      </c>
      <c r="G75" s="78">
        <v>3028233.9840299999</v>
      </c>
      <c r="H75" s="16">
        <v>42.336125516155846</v>
      </c>
      <c r="I75" s="16">
        <v>370000</v>
      </c>
      <c r="J75" s="78">
        <v>0</v>
      </c>
      <c r="K75" s="16">
        <v>0</v>
      </c>
      <c r="L75" s="16">
        <v>4340108.7364999996</v>
      </c>
      <c r="M75" s="78">
        <v>1314246.82666</v>
      </c>
      <c r="N75" s="16">
        <v>30.281426260298034</v>
      </c>
      <c r="O75" s="16">
        <v>2442728.1069999998</v>
      </c>
      <c r="P75" s="78">
        <v>1713987.1573699999</v>
      </c>
      <c r="Q75" s="16">
        <v>70.166923304248044</v>
      </c>
      <c r="R75" s="100"/>
      <c r="S75" s="100"/>
      <c r="T75" s="100"/>
      <c r="U75" s="100"/>
      <c r="V75" s="100"/>
      <c r="W75" s="100"/>
      <c r="X75" s="16">
        <v>840714.69345000002</v>
      </c>
      <c r="Y75" s="78">
        <v>472213.54216999997</v>
      </c>
      <c r="Z75" s="16">
        <v>56.168108616277443</v>
      </c>
      <c r="AA75" s="16"/>
      <c r="AB75" s="78"/>
      <c r="AC75" s="16"/>
      <c r="AD75" s="16"/>
      <c r="AE75" s="16"/>
      <c r="AF75" s="16"/>
      <c r="AG75" s="16">
        <v>840714.69345000002</v>
      </c>
      <c r="AH75" s="78">
        <v>472213.54216999997</v>
      </c>
      <c r="AI75" s="16">
        <v>56.168108616277443</v>
      </c>
      <c r="AJ75" s="16"/>
      <c r="AK75" s="78"/>
      <c r="AL75" s="16"/>
      <c r="AM75" s="16"/>
      <c r="AN75" s="78"/>
      <c r="AO75" s="16"/>
      <c r="AP75" s="9"/>
    </row>
    <row r="76" spans="1:42" ht="16.5" customHeight="1" x14ac:dyDescent="0.2">
      <c r="A76" s="85"/>
      <c r="B76" s="87" t="s">
        <v>74</v>
      </c>
      <c r="C76" s="16">
        <v>1771495</v>
      </c>
      <c r="D76" s="78">
        <v>777773.01251999999</v>
      </c>
      <c r="E76" s="16">
        <v>43.904894595807498</v>
      </c>
      <c r="F76" s="16">
        <v>1332207.8</v>
      </c>
      <c r="G76" s="78">
        <v>392516.47132999997</v>
      </c>
      <c r="H76" s="16">
        <v>29.463607053644331</v>
      </c>
      <c r="I76" s="16"/>
      <c r="J76" s="78"/>
      <c r="K76" s="16"/>
      <c r="L76" s="16">
        <v>1332207.8</v>
      </c>
      <c r="M76" s="78">
        <v>392516.47132999997</v>
      </c>
      <c r="N76" s="16">
        <v>29.463607053644331</v>
      </c>
      <c r="O76" s="16"/>
      <c r="P76" s="78"/>
      <c r="Q76" s="16"/>
      <c r="R76" s="100"/>
      <c r="S76" s="100"/>
      <c r="T76" s="100"/>
      <c r="U76" s="100"/>
      <c r="V76" s="100"/>
      <c r="W76" s="100"/>
      <c r="X76" s="16">
        <v>439287.2</v>
      </c>
      <c r="Y76" s="78">
        <v>385256.54119000002</v>
      </c>
      <c r="Z76" s="16">
        <v>87.700379430586636</v>
      </c>
      <c r="AA76" s="16"/>
      <c r="AB76" s="78"/>
      <c r="AC76" s="16"/>
      <c r="AD76" s="16"/>
      <c r="AE76" s="16"/>
      <c r="AF76" s="16"/>
      <c r="AG76" s="16">
        <v>70080.7</v>
      </c>
      <c r="AH76" s="78">
        <v>60302.041190000004</v>
      </c>
      <c r="AI76" s="16">
        <v>86.046573721438293</v>
      </c>
      <c r="AJ76" s="16">
        <v>369206.5</v>
      </c>
      <c r="AK76" s="78">
        <v>324954.5</v>
      </c>
      <c r="AL76" s="16">
        <v>88.014295522966151</v>
      </c>
      <c r="AM76" s="16"/>
      <c r="AN76" s="78"/>
      <c r="AO76" s="16"/>
      <c r="AP76" s="9"/>
    </row>
    <row r="77" spans="1:42" ht="16.5" customHeight="1" x14ac:dyDescent="0.2">
      <c r="A77" s="85"/>
      <c r="B77" s="87" t="s">
        <v>75</v>
      </c>
      <c r="C77" s="16">
        <v>1455586.8838599999</v>
      </c>
      <c r="D77" s="78">
        <v>686312.34161</v>
      </c>
      <c r="E77" s="16">
        <v>47.150214749806054</v>
      </c>
      <c r="F77" s="16">
        <v>1455586.8838599999</v>
      </c>
      <c r="G77" s="78">
        <v>686312.34161</v>
      </c>
      <c r="H77" s="16">
        <v>47.150214749806054</v>
      </c>
      <c r="I77" s="16">
        <v>16500.632000000001</v>
      </c>
      <c r="J77" s="78">
        <v>16500.632000000001</v>
      </c>
      <c r="K77" s="16">
        <v>100</v>
      </c>
      <c r="L77" s="16">
        <v>1439086.25186</v>
      </c>
      <c r="M77" s="78">
        <v>669811.70961000002</v>
      </c>
      <c r="N77" s="16">
        <v>46.544236576805403</v>
      </c>
      <c r="O77" s="16"/>
      <c r="P77" s="78"/>
      <c r="Q77" s="16"/>
      <c r="R77" s="100"/>
      <c r="S77" s="100"/>
      <c r="T77" s="100"/>
      <c r="U77" s="100"/>
      <c r="V77" s="100"/>
      <c r="W77" s="100"/>
      <c r="X77" s="16"/>
      <c r="Y77" s="78"/>
      <c r="Z77" s="16"/>
      <c r="AA77" s="16"/>
      <c r="AB77" s="78"/>
      <c r="AC77" s="16"/>
      <c r="AD77" s="16"/>
      <c r="AE77" s="16"/>
      <c r="AF77" s="16"/>
      <c r="AG77" s="16"/>
      <c r="AH77" s="78"/>
      <c r="AI77" s="16"/>
      <c r="AJ77" s="16"/>
      <c r="AK77" s="78"/>
      <c r="AL77" s="16"/>
      <c r="AM77" s="16"/>
      <c r="AN77" s="78"/>
      <c r="AO77" s="16"/>
      <c r="AP77" s="9"/>
    </row>
    <row r="78" spans="1:42" ht="26.65" customHeight="1" x14ac:dyDescent="0.2">
      <c r="A78" s="84"/>
      <c r="B78" s="87" t="s">
        <v>76</v>
      </c>
      <c r="C78" s="16">
        <v>25841435.14954</v>
      </c>
      <c r="D78" s="78">
        <v>10127729.85782</v>
      </c>
      <c r="E78" s="16">
        <v>39.191824289992205</v>
      </c>
      <c r="F78" s="16">
        <v>25810550.531640001</v>
      </c>
      <c r="G78" s="78">
        <v>10125699.85782</v>
      </c>
      <c r="H78" s="16">
        <v>39.230855790570438</v>
      </c>
      <c r="I78" s="16">
        <v>314536.00599999999</v>
      </c>
      <c r="J78" s="78">
        <v>314536.00599999999</v>
      </c>
      <c r="K78" s="16">
        <v>100</v>
      </c>
      <c r="L78" s="16">
        <v>24644899.328560002</v>
      </c>
      <c r="M78" s="78">
        <v>9214540.0448400006</v>
      </c>
      <c r="N78" s="16">
        <v>37.389237918945909</v>
      </c>
      <c r="O78" s="16">
        <v>851115.19708000007</v>
      </c>
      <c r="P78" s="78">
        <v>596623.80697999999</v>
      </c>
      <c r="Q78" s="16">
        <v>70.099066381013131</v>
      </c>
      <c r="R78" s="100"/>
      <c r="S78" s="100"/>
      <c r="T78" s="100"/>
      <c r="U78" s="100"/>
      <c r="V78" s="100"/>
      <c r="W78" s="100"/>
      <c r="X78" s="16">
        <v>30884.617900000001</v>
      </c>
      <c r="Y78" s="78">
        <v>2030</v>
      </c>
      <c r="Z78" s="16">
        <v>6.5728512704053887</v>
      </c>
      <c r="AA78" s="16"/>
      <c r="AB78" s="78"/>
      <c r="AC78" s="16"/>
      <c r="AD78" s="16"/>
      <c r="AE78" s="16"/>
      <c r="AF78" s="16"/>
      <c r="AG78" s="16">
        <v>30884.617900000001</v>
      </c>
      <c r="AH78" s="78">
        <v>2030</v>
      </c>
      <c r="AI78" s="16">
        <v>6.5728512704053887</v>
      </c>
      <c r="AJ78" s="16"/>
      <c r="AK78" s="78"/>
      <c r="AL78" s="16"/>
      <c r="AM78" s="16"/>
      <c r="AN78" s="78"/>
      <c r="AO78" s="16"/>
      <c r="AP78" s="9"/>
    </row>
    <row r="79" spans="1:42" ht="16.5" customHeight="1" x14ac:dyDescent="0.2">
      <c r="A79" s="85"/>
      <c r="B79" s="87" t="s">
        <v>77</v>
      </c>
      <c r="C79" s="16">
        <v>1055529.3094200001</v>
      </c>
      <c r="D79" s="78">
        <v>228984.0422</v>
      </c>
      <c r="E79" s="16">
        <v>21.693764460773128</v>
      </c>
      <c r="F79" s="16">
        <v>1030541.81842</v>
      </c>
      <c r="G79" s="78">
        <v>228984.0422</v>
      </c>
      <c r="H79" s="16">
        <v>22.219771978887024</v>
      </c>
      <c r="I79" s="16"/>
      <c r="J79" s="78"/>
      <c r="K79" s="16"/>
      <c r="L79" s="16">
        <v>1030541.81842</v>
      </c>
      <c r="M79" s="78">
        <v>228984.0422</v>
      </c>
      <c r="N79" s="16">
        <v>22.219771978887024</v>
      </c>
      <c r="O79" s="16"/>
      <c r="P79" s="78"/>
      <c r="Q79" s="16"/>
      <c r="R79" s="100"/>
      <c r="S79" s="100"/>
      <c r="T79" s="100"/>
      <c r="U79" s="100"/>
      <c r="V79" s="100"/>
      <c r="W79" s="100"/>
      <c r="X79" s="16">
        <v>24987.491000000002</v>
      </c>
      <c r="Y79" s="78">
        <v>0</v>
      </c>
      <c r="Z79" s="16">
        <v>0</v>
      </c>
      <c r="AA79" s="16"/>
      <c r="AB79" s="78"/>
      <c r="AC79" s="16"/>
      <c r="AD79" s="16"/>
      <c r="AE79" s="16"/>
      <c r="AF79" s="16"/>
      <c r="AG79" s="16">
        <v>24987.491000000002</v>
      </c>
      <c r="AH79" s="78">
        <v>0</v>
      </c>
      <c r="AI79" s="16">
        <v>0</v>
      </c>
      <c r="AJ79" s="16"/>
      <c r="AK79" s="78"/>
      <c r="AL79" s="16"/>
      <c r="AM79" s="16"/>
      <c r="AN79" s="78"/>
      <c r="AO79" s="16"/>
      <c r="AP79" s="9"/>
    </row>
    <row r="80" spans="1:42" ht="16.5" customHeight="1" x14ac:dyDescent="0.2">
      <c r="A80" s="85"/>
      <c r="B80" s="87" t="s">
        <v>78</v>
      </c>
      <c r="C80" s="16">
        <v>3802061.6876400001</v>
      </c>
      <c r="D80" s="78">
        <v>2504316.5261300001</v>
      </c>
      <c r="E80" s="16">
        <v>65.867330198013406</v>
      </c>
      <c r="F80" s="16">
        <v>3800031.6876400001</v>
      </c>
      <c r="G80" s="78">
        <v>2502286.5261300001</v>
      </c>
      <c r="H80" s="16">
        <v>65.849096318563554</v>
      </c>
      <c r="I80" s="16"/>
      <c r="J80" s="78"/>
      <c r="K80" s="16"/>
      <c r="L80" s="16">
        <v>3800031.6876400001</v>
      </c>
      <c r="M80" s="78">
        <v>2214473.1527</v>
      </c>
      <c r="N80" s="16">
        <v>58.275123333913385</v>
      </c>
      <c r="O80" s="16">
        <v>0</v>
      </c>
      <c r="P80" s="78">
        <v>287813.37342999998</v>
      </c>
      <c r="Q80" s="16"/>
      <c r="R80" s="100"/>
      <c r="S80" s="100"/>
      <c r="T80" s="100"/>
      <c r="U80" s="100"/>
      <c r="V80" s="100"/>
      <c r="W80" s="100"/>
      <c r="X80" s="16">
        <v>2030</v>
      </c>
      <c r="Y80" s="78">
        <v>2030</v>
      </c>
      <c r="Z80" s="16">
        <v>100</v>
      </c>
      <c r="AA80" s="16"/>
      <c r="AB80" s="78"/>
      <c r="AC80" s="16"/>
      <c r="AD80" s="16"/>
      <c r="AE80" s="16"/>
      <c r="AF80" s="16"/>
      <c r="AG80" s="16">
        <v>2030</v>
      </c>
      <c r="AH80" s="78">
        <v>2030</v>
      </c>
      <c r="AI80" s="16">
        <v>100</v>
      </c>
      <c r="AJ80" s="16"/>
      <c r="AK80" s="78"/>
      <c r="AL80" s="16"/>
      <c r="AM80" s="16"/>
      <c r="AN80" s="78"/>
      <c r="AO80" s="16"/>
      <c r="AP80" s="9"/>
    </row>
    <row r="81" spans="1:42" ht="16.5" customHeight="1" x14ac:dyDescent="0.2">
      <c r="A81" s="85"/>
      <c r="B81" s="87" t="s">
        <v>79</v>
      </c>
      <c r="C81" s="16">
        <v>6690782.5444499999</v>
      </c>
      <c r="D81" s="78">
        <v>2766200.0081199999</v>
      </c>
      <c r="E81" s="16">
        <v>41.343445101418837</v>
      </c>
      <c r="F81" s="16">
        <v>6690782.5444499999</v>
      </c>
      <c r="G81" s="78">
        <v>2766200.0081199999</v>
      </c>
      <c r="H81" s="16">
        <v>41.343445101418837</v>
      </c>
      <c r="I81" s="16"/>
      <c r="J81" s="78"/>
      <c r="K81" s="16"/>
      <c r="L81" s="16">
        <v>6690782.5444499999</v>
      </c>
      <c r="M81" s="78">
        <v>2766200.0081199999</v>
      </c>
      <c r="N81" s="16">
        <v>41.343445101418837</v>
      </c>
      <c r="O81" s="16"/>
      <c r="P81" s="78"/>
      <c r="Q81" s="16"/>
      <c r="R81" s="100"/>
      <c r="S81" s="100"/>
      <c r="T81" s="100"/>
      <c r="U81" s="100"/>
      <c r="V81" s="100"/>
      <c r="W81" s="100"/>
      <c r="X81" s="16"/>
      <c r="Y81" s="78"/>
      <c r="Z81" s="16"/>
      <c r="AA81" s="16"/>
      <c r="AB81" s="78"/>
      <c r="AC81" s="16"/>
      <c r="AD81" s="16"/>
      <c r="AE81" s="16"/>
      <c r="AF81" s="16"/>
      <c r="AG81" s="16"/>
      <c r="AH81" s="78"/>
      <c r="AI81" s="16"/>
      <c r="AJ81" s="16"/>
      <c r="AK81" s="78"/>
      <c r="AL81" s="16"/>
      <c r="AM81" s="16"/>
      <c r="AN81" s="78"/>
      <c r="AO81" s="16"/>
      <c r="AP81" s="9"/>
    </row>
    <row r="82" spans="1:42" ht="16.5" customHeight="1" x14ac:dyDescent="0.2">
      <c r="A82" s="85"/>
      <c r="B82" s="87" t="s">
        <v>80</v>
      </c>
      <c r="C82" s="16">
        <v>3250423.2370900004</v>
      </c>
      <c r="D82" s="78">
        <v>1371134.4708699998</v>
      </c>
      <c r="E82" s="16">
        <v>42.183259559069988</v>
      </c>
      <c r="F82" s="16">
        <v>3246556.1101900004</v>
      </c>
      <c r="G82" s="78">
        <v>1371134.4708699998</v>
      </c>
      <c r="H82" s="16">
        <v>42.233506039412205</v>
      </c>
      <c r="I82" s="16">
        <v>314536.00599999999</v>
      </c>
      <c r="J82" s="78">
        <v>314536.00599999999</v>
      </c>
      <c r="K82" s="16">
        <v>100</v>
      </c>
      <c r="L82" s="16">
        <v>2244169.4041900001</v>
      </c>
      <c r="M82" s="78">
        <v>747788.03131999995</v>
      </c>
      <c r="N82" s="16">
        <v>33.321371814615887</v>
      </c>
      <c r="O82" s="16">
        <v>687850.70000000007</v>
      </c>
      <c r="P82" s="78">
        <v>308810.43355000002</v>
      </c>
      <c r="Q82" s="16">
        <v>44.894979906250008</v>
      </c>
      <c r="R82" s="100"/>
      <c r="S82" s="100"/>
      <c r="T82" s="100"/>
      <c r="U82" s="100"/>
      <c r="V82" s="100"/>
      <c r="W82" s="100"/>
      <c r="X82" s="16">
        <v>3867.1269000000002</v>
      </c>
      <c r="Y82" s="78">
        <v>0</v>
      </c>
      <c r="Z82" s="16">
        <v>0</v>
      </c>
      <c r="AA82" s="16"/>
      <c r="AB82" s="78"/>
      <c r="AC82" s="16"/>
      <c r="AD82" s="16"/>
      <c r="AE82" s="16"/>
      <c r="AF82" s="16"/>
      <c r="AG82" s="16">
        <v>3867.1269000000002</v>
      </c>
      <c r="AH82" s="78">
        <v>0</v>
      </c>
      <c r="AI82" s="16">
        <v>0</v>
      </c>
      <c r="AJ82" s="16"/>
      <c r="AK82" s="78"/>
      <c r="AL82" s="16"/>
      <c r="AM82" s="16"/>
      <c r="AN82" s="78"/>
      <c r="AO82" s="16"/>
      <c r="AP82" s="9"/>
    </row>
    <row r="83" spans="1:42" ht="26.65" customHeight="1" x14ac:dyDescent="0.2">
      <c r="A83" s="85"/>
      <c r="B83" s="87" t="s">
        <v>81</v>
      </c>
      <c r="C83" s="16">
        <v>6391036.4849399999</v>
      </c>
      <c r="D83" s="78">
        <v>1113494.69992</v>
      </c>
      <c r="E83" s="16">
        <v>17.422756113877103</v>
      </c>
      <c r="F83" s="16">
        <v>6391036.4849399999</v>
      </c>
      <c r="G83" s="78">
        <v>1113494.69992</v>
      </c>
      <c r="H83" s="16">
        <v>17.422756113877103</v>
      </c>
      <c r="I83" s="16"/>
      <c r="J83" s="78"/>
      <c r="K83" s="16"/>
      <c r="L83" s="16">
        <v>6227771.9878599998</v>
      </c>
      <c r="M83" s="78">
        <v>1113494.69992</v>
      </c>
      <c r="N83" s="16">
        <v>17.879503329450273</v>
      </c>
      <c r="O83" s="16">
        <v>163264.49708</v>
      </c>
      <c r="P83" s="78">
        <v>0</v>
      </c>
      <c r="Q83" s="16">
        <v>0</v>
      </c>
      <c r="R83" s="100"/>
      <c r="S83" s="100"/>
      <c r="T83" s="100"/>
      <c r="U83" s="100"/>
      <c r="V83" s="100"/>
      <c r="W83" s="100"/>
      <c r="X83" s="16"/>
      <c r="Y83" s="78"/>
      <c r="Z83" s="16"/>
      <c r="AA83" s="16"/>
      <c r="AB83" s="78"/>
      <c r="AC83" s="16"/>
      <c r="AD83" s="16"/>
      <c r="AE83" s="16"/>
      <c r="AF83" s="16"/>
      <c r="AG83" s="16"/>
      <c r="AH83" s="78"/>
      <c r="AI83" s="16"/>
      <c r="AJ83" s="16"/>
      <c r="AK83" s="78"/>
      <c r="AL83" s="16"/>
      <c r="AM83" s="16"/>
      <c r="AN83" s="78"/>
      <c r="AO83" s="16"/>
      <c r="AP83" s="9"/>
    </row>
    <row r="84" spans="1:42" ht="16.5" customHeight="1" x14ac:dyDescent="0.2">
      <c r="A84" s="85"/>
      <c r="B84" s="87" t="s">
        <v>82</v>
      </c>
      <c r="C84" s="16">
        <v>4651601.8859999999</v>
      </c>
      <c r="D84" s="78">
        <v>2143600.1105800001</v>
      </c>
      <c r="E84" s="16">
        <v>46.083051884376161</v>
      </c>
      <c r="F84" s="16">
        <v>4651601.8859999999</v>
      </c>
      <c r="G84" s="78">
        <v>2143600.1105800001</v>
      </c>
      <c r="H84" s="16">
        <v>46.083051884376161</v>
      </c>
      <c r="I84" s="16"/>
      <c r="J84" s="78"/>
      <c r="K84" s="16"/>
      <c r="L84" s="16">
        <v>4651601.8859999999</v>
      </c>
      <c r="M84" s="78">
        <v>2143600.1105800001</v>
      </c>
      <c r="N84" s="16">
        <v>46.083051884376161</v>
      </c>
      <c r="O84" s="16"/>
      <c r="P84" s="78"/>
      <c r="Q84" s="16"/>
      <c r="R84" s="100"/>
      <c r="S84" s="100"/>
      <c r="T84" s="100"/>
      <c r="U84" s="100"/>
      <c r="V84" s="100"/>
      <c r="W84" s="100"/>
      <c r="X84" s="16"/>
      <c r="Y84" s="78"/>
      <c r="Z84" s="16"/>
      <c r="AA84" s="16"/>
      <c r="AB84" s="78"/>
      <c r="AC84" s="16"/>
      <c r="AD84" s="16"/>
      <c r="AE84" s="16"/>
      <c r="AF84" s="16"/>
      <c r="AG84" s="16"/>
      <c r="AH84" s="78"/>
      <c r="AI84" s="16"/>
      <c r="AJ84" s="16"/>
      <c r="AK84" s="78"/>
      <c r="AL84" s="16"/>
      <c r="AM84" s="16"/>
      <c r="AN84" s="78"/>
      <c r="AO84" s="16"/>
      <c r="AP84" s="9"/>
    </row>
    <row r="85" spans="1:42" ht="26.65" customHeight="1" x14ac:dyDescent="0.2">
      <c r="A85" s="84"/>
      <c r="B85" s="87" t="s">
        <v>83</v>
      </c>
      <c r="C85" s="16">
        <v>42141475.016729996</v>
      </c>
      <c r="D85" s="78">
        <v>12053588.103850001</v>
      </c>
      <c r="E85" s="16">
        <v>28.602672543058294</v>
      </c>
      <c r="F85" s="16">
        <v>40317630.794939995</v>
      </c>
      <c r="G85" s="78">
        <v>11510590.423420001</v>
      </c>
      <c r="H85" s="16">
        <v>28.549768913664984</v>
      </c>
      <c r="I85" s="16">
        <v>49563.524819999999</v>
      </c>
      <c r="J85" s="78">
        <v>0</v>
      </c>
      <c r="K85" s="16">
        <v>0</v>
      </c>
      <c r="L85" s="16">
        <v>40136719.106120005</v>
      </c>
      <c r="M85" s="78">
        <v>11379242.25942</v>
      </c>
      <c r="N85" s="16">
        <v>28.3512018741086</v>
      </c>
      <c r="O85" s="16">
        <v>131348.16399999999</v>
      </c>
      <c r="P85" s="78">
        <v>131348.16399999999</v>
      </c>
      <c r="Q85" s="16">
        <v>100</v>
      </c>
      <c r="R85" s="100">
        <v>99821.414139999993</v>
      </c>
      <c r="S85" s="100">
        <v>0</v>
      </c>
      <c r="T85" s="100">
        <v>0</v>
      </c>
      <c r="U85" s="100">
        <v>99821.414139999993</v>
      </c>
      <c r="V85" s="100">
        <v>0</v>
      </c>
      <c r="W85" s="100">
        <v>0</v>
      </c>
      <c r="X85" s="16">
        <v>1724022.8076500001</v>
      </c>
      <c r="Y85" s="78">
        <v>542997.68043000007</v>
      </c>
      <c r="Z85" s="16">
        <v>31.495968499984944</v>
      </c>
      <c r="AA85" s="16">
        <v>22664.9</v>
      </c>
      <c r="AB85" s="78">
        <v>3335</v>
      </c>
      <c r="AC85" s="16">
        <v>14.714382150373485</v>
      </c>
      <c r="AD85" s="16"/>
      <c r="AE85" s="16"/>
      <c r="AF85" s="16"/>
      <c r="AG85" s="16">
        <v>1660357.9076500002</v>
      </c>
      <c r="AH85" s="78">
        <v>539662.68043000007</v>
      </c>
      <c r="AI85" s="16">
        <v>32.502792195799259</v>
      </c>
      <c r="AJ85" s="16">
        <v>41000</v>
      </c>
      <c r="AK85" s="78">
        <v>0</v>
      </c>
      <c r="AL85" s="16">
        <v>0</v>
      </c>
      <c r="AM85" s="16"/>
      <c r="AN85" s="78"/>
      <c r="AO85" s="16"/>
      <c r="AP85" s="9"/>
    </row>
    <row r="86" spans="1:42" ht="16.5" customHeight="1" x14ac:dyDescent="0.2">
      <c r="A86" s="85"/>
      <c r="B86" s="87" t="s">
        <v>84</v>
      </c>
      <c r="C86" s="16">
        <v>6185853.159</v>
      </c>
      <c r="D86" s="78">
        <v>2866589.55926</v>
      </c>
      <c r="E86" s="16">
        <v>46.341054104869997</v>
      </c>
      <c r="F86" s="16">
        <v>6185853.159</v>
      </c>
      <c r="G86" s="78">
        <v>2866589.55926</v>
      </c>
      <c r="H86" s="16">
        <v>46.341054104869997</v>
      </c>
      <c r="I86" s="16"/>
      <c r="J86" s="78"/>
      <c r="K86" s="16"/>
      <c r="L86" s="16">
        <v>6185853.159</v>
      </c>
      <c r="M86" s="78">
        <v>2866589.55926</v>
      </c>
      <c r="N86" s="16">
        <v>46.341054104869997</v>
      </c>
      <c r="O86" s="16"/>
      <c r="P86" s="78"/>
      <c r="Q86" s="16"/>
      <c r="R86" s="100"/>
      <c r="S86" s="100"/>
      <c r="T86" s="100"/>
      <c r="U86" s="100"/>
      <c r="V86" s="100"/>
      <c r="W86" s="100"/>
      <c r="X86" s="16"/>
      <c r="Y86" s="78"/>
      <c r="Z86" s="16"/>
      <c r="AA86" s="16"/>
      <c r="AB86" s="78"/>
      <c r="AC86" s="16"/>
      <c r="AD86" s="16"/>
      <c r="AE86" s="16"/>
      <c r="AF86" s="16"/>
      <c r="AG86" s="16"/>
      <c r="AH86" s="78"/>
      <c r="AI86" s="16"/>
      <c r="AJ86" s="16"/>
      <c r="AK86" s="78"/>
      <c r="AL86" s="16"/>
      <c r="AM86" s="16"/>
      <c r="AN86" s="78"/>
      <c r="AO86" s="16"/>
      <c r="AP86" s="9"/>
    </row>
    <row r="87" spans="1:42" ht="16.5" customHeight="1" x14ac:dyDescent="0.2">
      <c r="A87" s="85"/>
      <c r="B87" s="87" t="s">
        <v>85</v>
      </c>
      <c r="C87" s="16">
        <v>1810393.8</v>
      </c>
      <c r="D87" s="78">
        <v>553473.95414000005</v>
      </c>
      <c r="E87" s="16">
        <v>30.57201997377587</v>
      </c>
      <c r="F87" s="16">
        <v>1738468.7</v>
      </c>
      <c r="G87" s="78">
        <v>533343.98147</v>
      </c>
      <c r="H87" s="16">
        <v>30.678952199139392</v>
      </c>
      <c r="I87" s="16"/>
      <c r="J87" s="78"/>
      <c r="K87" s="16"/>
      <c r="L87" s="16">
        <v>1738468.7</v>
      </c>
      <c r="M87" s="78">
        <v>533343.98147</v>
      </c>
      <c r="N87" s="16">
        <v>30.678952199139392</v>
      </c>
      <c r="O87" s="16"/>
      <c r="P87" s="78"/>
      <c r="Q87" s="16"/>
      <c r="R87" s="100"/>
      <c r="S87" s="100"/>
      <c r="T87" s="100"/>
      <c r="U87" s="100"/>
      <c r="V87" s="100"/>
      <c r="W87" s="100"/>
      <c r="X87" s="16">
        <v>71925.100000000006</v>
      </c>
      <c r="Y87" s="78">
        <v>20129.972669999999</v>
      </c>
      <c r="Z87" s="16">
        <v>27.987410055738536</v>
      </c>
      <c r="AA87" s="16"/>
      <c r="AB87" s="78"/>
      <c r="AC87" s="16"/>
      <c r="AD87" s="16"/>
      <c r="AE87" s="16"/>
      <c r="AF87" s="16"/>
      <c r="AG87" s="16">
        <v>71925.100000000006</v>
      </c>
      <c r="AH87" s="78">
        <v>20129.972669999999</v>
      </c>
      <c r="AI87" s="16">
        <v>27.987410055738536</v>
      </c>
      <c r="AJ87" s="16"/>
      <c r="AK87" s="78"/>
      <c r="AL87" s="16"/>
      <c r="AM87" s="16"/>
      <c r="AN87" s="78"/>
      <c r="AO87" s="16"/>
      <c r="AP87" s="9"/>
    </row>
    <row r="88" spans="1:42" ht="16.5" customHeight="1" x14ac:dyDescent="0.2">
      <c r="A88" s="85"/>
      <c r="B88" s="87" t="s">
        <v>86</v>
      </c>
      <c r="C88" s="16">
        <v>6628070.4193500001</v>
      </c>
      <c r="D88" s="78">
        <v>1619045.2823699999</v>
      </c>
      <c r="E88" s="16">
        <v>24.427098385125124</v>
      </c>
      <c r="F88" s="16">
        <v>6532580.4193500001</v>
      </c>
      <c r="G88" s="78">
        <v>1618835.2823699999</v>
      </c>
      <c r="H88" s="16">
        <v>24.780946860981405</v>
      </c>
      <c r="I88" s="16"/>
      <c r="J88" s="78"/>
      <c r="K88" s="16"/>
      <c r="L88" s="16">
        <v>6532580.4193500001</v>
      </c>
      <c r="M88" s="78">
        <v>1618835.2823699999</v>
      </c>
      <c r="N88" s="16">
        <v>24.780946860981405</v>
      </c>
      <c r="O88" s="16"/>
      <c r="P88" s="78"/>
      <c r="Q88" s="16"/>
      <c r="R88" s="100"/>
      <c r="S88" s="100"/>
      <c r="T88" s="100"/>
      <c r="U88" s="100"/>
      <c r="V88" s="100"/>
      <c r="W88" s="100"/>
      <c r="X88" s="16">
        <v>95490</v>
      </c>
      <c r="Y88" s="78">
        <v>210</v>
      </c>
      <c r="Z88" s="16">
        <v>0.21991831605403708</v>
      </c>
      <c r="AA88" s="16"/>
      <c r="AB88" s="78"/>
      <c r="AC88" s="16"/>
      <c r="AD88" s="16"/>
      <c r="AE88" s="16"/>
      <c r="AF88" s="16"/>
      <c r="AG88" s="16">
        <v>55490</v>
      </c>
      <c r="AH88" s="78">
        <v>210</v>
      </c>
      <c r="AI88" s="16">
        <v>0.37844656694899981</v>
      </c>
      <c r="AJ88" s="16">
        <v>40000</v>
      </c>
      <c r="AK88" s="78">
        <v>0</v>
      </c>
      <c r="AL88" s="16">
        <v>0</v>
      </c>
      <c r="AM88" s="16"/>
      <c r="AN88" s="78"/>
      <c r="AO88" s="16"/>
      <c r="AP88" s="9"/>
    </row>
    <row r="89" spans="1:42" ht="16.5" customHeight="1" x14ac:dyDescent="0.2">
      <c r="A89" s="85"/>
      <c r="B89" s="87" t="s">
        <v>87</v>
      </c>
      <c r="C89" s="16">
        <v>7667048.9187399996</v>
      </c>
      <c r="D89" s="78">
        <v>1380599.5265200001</v>
      </c>
      <c r="E89" s="16">
        <v>18.006922104611892</v>
      </c>
      <c r="F89" s="16">
        <v>6561143.0947399996</v>
      </c>
      <c r="G89" s="78">
        <v>1010912.33018</v>
      </c>
      <c r="H89" s="16">
        <v>15.407564133000513</v>
      </c>
      <c r="I89" s="16">
        <v>2800</v>
      </c>
      <c r="J89" s="78">
        <v>0</v>
      </c>
      <c r="K89" s="16">
        <v>0</v>
      </c>
      <c r="L89" s="16">
        <v>6558343.0947399996</v>
      </c>
      <c r="M89" s="78">
        <v>1010912.33018</v>
      </c>
      <c r="N89" s="16">
        <v>15.414142193792577</v>
      </c>
      <c r="O89" s="16"/>
      <c r="P89" s="78"/>
      <c r="Q89" s="16"/>
      <c r="R89" s="100"/>
      <c r="S89" s="100"/>
      <c r="T89" s="100"/>
      <c r="U89" s="100"/>
      <c r="V89" s="100"/>
      <c r="W89" s="100"/>
      <c r="X89" s="16">
        <v>1105905.824</v>
      </c>
      <c r="Y89" s="78">
        <v>369687.19634000002</v>
      </c>
      <c r="Z89" s="16">
        <v>33.428451891397224</v>
      </c>
      <c r="AA89" s="16"/>
      <c r="AB89" s="78"/>
      <c r="AC89" s="16"/>
      <c r="AD89" s="16"/>
      <c r="AE89" s="16"/>
      <c r="AF89" s="16"/>
      <c r="AG89" s="16">
        <v>1105905.824</v>
      </c>
      <c r="AH89" s="78">
        <v>369687.19634000002</v>
      </c>
      <c r="AI89" s="16">
        <v>33.428451891397224</v>
      </c>
      <c r="AJ89" s="16"/>
      <c r="AK89" s="78"/>
      <c r="AL89" s="16"/>
      <c r="AM89" s="16"/>
      <c r="AN89" s="78"/>
      <c r="AO89" s="16"/>
      <c r="AP89" s="9"/>
    </row>
    <row r="90" spans="1:42" ht="16.5" customHeight="1" x14ac:dyDescent="0.2">
      <c r="A90" s="85"/>
      <c r="B90" s="87" t="s">
        <v>88</v>
      </c>
      <c r="C90" s="16">
        <v>5579725.7470399998</v>
      </c>
      <c r="D90" s="78">
        <v>2001225.0549600001</v>
      </c>
      <c r="E90" s="16">
        <v>35.866011085251529</v>
      </c>
      <c r="F90" s="16">
        <v>5496431.8160600001</v>
      </c>
      <c r="G90" s="78">
        <v>2001225.0549600001</v>
      </c>
      <c r="H90" s="16">
        <v>36.409531163702049</v>
      </c>
      <c r="I90" s="16"/>
      <c r="J90" s="78"/>
      <c r="K90" s="16"/>
      <c r="L90" s="16">
        <v>5496431.8160600001</v>
      </c>
      <c r="M90" s="78">
        <v>2001225.0549600001</v>
      </c>
      <c r="N90" s="16">
        <v>36.409531163702049</v>
      </c>
      <c r="O90" s="16"/>
      <c r="P90" s="78"/>
      <c r="Q90" s="16"/>
      <c r="R90" s="100"/>
      <c r="S90" s="100"/>
      <c r="T90" s="100"/>
      <c r="U90" s="100"/>
      <c r="V90" s="100"/>
      <c r="W90" s="100"/>
      <c r="X90" s="16">
        <v>83293.930980000005</v>
      </c>
      <c r="Y90" s="78">
        <v>0</v>
      </c>
      <c r="Z90" s="16">
        <v>0</v>
      </c>
      <c r="AA90" s="16"/>
      <c r="AB90" s="78"/>
      <c r="AC90" s="16"/>
      <c r="AD90" s="16"/>
      <c r="AE90" s="16"/>
      <c r="AF90" s="16"/>
      <c r="AG90" s="16">
        <v>82293.930980000005</v>
      </c>
      <c r="AH90" s="78">
        <v>0</v>
      </c>
      <c r="AI90" s="16">
        <v>0</v>
      </c>
      <c r="AJ90" s="16">
        <v>1000</v>
      </c>
      <c r="AK90" s="78">
        <v>0</v>
      </c>
      <c r="AL90" s="16">
        <v>0</v>
      </c>
      <c r="AM90" s="16"/>
      <c r="AN90" s="78"/>
      <c r="AO90" s="16"/>
      <c r="AP90" s="9"/>
    </row>
    <row r="91" spans="1:42" ht="16.5" customHeight="1" x14ac:dyDescent="0.2">
      <c r="A91" s="85"/>
      <c r="B91" s="87" t="s">
        <v>89</v>
      </c>
      <c r="C91" s="16">
        <v>9038761.6409600005</v>
      </c>
      <c r="D91" s="78">
        <v>1203508.8416800001</v>
      </c>
      <c r="E91" s="16">
        <v>13.31497487693653</v>
      </c>
      <c r="F91" s="16">
        <v>8970562.2725600004</v>
      </c>
      <c r="G91" s="78">
        <v>1173770.81146</v>
      </c>
      <c r="H91" s="16">
        <v>13.084696095923002</v>
      </c>
      <c r="I91" s="16">
        <v>5092.4310299999997</v>
      </c>
      <c r="J91" s="78">
        <v>0</v>
      </c>
      <c r="K91" s="16">
        <v>0</v>
      </c>
      <c r="L91" s="16">
        <v>8965469.8415300008</v>
      </c>
      <c r="M91" s="78">
        <v>1173770.81146</v>
      </c>
      <c r="N91" s="16">
        <v>13.092128267755015</v>
      </c>
      <c r="O91" s="16"/>
      <c r="P91" s="78"/>
      <c r="Q91" s="16"/>
      <c r="R91" s="100"/>
      <c r="S91" s="100"/>
      <c r="T91" s="100"/>
      <c r="U91" s="100"/>
      <c r="V91" s="100"/>
      <c r="W91" s="100"/>
      <c r="X91" s="16">
        <v>68199.368400000007</v>
      </c>
      <c r="Y91" s="78">
        <v>29738.030220000001</v>
      </c>
      <c r="Z91" s="16">
        <v>43.604553704341924</v>
      </c>
      <c r="AA91" s="16"/>
      <c r="AB91" s="78"/>
      <c r="AC91" s="16"/>
      <c r="AD91" s="16"/>
      <c r="AE91" s="16"/>
      <c r="AF91" s="16"/>
      <c r="AG91" s="16">
        <v>68199.368400000007</v>
      </c>
      <c r="AH91" s="78">
        <v>29738.030220000001</v>
      </c>
      <c r="AI91" s="16">
        <v>43.604553704341924</v>
      </c>
      <c r="AJ91" s="16"/>
      <c r="AK91" s="78"/>
      <c r="AL91" s="16"/>
      <c r="AM91" s="16"/>
      <c r="AN91" s="78"/>
      <c r="AO91" s="16"/>
      <c r="AP91" s="9"/>
    </row>
    <row r="92" spans="1:42" ht="16.5" customHeight="1" x14ac:dyDescent="0.2">
      <c r="A92" s="85"/>
      <c r="B92" s="87" t="s">
        <v>90</v>
      </c>
      <c r="C92" s="16">
        <v>2136017.59289</v>
      </c>
      <c r="D92" s="78">
        <v>930491.34299000003</v>
      </c>
      <c r="E92" s="16">
        <v>43.561969999088781</v>
      </c>
      <c r="F92" s="16">
        <v>1885581.8484</v>
      </c>
      <c r="G92" s="78">
        <v>811284.16179000004</v>
      </c>
      <c r="H92" s="16">
        <v>43.025666718122615</v>
      </c>
      <c r="I92" s="16"/>
      <c r="J92" s="78"/>
      <c r="K92" s="16"/>
      <c r="L92" s="16">
        <v>1754233.6843999999</v>
      </c>
      <c r="M92" s="78">
        <v>679935.99779000005</v>
      </c>
      <c r="N92" s="16">
        <v>38.759716213211263</v>
      </c>
      <c r="O92" s="16">
        <v>131348.16399999999</v>
      </c>
      <c r="P92" s="78">
        <v>131348.16399999999</v>
      </c>
      <c r="Q92" s="16">
        <v>100</v>
      </c>
      <c r="R92" s="100"/>
      <c r="S92" s="100"/>
      <c r="T92" s="100"/>
      <c r="U92" s="100"/>
      <c r="V92" s="100"/>
      <c r="W92" s="100"/>
      <c r="X92" s="16">
        <v>250435.74449000001</v>
      </c>
      <c r="Y92" s="78">
        <v>119207.18120000001</v>
      </c>
      <c r="Z92" s="16">
        <v>47.599906891390255</v>
      </c>
      <c r="AA92" s="16"/>
      <c r="AB92" s="78"/>
      <c r="AC92" s="16"/>
      <c r="AD92" s="16"/>
      <c r="AE92" s="16"/>
      <c r="AF92" s="16"/>
      <c r="AG92" s="16">
        <v>250435.74449000001</v>
      </c>
      <c r="AH92" s="78">
        <v>119207.18120000001</v>
      </c>
      <c r="AI92" s="16">
        <v>47.599906891390255</v>
      </c>
      <c r="AJ92" s="16"/>
      <c r="AK92" s="78"/>
      <c r="AL92" s="16"/>
      <c r="AM92" s="16"/>
      <c r="AN92" s="78"/>
      <c r="AO92" s="16"/>
      <c r="AP92" s="9"/>
    </row>
    <row r="93" spans="1:42" ht="16.5" customHeight="1" x14ac:dyDescent="0.2">
      <c r="A93" s="85"/>
      <c r="B93" s="87" t="s">
        <v>91</v>
      </c>
      <c r="C93" s="16">
        <v>862443.96984000003</v>
      </c>
      <c r="D93" s="78">
        <v>210543.30108</v>
      </c>
      <c r="E93" s="16">
        <v>24.412403407384232</v>
      </c>
      <c r="F93" s="16">
        <v>862443.96984000003</v>
      </c>
      <c r="G93" s="78">
        <v>210543.30108</v>
      </c>
      <c r="H93" s="16">
        <v>24.412403407384232</v>
      </c>
      <c r="I93" s="16"/>
      <c r="J93" s="78"/>
      <c r="K93" s="16"/>
      <c r="L93" s="16">
        <v>862443.96984000003</v>
      </c>
      <c r="M93" s="78">
        <v>210543.30108</v>
      </c>
      <c r="N93" s="16">
        <v>24.412403407384232</v>
      </c>
      <c r="O93" s="16"/>
      <c r="P93" s="78"/>
      <c r="Q93" s="16"/>
      <c r="R93" s="100"/>
      <c r="S93" s="100"/>
      <c r="T93" s="100"/>
      <c r="U93" s="100"/>
      <c r="V93" s="100"/>
      <c r="W93" s="100"/>
      <c r="X93" s="16"/>
      <c r="Y93" s="78"/>
      <c r="Z93" s="16"/>
      <c r="AA93" s="16"/>
      <c r="AB93" s="78"/>
      <c r="AC93" s="16"/>
      <c r="AD93" s="16"/>
      <c r="AE93" s="16"/>
      <c r="AF93" s="16"/>
      <c r="AG93" s="16"/>
      <c r="AH93" s="78"/>
      <c r="AI93" s="16"/>
      <c r="AJ93" s="16"/>
      <c r="AK93" s="78"/>
      <c r="AL93" s="16"/>
      <c r="AM93" s="16"/>
      <c r="AN93" s="78"/>
      <c r="AO93" s="16"/>
      <c r="AP93" s="9"/>
    </row>
    <row r="94" spans="1:42" s="102" customFormat="1" ht="16.5" customHeight="1" x14ac:dyDescent="0.2">
      <c r="A94" s="98"/>
      <c r="B94" s="99" t="s">
        <v>92</v>
      </c>
      <c r="C94" s="100">
        <v>685957.66911999998</v>
      </c>
      <c r="D94" s="100">
        <v>86906.699690000009</v>
      </c>
      <c r="E94" s="100">
        <v>12.66939690338191</v>
      </c>
      <c r="F94" s="100">
        <v>560931.66519999993</v>
      </c>
      <c r="G94" s="100">
        <v>83681.399690000006</v>
      </c>
      <c r="H94" s="100">
        <v>14.918287713381886</v>
      </c>
      <c r="I94" s="100">
        <v>14230.835000000001</v>
      </c>
      <c r="J94" s="100">
        <v>0</v>
      </c>
      <c r="K94" s="100">
        <v>0</v>
      </c>
      <c r="L94" s="100">
        <v>546700.83019999997</v>
      </c>
      <c r="M94" s="100">
        <v>83681.399690000006</v>
      </c>
      <c r="N94" s="100">
        <v>15.3066165382238</v>
      </c>
      <c r="O94" s="100"/>
      <c r="P94" s="100"/>
      <c r="Q94" s="100"/>
      <c r="R94" s="100">
        <v>99821.414139999993</v>
      </c>
      <c r="S94" s="100">
        <v>0</v>
      </c>
      <c r="T94" s="100">
        <v>0</v>
      </c>
      <c r="U94" s="100">
        <v>99821.414139999993</v>
      </c>
      <c r="V94" s="100">
        <v>0</v>
      </c>
      <c r="W94" s="100">
        <v>0</v>
      </c>
      <c r="X94" s="100">
        <v>25204.589779999998</v>
      </c>
      <c r="Y94" s="100">
        <v>3225.3</v>
      </c>
      <c r="Z94" s="100">
        <v>12.796478848306018</v>
      </c>
      <c r="AA94" s="100">
        <v>2535</v>
      </c>
      <c r="AB94" s="100">
        <v>2535</v>
      </c>
      <c r="AC94" s="100">
        <v>100</v>
      </c>
      <c r="AD94" s="100"/>
      <c r="AE94" s="100"/>
      <c r="AF94" s="100"/>
      <c r="AG94" s="100">
        <v>22669.589779999998</v>
      </c>
      <c r="AH94" s="100">
        <v>690.30000000000007</v>
      </c>
      <c r="AI94" s="100">
        <v>3.0450484843312422</v>
      </c>
      <c r="AJ94" s="100"/>
      <c r="AK94" s="100"/>
      <c r="AL94" s="100"/>
      <c r="AM94" s="100"/>
      <c r="AN94" s="100"/>
      <c r="AO94" s="100"/>
      <c r="AP94" s="101"/>
    </row>
    <row r="95" spans="1:42" ht="16.5" customHeight="1" x14ac:dyDescent="0.2">
      <c r="A95" s="85"/>
      <c r="B95" s="87" t="s">
        <v>93</v>
      </c>
      <c r="C95" s="16">
        <v>1547202.0997900001</v>
      </c>
      <c r="D95" s="78">
        <v>1201204.54116</v>
      </c>
      <c r="E95" s="16">
        <v>77.637209859205726</v>
      </c>
      <c r="F95" s="16">
        <v>1523633.8497900001</v>
      </c>
      <c r="G95" s="78">
        <v>1200404.54116</v>
      </c>
      <c r="H95" s="16">
        <v>78.785630899802456</v>
      </c>
      <c r="I95" s="16">
        <v>27440.25879</v>
      </c>
      <c r="J95" s="78">
        <v>0</v>
      </c>
      <c r="K95" s="16">
        <v>0</v>
      </c>
      <c r="L95" s="16">
        <v>1496193.591</v>
      </c>
      <c r="M95" s="78">
        <v>1200404.54116</v>
      </c>
      <c r="N95" s="16">
        <v>80.230562968639262</v>
      </c>
      <c r="O95" s="16"/>
      <c r="P95" s="78"/>
      <c r="Q95" s="16"/>
      <c r="R95" s="100"/>
      <c r="S95" s="100"/>
      <c r="T95" s="100"/>
      <c r="U95" s="100"/>
      <c r="V95" s="100"/>
      <c r="W95" s="100"/>
      <c r="X95" s="16">
        <v>23568.25</v>
      </c>
      <c r="Y95" s="78">
        <v>800</v>
      </c>
      <c r="Z95" s="16">
        <v>3.3943971232484382</v>
      </c>
      <c r="AA95" s="16">
        <v>20129.900000000001</v>
      </c>
      <c r="AB95" s="78">
        <v>800</v>
      </c>
      <c r="AC95" s="16">
        <v>3.9741876512054208</v>
      </c>
      <c r="AD95" s="16"/>
      <c r="AE95" s="16"/>
      <c r="AF95" s="16"/>
      <c r="AG95" s="16">
        <v>3438.35</v>
      </c>
      <c r="AH95" s="78">
        <v>0</v>
      </c>
      <c r="AI95" s="16">
        <v>0</v>
      </c>
      <c r="AJ95" s="16"/>
      <c r="AK95" s="78"/>
      <c r="AL95" s="16"/>
      <c r="AM95" s="16"/>
      <c r="AN95" s="78"/>
      <c r="AO95" s="16"/>
      <c r="AP95" s="9"/>
    </row>
    <row r="96" spans="1:42" ht="26.65" customHeight="1" x14ac:dyDescent="0.2">
      <c r="A96" s="84"/>
      <c r="B96" s="87" t="s">
        <v>94</v>
      </c>
      <c r="C96" s="16">
        <v>21779445.387670003</v>
      </c>
      <c r="D96" s="78">
        <v>7905941.8359400006</v>
      </c>
      <c r="E96" s="16">
        <v>36.300014510083855</v>
      </c>
      <c r="F96" s="16">
        <v>20452938.845760003</v>
      </c>
      <c r="G96" s="78">
        <v>7566046.2380099995</v>
      </c>
      <c r="H96" s="16">
        <v>36.992464970766186</v>
      </c>
      <c r="I96" s="16">
        <v>261621.49541</v>
      </c>
      <c r="J96" s="78">
        <v>53052.5</v>
      </c>
      <c r="K96" s="16">
        <v>20.27834139425692</v>
      </c>
      <c r="L96" s="16">
        <v>15607998.873739999</v>
      </c>
      <c r="M96" s="78">
        <v>5841645.4735500002</v>
      </c>
      <c r="N96" s="16">
        <v>37.427254581485123</v>
      </c>
      <c r="O96" s="16">
        <v>4583318.4766100002</v>
      </c>
      <c r="P96" s="78">
        <v>1671348.2644600002</v>
      </c>
      <c r="Q96" s="16">
        <v>36.465898518494271</v>
      </c>
      <c r="R96" s="100"/>
      <c r="S96" s="100"/>
      <c r="T96" s="100"/>
      <c r="U96" s="100"/>
      <c r="V96" s="100"/>
      <c r="W96" s="100"/>
      <c r="X96" s="16">
        <v>1326506.5419100001</v>
      </c>
      <c r="Y96" s="78">
        <v>339895.59792999999</v>
      </c>
      <c r="Z96" s="16">
        <v>25.623363865254195</v>
      </c>
      <c r="AA96" s="16"/>
      <c r="AB96" s="78"/>
      <c r="AC96" s="16"/>
      <c r="AD96" s="16"/>
      <c r="AE96" s="16"/>
      <c r="AF96" s="16"/>
      <c r="AG96" s="16">
        <v>471177.87880000001</v>
      </c>
      <c r="AH96" s="78">
        <v>225337.63965000003</v>
      </c>
      <c r="AI96" s="16">
        <v>47.82432490758945</v>
      </c>
      <c r="AJ96" s="16">
        <v>855328.66310999996</v>
      </c>
      <c r="AK96" s="78">
        <v>114557.95827999999</v>
      </c>
      <c r="AL96" s="16">
        <v>13.393443154759238</v>
      </c>
      <c r="AM96" s="16"/>
      <c r="AN96" s="78"/>
      <c r="AO96" s="16"/>
      <c r="AP96" s="9"/>
    </row>
    <row r="97" spans="1:42" ht="16.5" customHeight="1" x14ac:dyDescent="0.2">
      <c r="A97" s="85"/>
      <c r="B97" s="87" t="s">
        <v>95</v>
      </c>
      <c r="C97" s="16">
        <v>1394551.45199</v>
      </c>
      <c r="D97" s="78">
        <v>584608.66497000004</v>
      </c>
      <c r="E97" s="16">
        <v>41.920910421467347</v>
      </c>
      <c r="F97" s="16">
        <v>796130.78500000003</v>
      </c>
      <c r="G97" s="78">
        <v>309751.73826999997</v>
      </c>
      <c r="H97" s="16">
        <v>38.90714240751285</v>
      </c>
      <c r="I97" s="16"/>
      <c r="J97" s="78"/>
      <c r="K97" s="16"/>
      <c r="L97" s="16">
        <v>661011.71400000004</v>
      </c>
      <c r="M97" s="78">
        <v>278686.20426999999</v>
      </c>
      <c r="N97" s="16">
        <v>42.16055455108016</v>
      </c>
      <c r="O97" s="16">
        <v>135119.071</v>
      </c>
      <c r="P97" s="78">
        <v>31065.534</v>
      </c>
      <c r="Q97" s="16">
        <v>22.991228233059712</v>
      </c>
      <c r="R97" s="100"/>
      <c r="S97" s="100"/>
      <c r="T97" s="100"/>
      <c r="U97" s="100"/>
      <c r="V97" s="100"/>
      <c r="W97" s="100"/>
      <c r="X97" s="16">
        <v>598420.66699000006</v>
      </c>
      <c r="Y97" s="78">
        <v>274856.92670000001</v>
      </c>
      <c r="Z97" s="16">
        <v>45.930386743242778</v>
      </c>
      <c r="AA97" s="16"/>
      <c r="AB97" s="78"/>
      <c r="AC97" s="16"/>
      <c r="AD97" s="16"/>
      <c r="AE97" s="16"/>
      <c r="AF97" s="16"/>
      <c r="AG97" s="16">
        <v>318555.93699000002</v>
      </c>
      <c r="AH97" s="78">
        <v>206355.50575000001</v>
      </c>
      <c r="AI97" s="16">
        <v>64.778420926582143</v>
      </c>
      <c r="AJ97" s="16">
        <v>279864.73</v>
      </c>
      <c r="AK97" s="78">
        <v>68501.42095</v>
      </c>
      <c r="AL97" s="16">
        <v>24.476618025429644</v>
      </c>
      <c r="AM97" s="16"/>
      <c r="AN97" s="78"/>
      <c r="AO97" s="16"/>
      <c r="AP97" s="9"/>
    </row>
    <row r="98" spans="1:42" ht="16.5" customHeight="1" x14ac:dyDescent="0.2">
      <c r="A98" s="85"/>
      <c r="B98" s="87" t="s">
        <v>96</v>
      </c>
      <c r="C98" s="16">
        <v>8138774.6814099997</v>
      </c>
      <c r="D98" s="78">
        <v>2569046.6158799999</v>
      </c>
      <c r="E98" s="16">
        <v>31.565520811726493</v>
      </c>
      <c r="F98" s="16">
        <v>8125778.8326099999</v>
      </c>
      <c r="G98" s="78">
        <v>2562050.7670800001</v>
      </c>
      <c r="H98" s="16">
        <v>31.529910176709418</v>
      </c>
      <c r="I98" s="16">
        <v>260121.49541</v>
      </c>
      <c r="J98" s="78">
        <v>53052.5</v>
      </c>
      <c r="K98" s="16">
        <v>20.39527718244867</v>
      </c>
      <c r="L98" s="16">
        <v>6186240.6031999998</v>
      </c>
      <c r="M98" s="78">
        <v>1891857.50532</v>
      </c>
      <c r="N98" s="16">
        <v>30.581699398199703</v>
      </c>
      <c r="O98" s="16">
        <v>1679416.7339999999</v>
      </c>
      <c r="P98" s="78">
        <v>617140.76176000002</v>
      </c>
      <c r="Q98" s="16">
        <v>36.747327168171473</v>
      </c>
      <c r="R98" s="100"/>
      <c r="S98" s="100"/>
      <c r="T98" s="100"/>
      <c r="U98" s="100"/>
      <c r="V98" s="100"/>
      <c r="W98" s="100"/>
      <c r="X98" s="16">
        <v>12995.8488</v>
      </c>
      <c r="Y98" s="78">
        <v>6995.8488000000007</v>
      </c>
      <c r="Z98" s="16">
        <v>53.831411150305172</v>
      </c>
      <c r="AA98" s="16"/>
      <c r="AB98" s="78"/>
      <c r="AC98" s="16"/>
      <c r="AD98" s="16"/>
      <c r="AE98" s="16"/>
      <c r="AF98" s="16"/>
      <c r="AG98" s="16">
        <v>12995.8488</v>
      </c>
      <c r="AH98" s="78">
        <v>6995.8488000000007</v>
      </c>
      <c r="AI98" s="16">
        <v>53.831411150305172</v>
      </c>
      <c r="AJ98" s="16"/>
      <c r="AK98" s="78"/>
      <c r="AL98" s="16"/>
      <c r="AM98" s="16"/>
      <c r="AN98" s="78"/>
      <c r="AO98" s="16"/>
      <c r="AP98" s="9"/>
    </row>
    <row r="99" spans="1:42" ht="16.5" customHeight="1" x14ac:dyDescent="0.2">
      <c r="A99" s="85"/>
      <c r="B99" s="87" t="s">
        <v>97</v>
      </c>
      <c r="C99" s="16">
        <v>3566550.12151</v>
      </c>
      <c r="D99" s="78">
        <v>984710.96502</v>
      </c>
      <c r="E99" s="16">
        <v>27.609620823247948</v>
      </c>
      <c r="F99" s="16">
        <v>3544545.2039700001</v>
      </c>
      <c r="G99" s="78">
        <v>972724.67992000002</v>
      </c>
      <c r="H99" s="16">
        <v>27.442862876470535</v>
      </c>
      <c r="I99" s="16"/>
      <c r="J99" s="78"/>
      <c r="K99" s="16"/>
      <c r="L99" s="16">
        <v>2141164.3677099999</v>
      </c>
      <c r="M99" s="78">
        <v>687471.67659000005</v>
      </c>
      <c r="N99" s="16">
        <v>32.107375172007877</v>
      </c>
      <c r="O99" s="16">
        <v>1403380.83626</v>
      </c>
      <c r="P99" s="78">
        <v>285253.00332999998</v>
      </c>
      <c r="Q99" s="16">
        <v>20.326129298601312</v>
      </c>
      <c r="R99" s="100"/>
      <c r="S99" s="100"/>
      <c r="T99" s="100"/>
      <c r="U99" s="100"/>
      <c r="V99" s="100"/>
      <c r="W99" s="100"/>
      <c r="X99" s="16">
        <v>22004.917539999999</v>
      </c>
      <c r="Y99" s="78">
        <v>11986.285100000001</v>
      </c>
      <c r="Z99" s="16">
        <v>54.470938499140601</v>
      </c>
      <c r="AA99" s="16"/>
      <c r="AB99" s="78"/>
      <c r="AC99" s="16"/>
      <c r="AD99" s="16"/>
      <c r="AE99" s="16"/>
      <c r="AF99" s="16"/>
      <c r="AG99" s="16">
        <v>22004.917539999999</v>
      </c>
      <c r="AH99" s="78">
        <v>11986.285100000001</v>
      </c>
      <c r="AI99" s="16">
        <v>54.470938499140601</v>
      </c>
      <c r="AJ99" s="16"/>
      <c r="AK99" s="78"/>
      <c r="AL99" s="16"/>
      <c r="AM99" s="16"/>
      <c r="AN99" s="78"/>
      <c r="AO99" s="16"/>
      <c r="AP99" s="9"/>
    </row>
    <row r="100" spans="1:42" ht="16.5" customHeight="1" x14ac:dyDescent="0.2">
      <c r="A100" s="85"/>
      <c r="B100" s="87" t="s">
        <v>98</v>
      </c>
      <c r="C100" s="16">
        <v>13360</v>
      </c>
      <c r="D100" s="78">
        <v>725704.19283000007</v>
      </c>
      <c r="E100" s="16">
        <v>5431.9176110029939</v>
      </c>
      <c r="F100" s="16">
        <v>1500</v>
      </c>
      <c r="G100" s="78">
        <v>725704.19283000007</v>
      </c>
      <c r="H100" s="16">
        <v>48380.279522000004</v>
      </c>
      <c r="I100" s="16">
        <v>1500</v>
      </c>
      <c r="J100" s="78">
        <v>0</v>
      </c>
      <c r="K100" s="16">
        <v>0</v>
      </c>
      <c r="L100" s="16">
        <v>0</v>
      </c>
      <c r="M100" s="78">
        <v>21658.786909999999</v>
      </c>
      <c r="N100" s="16"/>
      <c r="O100" s="16">
        <v>0</v>
      </c>
      <c r="P100" s="78">
        <v>704045.40592000005</v>
      </c>
      <c r="Q100" s="16"/>
      <c r="R100" s="100"/>
      <c r="S100" s="100"/>
      <c r="T100" s="100"/>
      <c r="U100" s="100"/>
      <c r="V100" s="100"/>
      <c r="W100" s="100"/>
      <c r="X100" s="16">
        <v>11860</v>
      </c>
      <c r="Y100" s="78">
        <v>0</v>
      </c>
      <c r="Z100" s="16">
        <v>0</v>
      </c>
      <c r="AA100" s="16"/>
      <c r="AB100" s="78"/>
      <c r="AC100" s="16"/>
      <c r="AD100" s="16"/>
      <c r="AE100" s="16"/>
      <c r="AF100" s="16"/>
      <c r="AG100" s="16">
        <v>11860</v>
      </c>
      <c r="AH100" s="78">
        <v>0</v>
      </c>
      <c r="AI100" s="16">
        <v>0</v>
      </c>
      <c r="AJ100" s="16"/>
      <c r="AK100" s="78"/>
      <c r="AL100" s="16"/>
      <c r="AM100" s="16"/>
      <c r="AN100" s="78"/>
      <c r="AO100" s="16"/>
      <c r="AP100" s="9"/>
    </row>
    <row r="101" spans="1:42" ht="16.5" customHeight="1" x14ac:dyDescent="0.2">
      <c r="A101" s="85"/>
      <c r="B101" s="87" t="s">
        <v>99</v>
      </c>
      <c r="C101" s="16">
        <v>1017767.7976200001</v>
      </c>
      <c r="D101" s="78">
        <v>46192.05085</v>
      </c>
      <c r="E101" s="16">
        <v>4.538564784425076</v>
      </c>
      <c r="F101" s="16">
        <v>336542.68904000003</v>
      </c>
      <c r="G101" s="78">
        <v>135.51352</v>
      </c>
      <c r="H101" s="16">
        <v>4.0266368699482712E-2</v>
      </c>
      <c r="I101" s="16"/>
      <c r="J101" s="78"/>
      <c r="K101" s="16"/>
      <c r="L101" s="16">
        <v>336542.68904000003</v>
      </c>
      <c r="M101" s="78">
        <v>135.51352</v>
      </c>
      <c r="N101" s="16">
        <v>4.0266368699482712E-2</v>
      </c>
      <c r="O101" s="16"/>
      <c r="P101" s="78"/>
      <c r="Q101" s="16"/>
      <c r="R101" s="100"/>
      <c r="S101" s="100"/>
      <c r="T101" s="100"/>
      <c r="U101" s="100"/>
      <c r="V101" s="100"/>
      <c r="W101" s="100"/>
      <c r="X101" s="16">
        <v>681225.10858</v>
      </c>
      <c r="Y101" s="78">
        <v>46056.537329999999</v>
      </c>
      <c r="Z101" s="16">
        <v>6.760839662237923</v>
      </c>
      <c r="AA101" s="16"/>
      <c r="AB101" s="78"/>
      <c r="AC101" s="16"/>
      <c r="AD101" s="16"/>
      <c r="AE101" s="16"/>
      <c r="AF101" s="16"/>
      <c r="AG101" s="16">
        <v>105761.17547</v>
      </c>
      <c r="AH101" s="78">
        <v>0</v>
      </c>
      <c r="AI101" s="16">
        <v>0</v>
      </c>
      <c r="AJ101" s="16">
        <v>575463.93310999998</v>
      </c>
      <c r="AK101" s="78">
        <v>46056.537329999999</v>
      </c>
      <c r="AL101" s="16">
        <v>8.0033751344059105</v>
      </c>
      <c r="AM101" s="16"/>
      <c r="AN101" s="78"/>
      <c r="AO101" s="16"/>
      <c r="AP101" s="9"/>
    </row>
    <row r="102" spans="1:42" ht="16.5" customHeight="1" x14ac:dyDescent="0.2">
      <c r="A102" s="85"/>
      <c r="B102" s="87" t="s">
        <v>100</v>
      </c>
      <c r="C102" s="16">
        <v>1141338.29945</v>
      </c>
      <c r="D102" s="78">
        <v>680080.15300000005</v>
      </c>
      <c r="E102" s="16">
        <v>59.586202734782859</v>
      </c>
      <c r="F102" s="16">
        <v>1141338.29945</v>
      </c>
      <c r="G102" s="78">
        <v>680080.15300000005</v>
      </c>
      <c r="H102" s="16">
        <v>59.586202734782859</v>
      </c>
      <c r="I102" s="16"/>
      <c r="J102" s="78"/>
      <c r="K102" s="16"/>
      <c r="L102" s="16">
        <v>1141338.29945</v>
      </c>
      <c r="M102" s="78">
        <v>680080.15300000005</v>
      </c>
      <c r="N102" s="16">
        <v>59.586202734782859</v>
      </c>
      <c r="O102" s="16"/>
      <c r="P102" s="78"/>
      <c r="Q102" s="16"/>
      <c r="R102" s="100"/>
      <c r="S102" s="100"/>
      <c r="T102" s="100"/>
      <c r="U102" s="100"/>
      <c r="V102" s="100"/>
      <c r="W102" s="100"/>
      <c r="X102" s="16"/>
      <c r="Y102" s="78"/>
      <c r="Z102" s="16"/>
      <c r="AA102" s="16"/>
      <c r="AB102" s="78"/>
      <c r="AC102" s="16"/>
      <c r="AD102" s="16"/>
      <c r="AE102" s="16"/>
      <c r="AF102" s="16"/>
      <c r="AG102" s="16"/>
      <c r="AH102" s="78"/>
      <c r="AI102" s="16"/>
      <c r="AJ102" s="16"/>
      <c r="AK102" s="78"/>
      <c r="AL102" s="16"/>
      <c r="AM102" s="16"/>
      <c r="AN102" s="78"/>
      <c r="AO102" s="16"/>
      <c r="AP102" s="9"/>
    </row>
    <row r="103" spans="1:42" ht="16.5" customHeight="1" x14ac:dyDescent="0.2">
      <c r="A103" s="85"/>
      <c r="B103" s="87" t="s">
        <v>101</v>
      </c>
      <c r="C103" s="16">
        <v>720448.06307999999</v>
      </c>
      <c r="D103" s="78">
        <v>473110.74082000001</v>
      </c>
      <c r="E103" s="16">
        <v>65.668958675160582</v>
      </c>
      <c r="F103" s="16">
        <v>720448.06307999999</v>
      </c>
      <c r="G103" s="78">
        <v>473110.74082000001</v>
      </c>
      <c r="H103" s="16">
        <v>65.668958675160582</v>
      </c>
      <c r="I103" s="16"/>
      <c r="J103" s="78"/>
      <c r="K103" s="16"/>
      <c r="L103" s="16">
        <v>720448.06307999999</v>
      </c>
      <c r="M103" s="78">
        <v>473110.74082000001</v>
      </c>
      <c r="N103" s="16">
        <v>65.668958675160582</v>
      </c>
      <c r="O103" s="16"/>
      <c r="P103" s="78"/>
      <c r="Q103" s="16"/>
      <c r="R103" s="100"/>
      <c r="S103" s="100"/>
      <c r="T103" s="100"/>
      <c r="U103" s="100"/>
      <c r="V103" s="100"/>
      <c r="W103" s="100"/>
      <c r="X103" s="16"/>
      <c r="Y103" s="78"/>
      <c r="Z103" s="16"/>
      <c r="AA103" s="16"/>
      <c r="AB103" s="78"/>
      <c r="AC103" s="16"/>
      <c r="AD103" s="16"/>
      <c r="AE103" s="16"/>
      <c r="AF103" s="16"/>
      <c r="AG103" s="16"/>
      <c r="AH103" s="78"/>
      <c r="AI103" s="16"/>
      <c r="AJ103" s="16"/>
      <c r="AK103" s="78"/>
      <c r="AL103" s="16"/>
      <c r="AM103" s="16"/>
      <c r="AN103" s="78"/>
      <c r="AO103" s="16"/>
      <c r="AP103" s="9"/>
    </row>
    <row r="104" spans="1:42" ht="16.5" customHeight="1" x14ac:dyDescent="0.2">
      <c r="A104" s="85"/>
      <c r="B104" s="87" t="s">
        <v>102</v>
      </c>
      <c r="C104" s="16">
        <v>1808788.67964</v>
      </c>
      <c r="D104" s="78">
        <v>549464.95671000006</v>
      </c>
      <c r="E104" s="16">
        <v>30.377509705520662</v>
      </c>
      <c r="F104" s="16">
        <v>1808788.67964</v>
      </c>
      <c r="G104" s="78">
        <v>549464.95671000006</v>
      </c>
      <c r="H104" s="16">
        <v>30.377509705520662</v>
      </c>
      <c r="I104" s="16"/>
      <c r="J104" s="78"/>
      <c r="K104" s="16"/>
      <c r="L104" s="16">
        <v>1744945.14429</v>
      </c>
      <c r="M104" s="78">
        <v>515621.39726</v>
      </c>
      <c r="N104" s="16">
        <v>29.549433055089018</v>
      </c>
      <c r="O104" s="16">
        <v>63843.535349999998</v>
      </c>
      <c r="P104" s="78">
        <v>33843.559450000001</v>
      </c>
      <c r="Q104" s="16">
        <v>53.010158764649304</v>
      </c>
      <c r="R104" s="100"/>
      <c r="S104" s="100"/>
      <c r="T104" s="100"/>
      <c r="U104" s="100"/>
      <c r="V104" s="100"/>
      <c r="W104" s="100"/>
      <c r="X104" s="16"/>
      <c r="Y104" s="78"/>
      <c r="Z104" s="16"/>
      <c r="AA104" s="16"/>
      <c r="AB104" s="78"/>
      <c r="AC104" s="16"/>
      <c r="AD104" s="16"/>
      <c r="AE104" s="16"/>
      <c r="AF104" s="16"/>
      <c r="AG104" s="16"/>
      <c r="AH104" s="78"/>
      <c r="AI104" s="16"/>
      <c r="AJ104" s="16"/>
      <c r="AK104" s="78"/>
      <c r="AL104" s="16"/>
      <c r="AM104" s="16"/>
      <c r="AN104" s="78"/>
      <c r="AO104" s="16"/>
      <c r="AP104" s="9"/>
    </row>
    <row r="105" spans="1:42" ht="16.5" customHeight="1" x14ac:dyDescent="0.2">
      <c r="A105" s="85"/>
      <c r="B105" s="88" t="s">
        <v>126</v>
      </c>
      <c r="C105" s="16"/>
      <c r="D105" s="78"/>
      <c r="E105" s="16"/>
      <c r="F105" s="16"/>
      <c r="G105" s="78"/>
      <c r="H105" s="16"/>
      <c r="I105" s="16"/>
      <c r="J105" s="78"/>
      <c r="K105" s="16"/>
      <c r="L105" s="16"/>
      <c r="M105" s="78"/>
      <c r="N105" s="16"/>
      <c r="O105" s="16"/>
      <c r="P105" s="78"/>
      <c r="Q105" s="16"/>
      <c r="R105" s="100"/>
      <c r="S105" s="100"/>
      <c r="T105" s="100"/>
      <c r="U105" s="100"/>
      <c r="V105" s="100"/>
      <c r="W105" s="100"/>
      <c r="X105" s="16"/>
      <c r="Y105" s="78"/>
      <c r="Z105" s="16"/>
      <c r="AA105" s="16"/>
      <c r="AB105" s="78"/>
      <c r="AC105" s="16"/>
      <c r="AD105" s="16"/>
      <c r="AE105" s="16"/>
      <c r="AF105" s="16"/>
      <c r="AG105" s="16"/>
      <c r="AH105" s="78"/>
      <c r="AI105" s="16"/>
      <c r="AJ105" s="16"/>
      <c r="AK105" s="78"/>
      <c r="AL105" s="16"/>
      <c r="AM105" s="16"/>
      <c r="AN105" s="78"/>
      <c r="AO105" s="16"/>
      <c r="AP105" s="9"/>
    </row>
    <row r="106" spans="1:42" ht="16.5" customHeight="1" x14ac:dyDescent="0.2">
      <c r="A106" s="85"/>
      <c r="B106" s="87" t="s">
        <v>103</v>
      </c>
      <c r="C106" s="16">
        <v>1786345.6</v>
      </c>
      <c r="D106" s="78">
        <v>810883.14474999998</v>
      </c>
      <c r="E106" s="16">
        <v>45.393407902143906</v>
      </c>
      <c r="F106" s="16">
        <v>1786345.6</v>
      </c>
      <c r="G106" s="78">
        <v>810883.14474999998</v>
      </c>
      <c r="H106" s="16">
        <v>45.393407902143906</v>
      </c>
      <c r="I106" s="16"/>
      <c r="J106" s="78"/>
      <c r="K106" s="16"/>
      <c r="L106" s="16">
        <v>1786345.6</v>
      </c>
      <c r="M106" s="78">
        <v>810883.14474999998</v>
      </c>
      <c r="N106" s="16">
        <v>45.393407902143906</v>
      </c>
      <c r="O106" s="16"/>
      <c r="P106" s="78"/>
      <c r="Q106" s="16"/>
      <c r="R106" s="100"/>
      <c r="S106" s="100"/>
      <c r="T106" s="100"/>
      <c r="U106" s="100"/>
      <c r="V106" s="100"/>
      <c r="W106" s="100"/>
      <c r="X106" s="16"/>
      <c r="Y106" s="78"/>
      <c r="Z106" s="16"/>
      <c r="AA106" s="16"/>
      <c r="AB106" s="78"/>
      <c r="AC106" s="16"/>
      <c r="AD106" s="16"/>
      <c r="AE106" s="16"/>
      <c r="AF106" s="16"/>
      <c r="AG106" s="16"/>
      <c r="AH106" s="78"/>
      <c r="AI106" s="16"/>
      <c r="AJ106" s="16"/>
      <c r="AK106" s="78"/>
      <c r="AL106" s="16"/>
      <c r="AM106" s="16"/>
      <c r="AN106" s="78"/>
      <c r="AO106" s="16"/>
      <c r="AP106" s="9"/>
    </row>
    <row r="107" spans="1:42" ht="16.5" customHeight="1" thickBot="1" x14ac:dyDescent="0.25">
      <c r="A107" s="85"/>
      <c r="B107" s="89" t="s">
        <v>104</v>
      </c>
      <c r="C107" s="90">
        <v>2191520.6929700002</v>
      </c>
      <c r="D107" s="91">
        <v>482140.35110999999</v>
      </c>
      <c r="E107" s="90">
        <v>22.000264595110533</v>
      </c>
      <c r="F107" s="16">
        <v>2191520.6929700002</v>
      </c>
      <c r="G107" s="78">
        <v>482140.35110999999</v>
      </c>
      <c r="H107" s="16">
        <v>22.000264595110533</v>
      </c>
      <c r="I107" s="16"/>
      <c r="J107" s="78"/>
      <c r="K107" s="16"/>
      <c r="L107" s="16">
        <v>889962.39297000004</v>
      </c>
      <c r="M107" s="78">
        <v>482140.35110999999</v>
      </c>
      <c r="N107" s="16">
        <v>54.175362343232472</v>
      </c>
      <c r="O107" s="16">
        <v>1301558.3</v>
      </c>
      <c r="P107" s="78">
        <v>0</v>
      </c>
      <c r="Q107" s="16">
        <v>0</v>
      </c>
      <c r="R107" s="100"/>
      <c r="S107" s="100"/>
      <c r="T107" s="100"/>
      <c r="U107" s="100"/>
      <c r="V107" s="100"/>
      <c r="W107" s="100"/>
      <c r="X107" s="16"/>
      <c r="Y107" s="78"/>
      <c r="Z107" s="16"/>
      <c r="AA107" s="16"/>
      <c r="AB107" s="78"/>
      <c r="AC107" s="16"/>
      <c r="AD107" s="16"/>
      <c r="AE107" s="16"/>
      <c r="AF107" s="16"/>
      <c r="AG107" s="16"/>
      <c r="AH107" s="78"/>
      <c r="AI107" s="16"/>
      <c r="AJ107" s="16"/>
      <c r="AK107" s="78"/>
      <c r="AL107" s="16"/>
      <c r="AM107" s="16"/>
      <c r="AN107" s="78"/>
      <c r="AO107" s="16"/>
      <c r="AP107" s="9"/>
    </row>
    <row r="108" spans="1:42" ht="13.35" customHeight="1" thickTop="1" x14ac:dyDescent="0.2">
      <c r="A108" s="81"/>
      <c r="B108" s="18"/>
      <c r="C108" s="18"/>
      <c r="D108" s="79"/>
      <c r="E108" s="18"/>
      <c r="F108" s="18"/>
      <c r="G108" s="79"/>
      <c r="H108" s="18"/>
      <c r="I108" s="18"/>
      <c r="J108" s="79"/>
      <c r="K108" s="18"/>
      <c r="L108" s="18"/>
      <c r="M108" s="79"/>
      <c r="N108" s="18"/>
      <c r="O108" s="18"/>
      <c r="P108" s="79"/>
      <c r="Q108" s="18"/>
      <c r="R108" s="108"/>
      <c r="S108" s="108"/>
      <c r="T108" s="108"/>
      <c r="U108" s="108"/>
      <c r="V108" s="108"/>
      <c r="W108" s="108"/>
      <c r="X108" s="18"/>
      <c r="Y108" s="79"/>
      <c r="Z108" s="18"/>
      <c r="AA108" s="18"/>
      <c r="AB108" s="79"/>
      <c r="AC108" s="18"/>
      <c r="AD108" s="18"/>
      <c r="AE108" s="18"/>
      <c r="AF108" s="18"/>
      <c r="AG108" s="18"/>
      <c r="AH108" s="79"/>
      <c r="AI108" s="18"/>
      <c r="AJ108" s="18"/>
      <c r="AK108" s="79"/>
      <c r="AL108" s="18"/>
      <c r="AM108" s="18"/>
      <c r="AN108" s="79"/>
      <c r="AO108" s="18"/>
      <c r="AP108" s="1"/>
    </row>
    <row r="109" spans="1:42" ht="13.35" customHeight="1" x14ac:dyDescent="0.2">
      <c r="A109" s="81"/>
      <c r="B109" s="1"/>
      <c r="C109" s="1"/>
      <c r="D109" s="75"/>
      <c r="E109" s="1"/>
      <c r="F109" s="1"/>
      <c r="G109" s="75"/>
      <c r="H109" s="1"/>
      <c r="I109" s="1"/>
      <c r="J109" s="75"/>
      <c r="K109" s="1"/>
      <c r="L109" s="1"/>
      <c r="M109" s="75"/>
      <c r="N109" s="1"/>
      <c r="O109" s="1"/>
      <c r="P109" s="75"/>
      <c r="Q109" s="1"/>
      <c r="R109" s="109"/>
      <c r="S109" s="109"/>
      <c r="T109" s="109"/>
      <c r="U109" s="109"/>
      <c r="V109" s="110" t="s">
        <v>105</v>
      </c>
    </row>
  </sheetData>
  <mergeCells count="32">
    <mergeCell ref="AA11:AC11"/>
    <mergeCell ref="AG11:AI11"/>
    <mergeCell ref="AJ11:AL11"/>
    <mergeCell ref="AM11:AO11"/>
    <mergeCell ref="AD10:AF10"/>
    <mergeCell ref="AD11:AF11"/>
    <mergeCell ref="AJ10:AL10"/>
    <mergeCell ref="AM10:AO10"/>
    <mergeCell ref="AA10:AC10"/>
    <mergeCell ref="AG10:AI10"/>
    <mergeCell ref="R11:T11"/>
    <mergeCell ref="U11:W11"/>
    <mergeCell ref="X11:Z11"/>
    <mergeCell ref="O10:Q10"/>
    <mergeCell ref="R10:T10"/>
    <mergeCell ref="U10:W10"/>
    <mergeCell ref="X10:Z10"/>
    <mergeCell ref="O11:Q11"/>
    <mergeCell ref="L2:N2"/>
    <mergeCell ref="B3:N3"/>
    <mergeCell ref="C6:E6"/>
    <mergeCell ref="C7:E7"/>
    <mergeCell ref="C9:AP9"/>
    <mergeCell ref="B10:B12"/>
    <mergeCell ref="C10:E10"/>
    <mergeCell ref="F10:H10"/>
    <mergeCell ref="I10:K10"/>
    <mergeCell ref="L10:N10"/>
    <mergeCell ref="C11:E11"/>
    <mergeCell ref="F11:H11"/>
    <mergeCell ref="I11:K11"/>
    <mergeCell ref="L11:N11"/>
  </mergeCells>
  <pageMargins left="0.19685039370078741" right="0.19685039370078741" top="0.59055118110236215" bottom="0.59055118110236215" header="0.5" footer="0.5"/>
  <pageSetup paperSize="9" scale="75" orientation="landscape" horizontalDpi="2048" verticalDpi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zoomScale="70" zoomScaleNormal="70" workbookViewId="0">
      <pane xSplit="1" ySplit="7" topLeftCell="B85" activePane="bottomRight" state="frozen"/>
      <selection pane="topRight" activeCell="B1" sqref="B1"/>
      <selection pane="bottomLeft" activeCell="A8" sqref="A8"/>
      <selection pane="bottomRight" activeCell="G99" sqref="G99"/>
    </sheetView>
  </sheetViews>
  <sheetFormatPr defaultColWidth="8.7109375" defaultRowHeight="15" x14ac:dyDescent="0.25"/>
  <cols>
    <col min="1" max="1" width="44.85546875" style="44" customWidth="1"/>
    <col min="2" max="2" width="11.28515625" style="44" customWidth="1"/>
    <col min="3" max="3" width="14.7109375" style="44" customWidth="1"/>
    <col min="4" max="4" width="15.85546875" style="44" customWidth="1"/>
    <col min="5" max="5" width="12.42578125" style="44" customWidth="1"/>
    <col min="6" max="6" width="16.7109375" style="44" customWidth="1"/>
    <col min="7" max="7" width="16" style="44" customWidth="1"/>
    <col min="8" max="8" width="13.42578125" style="44" customWidth="1"/>
    <col min="9" max="9" width="16.5703125" style="44" customWidth="1"/>
    <col min="10" max="10" width="14.42578125" style="44" customWidth="1"/>
    <col min="11" max="11" width="10.85546875" style="44" customWidth="1"/>
    <col min="12" max="16384" width="8.7109375" style="44"/>
  </cols>
  <sheetData>
    <row r="1" spans="1:10" x14ac:dyDescent="0.25">
      <c r="A1" s="43" t="s">
        <v>139</v>
      </c>
    </row>
    <row r="3" spans="1:10" ht="15" customHeight="1" x14ac:dyDescent="0.25">
      <c r="A3" s="236" t="s">
        <v>140</v>
      </c>
      <c r="B3" s="236"/>
      <c r="C3" s="236"/>
      <c r="D3" s="236"/>
      <c r="E3" s="236"/>
      <c r="F3" s="236"/>
      <c r="G3" s="236"/>
      <c r="H3" s="236"/>
      <c r="I3" s="236"/>
      <c r="J3" s="236"/>
    </row>
    <row r="4" spans="1:10" ht="21" customHeight="1" x14ac:dyDescent="0.25">
      <c r="A4" s="237"/>
      <c r="B4" s="237"/>
      <c r="C4" s="237"/>
      <c r="D4" s="237"/>
      <c r="E4" s="237"/>
      <c r="F4" s="237"/>
      <c r="G4" s="237"/>
      <c r="H4" s="237"/>
      <c r="I4" s="237"/>
      <c r="J4" s="237"/>
    </row>
    <row r="5" spans="1:10" ht="15.75" customHeight="1" x14ac:dyDescent="0.25">
      <c r="A5" s="238"/>
      <c r="B5" s="240" t="s">
        <v>135</v>
      </c>
      <c r="C5" s="241"/>
      <c r="D5" s="241"/>
      <c r="E5" s="240" t="s">
        <v>136</v>
      </c>
      <c r="F5" s="241"/>
      <c r="G5" s="241"/>
      <c r="H5" s="240" t="s">
        <v>137</v>
      </c>
      <c r="I5" s="241"/>
      <c r="J5" s="241"/>
    </row>
    <row r="6" spans="1:10" ht="15" customHeight="1" x14ac:dyDescent="0.25">
      <c r="A6" s="239"/>
      <c r="B6" s="242" t="s">
        <v>141</v>
      </c>
      <c r="C6" s="234" t="s">
        <v>142</v>
      </c>
      <c r="D6" s="235"/>
      <c r="E6" s="242" t="s">
        <v>141</v>
      </c>
      <c r="F6" s="234" t="s">
        <v>142</v>
      </c>
      <c r="G6" s="235"/>
      <c r="H6" s="242" t="s">
        <v>141</v>
      </c>
      <c r="I6" s="234" t="s">
        <v>142</v>
      </c>
      <c r="J6" s="235"/>
    </row>
    <row r="7" spans="1:10" ht="51" customHeight="1" x14ac:dyDescent="0.25">
      <c r="A7" s="239"/>
      <c r="B7" s="243"/>
      <c r="C7" s="45" t="s">
        <v>143</v>
      </c>
      <c r="D7" s="45" t="s">
        <v>144</v>
      </c>
      <c r="E7" s="243"/>
      <c r="F7" s="45" t="s">
        <v>143</v>
      </c>
      <c r="G7" s="45" t="s">
        <v>144</v>
      </c>
      <c r="H7" s="243"/>
      <c r="I7" s="45" t="s">
        <v>143</v>
      </c>
      <c r="J7" s="45" t="s">
        <v>144</v>
      </c>
    </row>
    <row r="8" spans="1:10" x14ac:dyDescent="0.25">
      <c r="A8" s="46" t="s">
        <v>12</v>
      </c>
      <c r="B8" s="47">
        <v>101.66977520959101</v>
      </c>
      <c r="C8" s="47">
        <v>105.80742210460299</v>
      </c>
      <c r="D8" s="47">
        <v>87.241636316608208</v>
      </c>
      <c r="E8" s="47">
        <v>98.859503980861049</v>
      </c>
      <c r="F8" s="47">
        <v>102.67678812403985</v>
      </c>
      <c r="G8" s="47">
        <v>85.424915169129164</v>
      </c>
      <c r="H8" s="47">
        <v>96.852806764516146</v>
      </c>
      <c r="I8" s="47">
        <v>100.314413276953</v>
      </c>
      <c r="J8" s="47">
        <v>84.618826240861438</v>
      </c>
    </row>
    <row r="9" spans="1:10" x14ac:dyDescent="0.25">
      <c r="A9" s="48" t="s">
        <v>145</v>
      </c>
      <c r="B9" s="49">
        <v>100.08532061622957</v>
      </c>
      <c r="C9" s="49">
        <v>102.92547376875606</v>
      </c>
      <c r="D9" s="49">
        <v>83.276782712709817</v>
      </c>
      <c r="E9" s="49">
        <v>98.607268697924454</v>
      </c>
      <c r="F9" s="49">
        <v>101.18302570249733</v>
      </c>
      <c r="G9" s="49">
        <v>83.557408265932054</v>
      </c>
      <c r="H9" s="49">
        <v>97.786903483175507</v>
      </c>
      <c r="I9" s="49">
        <v>100.10762409936248</v>
      </c>
      <c r="J9" s="49">
        <v>84.220824153536569</v>
      </c>
    </row>
    <row r="10" spans="1:10" x14ac:dyDescent="0.25">
      <c r="A10" s="50" t="s">
        <v>146</v>
      </c>
      <c r="B10" s="51">
        <v>101.70284457192186</v>
      </c>
      <c r="C10" s="51">
        <v>106.11884459805914</v>
      </c>
      <c r="D10" s="51">
        <v>89.56898351074932</v>
      </c>
      <c r="E10" s="51">
        <v>100.02968281788884</v>
      </c>
      <c r="F10" s="51">
        <v>103.99107489328676</v>
      </c>
      <c r="G10" s="51">
        <v>89.400249895876712</v>
      </c>
      <c r="H10" s="51">
        <v>97.808547264426309</v>
      </c>
      <c r="I10" s="51">
        <v>102.52316878485684</v>
      </c>
      <c r="J10" s="51">
        <v>85.564290329528319</v>
      </c>
    </row>
    <row r="11" spans="1:10" x14ac:dyDescent="0.25">
      <c r="A11" s="50" t="s">
        <v>147</v>
      </c>
      <c r="B11" s="51">
        <v>98.188730283479245</v>
      </c>
      <c r="C11" s="51">
        <v>106.8518905368707</v>
      </c>
      <c r="D11" s="51">
        <v>66.096302665520213</v>
      </c>
      <c r="E11" s="51">
        <v>92.165939801244008</v>
      </c>
      <c r="F11" s="51">
        <v>98.380602825047276</v>
      </c>
      <c r="G11" s="51">
        <v>66.75156918038752</v>
      </c>
      <c r="H11" s="51">
        <v>87.400956658268527</v>
      </c>
      <c r="I11" s="51">
        <v>93.533279293884533</v>
      </c>
      <c r="J11" s="51">
        <v>61.11754487550666</v>
      </c>
    </row>
    <row r="12" spans="1:10" x14ac:dyDescent="0.25">
      <c r="A12" s="50" t="s">
        <v>148</v>
      </c>
      <c r="B12" s="51">
        <v>91.315611330972715</v>
      </c>
      <c r="C12" s="51">
        <v>94.220522978181094</v>
      </c>
      <c r="D12" s="51">
        <v>75.130464539310466</v>
      </c>
      <c r="E12" s="51">
        <v>88.853166045873351</v>
      </c>
      <c r="F12" s="51">
        <v>91.608305688659541</v>
      </c>
      <c r="G12" s="51">
        <v>73.121108480224507</v>
      </c>
      <c r="H12" s="51">
        <v>87.306463166014652</v>
      </c>
      <c r="I12" s="51">
        <v>89.937412848201831</v>
      </c>
      <c r="J12" s="51">
        <v>72.450100714154914</v>
      </c>
    </row>
    <row r="13" spans="1:10" x14ac:dyDescent="0.25">
      <c r="A13" s="50" t="s">
        <v>149</v>
      </c>
      <c r="B13" s="51">
        <v>96.579352557644427</v>
      </c>
      <c r="C13" s="51">
        <v>100.39902676399026</v>
      </c>
      <c r="D13" s="51">
        <v>82.936473450942898</v>
      </c>
      <c r="E13" s="51">
        <v>101.64025830520158</v>
      </c>
      <c r="F13" s="51">
        <v>106.96444659154709</v>
      </c>
      <c r="G13" s="51">
        <v>83.15044889815907</v>
      </c>
      <c r="H13" s="51">
        <v>104.91168721334938</v>
      </c>
      <c r="I13" s="51">
        <v>109.56043802357944</v>
      </c>
      <c r="J13" s="51">
        <v>88.873878220592488</v>
      </c>
    </row>
    <row r="14" spans="1:10" x14ac:dyDescent="0.25">
      <c r="A14" s="50" t="s">
        <v>150</v>
      </c>
      <c r="B14" s="51">
        <v>95.28526598359106</v>
      </c>
      <c r="C14" s="51">
        <v>97.207107634755999</v>
      </c>
      <c r="D14" s="51">
        <v>79.82905982905983</v>
      </c>
      <c r="E14" s="51">
        <v>87.28530362917715</v>
      </c>
      <c r="F14" s="51">
        <v>88.919611681837452</v>
      </c>
      <c r="G14" s="51">
        <v>74.038933420579099</v>
      </c>
      <c r="H14" s="51">
        <v>89.453025337075346</v>
      </c>
      <c r="I14" s="51">
        <v>91.056172812181842</v>
      </c>
      <c r="J14" s="51">
        <v>76.901750129960149</v>
      </c>
    </row>
    <row r="15" spans="1:10" x14ac:dyDescent="0.25">
      <c r="A15" s="50" t="s">
        <v>151</v>
      </c>
      <c r="B15" s="51">
        <v>104.30215209793784</v>
      </c>
      <c r="C15" s="51">
        <v>108.6807355300506</v>
      </c>
      <c r="D15" s="51">
        <v>83.218445448062752</v>
      </c>
      <c r="E15" s="51">
        <v>101.48540793292486</v>
      </c>
      <c r="F15" s="51">
        <v>105.24537952999083</v>
      </c>
      <c r="G15" s="51">
        <v>82.411260709914316</v>
      </c>
      <c r="H15" s="51">
        <v>99.491827221255221</v>
      </c>
      <c r="I15" s="51">
        <v>102.59718538694956</v>
      </c>
      <c r="J15" s="51">
        <v>83.505535055350549</v>
      </c>
    </row>
    <row r="16" spans="1:10" x14ac:dyDescent="0.25">
      <c r="A16" s="50" t="s">
        <v>152</v>
      </c>
      <c r="B16" s="51">
        <v>103.11851527107993</v>
      </c>
      <c r="C16" s="51">
        <v>111.59964733392111</v>
      </c>
      <c r="D16" s="51">
        <v>75.898129921259837</v>
      </c>
      <c r="E16" s="51">
        <v>98.271349267984007</v>
      </c>
      <c r="F16" s="51">
        <v>105.56755548934902</v>
      </c>
      <c r="G16" s="51">
        <v>73.518635502210998</v>
      </c>
      <c r="H16" s="51">
        <v>90.667052524960212</v>
      </c>
      <c r="I16" s="51">
        <v>95.810751428152926</v>
      </c>
      <c r="J16" s="51">
        <v>71.28466951842141</v>
      </c>
    </row>
    <row r="17" spans="1:10" x14ac:dyDescent="0.25">
      <c r="A17" s="50" t="s">
        <v>153</v>
      </c>
      <c r="B17" s="51">
        <v>103.7989791513243</v>
      </c>
      <c r="C17" s="51">
        <v>109.41774603558891</v>
      </c>
      <c r="D17" s="51">
        <v>74.490923441199683</v>
      </c>
      <c r="E17" s="51">
        <v>99.539019597964639</v>
      </c>
      <c r="F17" s="51">
        <v>106.25625625625625</v>
      </c>
      <c r="G17" s="51">
        <v>71.75937904269081</v>
      </c>
      <c r="H17" s="51">
        <v>97.255210381439241</v>
      </c>
      <c r="I17" s="51">
        <v>102.85539924198625</v>
      </c>
      <c r="J17" s="51">
        <v>72.386250178291263</v>
      </c>
    </row>
    <row r="18" spans="1:10" x14ac:dyDescent="0.25">
      <c r="A18" s="50" t="s">
        <v>154</v>
      </c>
      <c r="B18" s="51">
        <v>107.42681861580027</v>
      </c>
      <c r="C18" s="51">
        <v>116.21949499224151</v>
      </c>
      <c r="D18" s="51">
        <v>84.81352488753447</v>
      </c>
      <c r="E18" s="51">
        <v>106.42065506779765</v>
      </c>
      <c r="F18" s="51">
        <v>114.91771317162681</v>
      </c>
      <c r="G18" s="51">
        <v>84.58931860036833</v>
      </c>
      <c r="H18" s="51">
        <v>104.40368523370806</v>
      </c>
      <c r="I18" s="51">
        <v>112.26803822437827</v>
      </c>
      <c r="J18" s="51">
        <v>83.868752384586031</v>
      </c>
    </row>
    <row r="19" spans="1:10" x14ac:dyDescent="0.25">
      <c r="A19" s="50" t="s">
        <v>155</v>
      </c>
      <c r="B19" s="51">
        <v>106.92255928640195</v>
      </c>
      <c r="C19" s="51">
        <v>109.43310739787597</v>
      </c>
      <c r="D19" s="51">
        <v>96.001734377463606</v>
      </c>
      <c r="E19" s="51">
        <v>106.29461602043884</v>
      </c>
      <c r="F19" s="51">
        <v>107.76726065982264</v>
      </c>
      <c r="G19" s="51">
        <v>100.03697905752709</v>
      </c>
      <c r="H19" s="51">
        <v>104.93561930437957</v>
      </c>
      <c r="I19" s="51">
        <v>105.68267762501402</v>
      </c>
      <c r="J19" s="51">
        <v>101.67041641005015</v>
      </c>
    </row>
    <row r="20" spans="1:10" x14ac:dyDescent="0.25">
      <c r="A20" s="50" t="s">
        <v>156</v>
      </c>
      <c r="B20" s="51">
        <v>98.524421753883516</v>
      </c>
      <c r="C20" s="51">
        <v>108.36873238318313</v>
      </c>
      <c r="D20" s="51">
        <v>62.763195846553216</v>
      </c>
      <c r="E20" s="51">
        <v>95.911605663738939</v>
      </c>
      <c r="F20" s="51">
        <v>105.56661622999124</v>
      </c>
      <c r="G20" s="51">
        <v>60.662887047535982</v>
      </c>
      <c r="H20" s="51">
        <v>92.62599130212331</v>
      </c>
      <c r="I20" s="51">
        <v>101.71783625730994</v>
      </c>
      <c r="J20" s="51">
        <v>58.950060168471722</v>
      </c>
    </row>
    <row r="21" spans="1:10" x14ac:dyDescent="0.25">
      <c r="A21" s="50" t="s">
        <v>157</v>
      </c>
      <c r="B21" s="51">
        <v>98.096976563647431</v>
      </c>
      <c r="C21" s="51">
        <v>105.52221840387004</v>
      </c>
      <c r="D21" s="51">
        <v>69.528071602929217</v>
      </c>
      <c r="E21" s="51">
        <v>93.464593988154192</v>
      </c>
      <c r="F21" s="51">
        <v>100.08589763023596</v>
      </c>
      <c r="G21" s="51">
        <v>66.956609689491245</v>
      </c>
      <c r="H21" s="51">
        <v>89.983783459128304</v>
      </c>
      <c r="I21" s="51">
        <v>95.248767368892871</v>
      </c>
      <c r="J21" s="51">
        <v>68.389337146358898</v>
      </c>
    </row>
    <row r="22" spans="1:10" x14ac:dyDescent="0.25">
      <c r="A22" s="50" t="s">
        <v>158</v>
      </c>
      <c r="B22" s="51">
        <v>91.213322033121841</v>
      </c>
      <c r="C22" s="51">
        <v>94.622089026972034</v>
      </c>
      <c r="D22" s="51">
        <v>74.19709031018391</v>
      </c>
      <c r="E22" s="51">
        <v>90.184885004815939</v>
      </c>
      <c r="F22" s="51">
        <v>94.290997013227141</v>
      </c>
      <c r="G22" s="51">
        <v>70.709660010793314</v>
      </c>
      <c r="H22" s="51">
        <v>88.300979213193614</v>
      </c>
      <c r="I22" s="51">
        <v>91.356757390896291</v>
      </c>
      <c r="J22" s="51">
        <v>72.635693880619456</v>
      </c>
    </row>
    <row r="23" spans="1:10" x14ac:dyDescent="0.25">
      <c r="A23" s="50" t="s">
        <v>159</v>
      </c>
      <c r="B23" s="51">
        <v>96.048169282943775</v>
      </c>
      <c r="C23" s="51">
        <v>101.87187775492212</v>
      </c>
      <c r="D23" s="51">
        <v>83.021100374679548</v>
      </c>
      <c r="E23" s="51">
        <v>87.131288053437373</v>
      </c>
      <c r="F23" s="51">
        <v>93.704607518447503</v>
      </c>
      <c r="G23" s="51">
        <v>73.274542225488389</v>
      </c>
      <c r="H23" s="51">
        <v>83.792648294068243</v>
      </c>
      <c r="I23" s="51">
        <v>90.972037283621844</v>
      </c>
      <c r="J23" s="51">
        <v>68.822113901400627</v>
      </c>
    </row>
    <row r="24" spans="1:10" x14ac:dyDescent="0.25">
      <c r="A24" s="50" t="s">
        <v>160</v>
      </c>
      <c r="B24" s="51">
        <v>92.352200083990482</v>
      </c>
      <c r="C24" s="51">
        <v>96.800117426883418</v>
      </c>
      <c r="D24" s="51">
        <v>67.592687161679095</v>
      </c>
      <c r="E24" s="51">
        <v>91.019532359344922</v>
      </c>
      <c r="F24" s="51">
        <v>95.357448550481934</v>
      </c>
      <c r="G24" s="51">
        <v>66.836099585062243</v>
      </c>
      <c r="H24" s="51">
        <v>92.826133606246188</v>
      </c>
      <c r="I24" s="51">
        <v>96.902740628755282</v>
      </c>
      <c r="J24" s="51">
        <v>69.422499165461218</v>
      </c>
    </row>
    <row r="25" spans="1:10" x14ac:dyDescent="0.25">
      <c r="A25" s="50" t="s">
        <v>161</v>
      </c>
      <c r="B25" s="51">
        <v>85.929690219282975</v>
      </c>
      <c r="C25" s="51">
        <v>88.989596072978273</v>
      </c>
      <c r="D25" s="51">
        <v>70.880026367831249</v>
      </c>
      <c r="E25" s="51">
        <v>83.581065950061586</v>
      </c>
      <c r="F25" s="51">
        <v>86.116373023988729</v>
      </c>
      <c r="G25" s="51">
        <v>70.758796100042389</v>
      </c>
      <c r="H25" s="51">
        <v>82.384662344835604</v>
      </c>
      <c r="I25" s="51">
        <v>84.615918395669979</v>
      </c>
      <c r="J25" s="51">
        <v>70.853505468890091</v>
      </c>
    </row>
    <row r="26" spans="1:10" x14ac:dyDescent="0.25">
      <c r="A26" s="50" t="s">
        <v>162</v>
      </c>
      <c r="B26" s="51">
        <v>102.78480642377616</v>
      </c>
      <c r="C26" s="51">
        <v>106.66793411569505</v>
      </c>
      <c r="D26" s="51">
        <v>81.411719939117205</v>
      </c>
      <c r="E26" s="51">
        <v>99.655484511401127</v>
      </c>
      <c r="F26" s="51">
        <v>102.92380440995618</v>
      </c>
      <c r="G26" s="51">
        <v>82.133902869347196</v>
      </c>
      <c r="H26" s="51">
        <v>99.790517852191854</v>
      </c>
      <c r="I26" s="51">
        <v>102.47656926108012</v>
      </c>
      <c r="J26" s="51">
        <v>86.045415999246202</v>
      </c>
    </row>
    <row r="27" spans="1:10" x14ac:dyDescent="0.25">
      <c r="A27" s="50" t="s">
        <v>163</v>
      </c>
      <c r="B27" s="51">
        <v>99.516400801355047</v>
      </c>
      <c r="C27" s="51">
        <v>99.516400801355047</v>
      </c>
      <c r="D27" s="51" t="s">
        <v>164</v>
      </c>
      <c r="E27" s="51">
        <v>99.228932829761206</v>
      </c>
      <c r="F27" s="51">
        <v>99.228932829761206</v>
      </c>
      <c r="G27" s="51" t="s">
        <v>164</v>
      </c>
      <c r="H27" s="51">
        <v>99.63396535157402</v>
      </c>
      <c r="I27" s="51">
        <v>99.63396535157402</v>
      </c>
      <c r="J27" s="51" t="s">
        <v>164</v>
      </c>
    </row>
    <row r="28" spans="1:10" x14ac:dyDescent="0.25">
      <c r="A28" s="48" t="s">
        <v>165</v>
      </c>
      <c r="B28" s="49">
        <v>100.25510908180445</v>
      </c>
      <c r="C28" s="49">
        <v>103.3585323938302</v>
      </c>
      <c r="D28" s="49">
        <v>79.424673363268695</v>
      </c>
      <c r="E28" s="49">
        <v>97.382357508929957</v>
      </c>
      <c r="F28" s="49">
        <v>100.36585383960931</v>
      </c>
      <c r="G28" s="49">
        <v>77.124018268523088</v>
      </c>
      <c r="H28" s="49">
        <v>95.866769147853006</v>
      </c>
      <c r="I28" s="49">
        <v>98.615848091189036</v>
      </c>
      <c r="J28" s="49">
        <v>76.833347357791993</v>
      </c>
    </row>
    <row r="29" spans="1:10" x14ac:dyDescent="0.25">
      <c r="A29" s="50" t="s">
        <v>166</v>
      </c>
      <c r="B29" s="51">
        <v>90.778654599635786</v>
      </c>
      <c r="C29" s="51">
        <v>94.865262126408624</v>
      </c>
      <c r="D29" s="51">
        <v>68.544517504887153</v>
      </c>
      <c r="E29" s="51">
        <v>88.834473324213405</v>
      </c>
      <c r="F29" s="51">
        <v>92.878658895946572</v>
      </c>
      <c r="G29" s="51">
        <v>68.275632490013322</v>
      </c>
      <c r="H29" s="51">
        <v>89.163846992028439</v>
      </c>
      <c r="I29" s="51">
        <v>92.581894794073676</v>
      </c>
      <c r="J29" s="51">
        <v>70.694087403598971</v>
      </c>
    </row>
    <row r="30" spans="1:10" x14ac:dyDescent="0.25">
      <c r="A30" s="50" t="s">
        <v>167</v>
      </c>
      <c r="B30" s="51">
        <v>89.373350278619611</v>
      </c>
      <c r="C30" s="51">
        <v>93.033143900111995</v>
      </c>
      <c r="D30" s="51">
        <v>75.965045592705167</v>
      </c>
      <c r="E30" s="51">
        <v>84.87208194776332</v>
      </c>
      <c r="F30" s="51">
        <v>88.159090428791814</v>
      </c>
      <c r="G30" s="51">
        <v>72.45289045033536</v>
      </c>
      <c r="H30" s="51">
        <v>84.307675845341706</v>
      </c>
      <c r="I30" s="51">
        <v>87.956633923317185</v>
      </c>
      <c r="J30" s="51">
        <v>70.748528174936922</v>
      </c>
    </row>
    <row r="31" spans="1:10" x14ac:dyDescent="0.25">
      <c r="A31" s="50" t="s">
        <v>168</v>
      </c>
      <c r="B31" s="51">
        <v>88.166263791170948</v>
      </c>
      <c r="C31" s="51">
        <v>92.723612309462183</v>
      </c>
      <c r="D31" s="51">
        <v>70.137866416811676</v>
      </c>
      <c r="E31" s="51">
        <v>84.733606557377044</v>
      </c>
      <c r="F31" s="51">
        <v>89.08045007506874</v>
      </c>
      <c r="G31" s="51">
        <v>67.436396589917436</v>
      </c>
      <c r="H31" s="51">
        <v>84.615384615384613</v>
      </c>
      <c r="I31" s="51">
        <v>89.148758717370853</v>
      </c>
      <c r="J31" s="51">
        <v>66.455786181404605</v>
      </c>
    </row>
    <row r="32" spans="1:10" x14ac:dyDescent="0.25">
      <c r="A32" s="50" t="s">
        <v>169</v>
      </c>
      <c r="B32" s="51">
        <v>89</v>
      </c>
      <c r="C32" s="51">
        <v>95</v>
      </c>
      <c r="D32" s="51">
        <v>72</v>
      </c>
      <c r="E32" s="51">
        <v>88.125160297512181</v>
      </c>
      <c r="F32" s="51">
        <v>94.002741603838246</v>
      </c>
      <c r="G32" s="51">
        <v>70.642201834862391</v>
      </c>
      <c r="H32" s="51">
        <v>86.562579984642952</v>
      </c>
      <c r="I32" s="51">
        <v>92.661179698216742</v>
      </c>
      <c r="J32" s="51">
        <v>68.617558022199802</v>
      </c>
    </row>
    <row r="33" spans="1:10" ht="30" x14ac:dyDescent="0.25">
      <c r="A33" s="50" t="s">
        <v>170</v>
      </c>
      <c r="B33" s="51">
        <v>88</v>
      </c>
      <c r="C33" s="51">
        <v>93</v>
      </c>
      <c r="D33" s="51">
        <v>70</v>
      </c>
      <c r="E33" s="51">
        <v>84.545441609630458</v>
      </c>
      <c r="F33" s="51">
        <v>88.825606359007111</v>
      </c>
      <c r="G33" s="51">
        <v>67.210405288876117</v>
      </c>
      <c r="H33" s="51">
        <v>84.501007306732419</v>
      </c>
      <c r="I33" s="51">
        <v>88.95708965697925</v>
      </c>
      <c r="J33" s="51">
        <v>66.291962988453008</v>
      </c>
    </row>
    <row r="34" spans="1:10" x14ac:dyDescent="0.25">
      <c r="A34" s="50" t="s">
        <v>171</v>
      </c>
      <c r="B34" s="51">
        <v>95.381077109819202</v>
      </c>
      <c r="C34" s="51">
        <v>100.77611842750237</v>
      </c>
      <c r="D34" s="51">
        <v>76.030006446697527</v>
      </c>
      <c r="E34" s="51">
        <v>89.565969792210112</v>
      </c>
      <c r="F34" s="51">
        <v>95.236160322465295</v>
      </c>
      <c r="G34" s="51">
        <v>69.120318818496159</v>
      </c>
      <c r="H34" s="51">
        <v>81.924064449709135</v>
      </c>
      <c r="I34" s="51">
        <v>85.631415241057539</v>
      </c>
      <c r="J34" s="51">
        <v>67.318179033147473</v>
      </c>
    </row>
    <row r="35" spans="1:10" x14ac:dyDescent="0.25">
      <c r="A35" s="50" t="s">
        <v>172</v>
      </c>
      <c r="B35" s="51">
        <v>100.28566023458191</v>
      </c>
      <c r="C35" s="51">
        <v>100.37768994290734</v>
      </c>
      <c r="D35" s="51">
        <v>99.713114754098356</v>
      </c>
      <c r="E35" s="51">
        <v>100.67686324370817</v>
      </c>
      <c r="F35" s="51">
        <v>100.11839924224485</v>
      </c>
      <c r="G35" s="51">
        <v>104.36761986057761</v>
      </c>
      <c r="H35" s="51">
        <v>101.43320286245206</v>
      </c>
      <c r="I35" s="51">
        <v>100.47256617062365</v>
      </c>
      <c r="J35" s="51">
        <v>107.86790442854969</v>
      </c>
    </row>
    <row r="36" spans="1:10" x14ac:dyDescent="0.25">
      <c r="A36" s="50" t="s">
        <v>173</v>
      </c>
      <c r="B36" s="51">
        <v>98.856065225737964</v>
      </c>
      <c r="C36" s="51">
        <v>102.33131939392023</v>
      </c>
      <c r="D36" s="51">
        <v>90.180827542640557</v>
      </c>
      <c r="E36" s="51">
        <v>96.168749658898648</v>
      </c>
      <c r="F36" s="51">
        <v>98.733905907928786</v>
      </c>
      <c r="G36" s="51">
        <v>89.796927289321573</v>
      </c>
      <c r="H36" s="51">
        <v>95.834967106696297</v>
      </c>
      <c r="I36" s="51">
        <v>98.35695339143615</v>
      </c>
      <c r="J36" s="51">
        <v>89.395053605294734</v>
      </c>
    </row>
    <row r="37" spans="1:10" x14ac:dyDescent="0.25">
      <c r="A37" s="50" t="s">
        <v>174</v>
      </c>
      <c r="B37" s="51">
        <v>93.248900541271993</v>
      </c>
      <c r="C37" s="51">
        <v>94.87822267197167</v>
      </c>
      <c r="D37" s="51">
        <v>74.678899082568805</v>
      </c>
      <c r="E37" s="51">
        <v>89.241273690255881</v>
      </c>
      <c r="F37" s="51">
        <v>90.807087067714207</v>
      </c>
      <c r="G37" s="51">
        <v>70.415512465373965</v>
      </c>
      <c r="H37" s="51">
        <v>87.536767982886175</v>
      </c>
      <c r="I37" s="51">
        <v>88.277189605389793</v>
      </c>
      <c r="J37" s="51">
        <v>78.256936067551266</v>
      </c>
    </row>
    <row r="38" spans="1:10" x14ac:dyDescent="0.25">
      <c r="A38" s="50" t="s">
        <v>175</v>
      </c>
      <c r="B38" s="51">
        <v>90.015260518857644</v>
      </c>
      <c r="C38" s="51">
        <v>96.516309540057321</v>
      </c>
      <c r="D38" s="51">
        <v>64.225771521386037</v>
      </c>
      <c r="E38" s="51">
        <v>87.172146790991874</v>
      </c>
      <c r="F38" s="51">
        <v>93.464891532067313</v>
      </c>
      <c r="G38" s="51">
        <v>60.883681535855452</v>
      </c>
      <c r="H38" s="51">
        <v>85.309633027522935</v>
      </c>
      <c r="I38" s="51">
        <v>92.27443067166331</v>
      </c>
      <c r="J38" s="51">
        <v>58.193041526374863</v>
      </c>
    </row>
    <row r="39" spans="1:10" x14ac:dyDescent="0.25">
      <c r="A39" s="50" t="s">
        <v>176</v>
      </c>
      <c r="B39" s="51">
        <v>97.173039231970236</v>
      </c>
      <c r="C39" s="51">
        <v>99.409712905822374</v>
      </c>
      <c r="D39" s="51">
        <v>82.63577478824115</v>
      </c>
      <c r="E39" s="51">
        <v>92.256001033825484</v>
      </c>
      <c r="F39" s="51">
        <v>94.679757963237819</v>
      </c>
      <c r="G39" s="51">
        <v>78.635585970915315</v>
      </c>
      <c r="H39" s="51">
        <v>91.952515469464629</v>
      </c>
      <c r="I39" s="51">
        <v>94.378194207836458</v>
      </c>
      <c r="J39" s="51">
        <v>78.33147942157953</v>
      </c>
    </row>
    <row r="40" spans="1:10" x14ac:dyDescent="0.25">
      <c r="A40" s="50" t="s">
        <v>177</v>
      </c>
      <c r="B40" s="51">
        <v>112.82369523511217</v>
      </c>
      <c r="C40" s="51">
        <v>112.82369523511217</v>
      </c>
      <c r="D40" s="51" t="s">
        <v>164</v>
      </c>
      <c r="E40" s="51">
        <v>110.51629950602963</v>
      </c>
      <c r="F40" s="51">
        <v>110.51629950602963</v>
      </c>
      <c r="G40" s="51" t="s">
        <v>164</v>
      </c>
      <c r="H40" s="51">
        <v>108.8879123928906</v>
      </c>
      <c r="I40" s="51">
        <v>108.8879123928906</v>
      </c>
      <c r="J40" s="51" t="s">
        <v>164</v>
      </c>
    </row>
    <row r="41" spans="1:10" x14ac:dyDescent="0.25">
      <c r="A41" s="48" t="s">
        <v>178</v>
      </c>
      <c r="B41" s="49">
        <v>101.81279500479147</v>
      </c>
      <c r="C41" s="49">
        <v>107.42995536335557</v>
      </c>
      <c r="D41" s="49">
        <v>90.861157794561322</v>
      </c>
      <c r="E41" s="49">
        <v>99.33313425560776</v>
      </c>
      <c r="F41" s="49">
        <v>104.06215719928947</v>
      </c>
      <c r="G41" s="49">
        <v>89.724080810705473</v>
      </c>
      <c r="H41" s="49">
        <v>97.076221637853891</v>
      </c>
      <c r="I41" s="49">
        <v>101.1923525258993</v>
      </c>
      <c r="J41" s="49">
        <v>88.765641833098528</v>
      </c>
    </row>
    <row r="42" spans="1:10" x14ac:dyDescent="0.25">
      <c r="A42" s="50" t="s">
        <v>179</v>
      </c>
      <c r="B42" s="51">
        <v>121.85674761758376</v>
      </c>
      <c r="C42" s="51">
        <v>133.11246255786511</v>
      </c>
      <c r="D42" s="51">
        <v>107.26973297259146</v>
      </c>
      <c r="E42" s="51">
        <v>114.5304193738925</v>
      </c>
      <c r="F42" s="51">
        <v>122.62367043727841</v>
      </c>
      <c r="G42" s="51">
        <v>103.21133412042504</v>
      </c>
      <c r="H42" s="51">
        <v>102.78966050787294</v>
      </c>
      <c r="I42" s="51">
        <v>108.61402966625464</v>
      </c>
      <c r="J42" s="51">
        <v>94.440753045404207</v>
      </c>
    </row>
    <row r="43" spans="1:10" x14ac:dyDescent="0.25">
      <c r="A43" s="50" t="s">
        <v>180</v>
      </c>
      <c r="B43" s="51">
        <v>74.730834090024644</v>
      </c>
      <c r="C43" s="51">
        <v>77.26681127982647</v>
      </c>
      <c r="D43" s="51">
        <v>70.958373668925461</v>
      </c>
      <c r="E43" s="51">
        <v>79.212081418253447</v>
      </c>
      <c r="F43" s="51">
        <v>83.142214124959807</v>
      </c>
      <c r="G43" s="51">
        <v>72.99542295304289</v>
      </c>
      <c r="H43" s="51">
        <v>78.006078224101486</v>
      </c>
      <c r="I43" s="51">
        <v>83.068439831333123</v>
      </c>
      <c r="J43" s="51">
        <v>70.052658399864114</v>
      </c>
    </row>
    <row r="44" spans="1:10" x14ac:dyDescent="0.25">
      <c r="A44" s="50" t="s">
        <v>181</v>
      </c>
      <c r="B44" s="51">
        <v>104.4562492694141</v>
      </c>
      <c r="C44" s="51">
        <v>114.44887741531721</v>
      </c>
      <c r="D44" s="51">
        <v>94.539902701583685</v>
      </c>
      <c r="E44" s="51">
        <v>104.43992371265098</v>
      </c>
      <c r="F44" s="51">
        <v>109.9225862992356</v>
      </c>
      <c r="G44" s="51">
        <v>98.445651016714578</v>
      </c>
      <c r="H44" s="51">
        <v>104.71762453112295</v>
      </c>
      <c r="I44" s="51">
        <v>108.30559757942511</v>
      </c>
      <c r="J44" s="51">
        <v>100.82818564478215</v>
      </c>
    </row>
    <row r="45" spans="1:10" x14ac:dyDescent="0.25">
      <c r="A45" s="50" t="s">
        <v>182</v>
      </c>
      <c r="B45" s="51">
        <v>101.65857300134225</v>
      </c>
      <c r="C45" s="51">
        <v>105.12273279174855</v>
      </c>
      <c r="D45" s="51">
        <v>96.409672830725469</v>
      </c>
      <c r="E45" s="51">
        <v>99.171169721919583</v>
      </c>
      <c r="F45" s="51">
        <v>102.49964231209462</v>
      </c>
      <c r="G45" s="51">
        <v>93.892639022822237</v>
      </c>
      <c r="H45" s="51">
        <v>97.007364410847131</v>
      </c>
      <c r="I45" s="51">
        <v>101.00357045448911</v>
      </c>
      <c r="J45" s="51">
        <v>90.888728598003112</v>
      </c>
    </row>
    <row r="46" spans="1:10" x14ac:dyDescent="0.25">
      <c r="A46" s="50" t="s">
        <v>183</v>
      </c>
      <c r="B46" s="51">
        <v>86.848734165745455</v>
      </c>
      <c r="C46" s="51">
        <v>92.85105703179083</v>
      </c>
      <c r="D46" s="51">
        <v>74.056630539635705</v>
      </c>
      <c r="E46" s="51">
        <v>84.415372332704308</v>
      </c>
      <c r="F46" s="51">
        <v>90.388037502323982</v>
      </c>
      <c r="G46" s="51">
        <v>71.536567206918278</v>
      </c>
      <c r="H46" s="51">
        <v>84.11275805277873</v>
      </c>
      <c r="I46" s="51">
        <v>90.236220472440948</v>
      </c>
      <c r="J46" s="51">
        <v>71.745793095472152</v>
      </c>
    </row>
    <row r="47" spans="1:10" x14ac:dyDescent="0.25">
      <c r="A47" s="50" t="s">
        <v>184</v>
      </c>
      <c r="B47" s="51">
        <v>99.04117986111747</v>
      </c>
      <c r="C47" s="51">
        <v>102.11707179869968</v>
      </c>
      <c r="D47" s="51">
        <v>82.178863717234023</v>
      </c>
      <c r="E47" s="51">
        <v>96.12219745165207</v>
      </c>
      <c r="F47" s="51">
        <v>98.372653785279525</v>
      </c>
      <c r="G47" s="51">
        <v>83.048441838938601</v>
      </c>
      <c r="H47" s="51">
        <v>95.308342948687383</v>
      </c>
      <c r="I47" s="51">
        <v>96.769484499320242</v>
      </c>
      <c r="J47" s="51">
        <v>86.641549342322691</v>
      </c>
    </row>
    <row r="48" spans="1:10" x14ac:dyDescent="0.25">
      <c r="A48" s="50" t="s">
        <v>185</v>
      </c>
      <c r="B48" s="51">
        <v>106.50195444770516</v>
      </c>
      <c r="C48" s="51">
        <v>116.38886237624621</v>
      </c>
      <c r="D48" s="51">
        <v>85.037204483375717</v>
      </c>
      <c r="E48" s="51">
        <v>102.42396313364056</v>
      </c>
      <c r="F48" s="51">
        <v>111.12805386128053</v>
      </c>
      <c r="G48" s="51">
        <v>82.930880047771893</v>
      </c>
      <c r="H48" s="51">
        <v>98.900303947821314</v>
      </c>
      <c r="I48" s="51">
        <v>105.53314263983731</v>
      </c>
      <c r="J48" s="51">
        <v>82.996689726258197</v>
      </c>
    </row>
    <row r="49" spans="1:10" x14ac:dyDescent="0.25">
      <c r="A49" s="50" t="s">
        <v>186</v>
      </c>
      <c r="B49" s="51">
        <v>112.84433577832111</v>
      </c>
      <c r="C49" s="51">
        <v>113.08248752313128</v>
      </c>
      <c r="D49" s="51">
        <v>105.41958041958041</v>
      </c>
      <c r="E49" s="51">
        <v>113.34166458385404</v>
      </c>
      <c r="F49" s="51">
        <v>114.72951258703803</v>
      </c>
      <c r="G49" s="51">
        <v>93.932584269662925</v>
      </c>
      <c r="H49" s="51">
        <v>104.47389398166601</v>
      </c>
      <c r="I49" s="51">
        <v>105.21927449918788</v>
      </c>
      <c r="J49" s="51">
        <v>95.880149812734089</v>
      </c>
    </row>
    <row r="50" spans="1:10" x14ac:dyDescent="0.25">
      <c r="A50" s="48" t="s">
        <v>187</v>
      </c>
      <c r="B50" s="49">
        <v>113.86295845500467</v>
      </c>
      <c r="C50" s="49">
        <v>121.54779109637565</v>
      </c>
      <c r="D50" s="49">
        <v>104.35463512692253</v>
      </c>
      <c r="E50" s="49">
        <v>110.53578190079516</v>
      </c>
      <c r="F50" s="49">
        <v>117.10788848379315</v>
      </c>
      <c r="G50" s="49">
        <v>102.52448758484975</v>
      </c>
      <c r="H50" s="49">
        <v>103.8290026483759</v>
      </c>
      <c r="I50" s="49">
        <v>107.49984296811206</v>
      </c>
      <c r="J50" s="49">
        <v>99.153572914333253</v>
      </c>
    </row>
    <row r="51" spans="1:10" x14ac:dyDescent="0.25">
      <c r="A51" s="50" t="s">
        <v>188</v>
      </c>
      <c r="B51" s="51">
        <v>120.05857944837686</v>
      </c>
      <c r="C51" s="51">
        <v>129.22858340708996</v>
      </c>
      <c r="D51" s="51">
        <v>109.96513356919448</v>
      </c>
      <c r="E51" s="51">
        <v>116.79710881472697</v>
      </c>
      <c r="F51" s="51">
        <v>124.68942750412648</v>
      </c>
      <c r="G51" s="51">
        <v>108.24686477965224</v>
      </c>
      <c r="H51" s="51">
        <v>103.69097772067684</v>
      </c>
      <c r="I51" s="51">
        <v>103.11084477501454</v>
      </c>
      <c r="J51" s="51">
        <v>104.44469887794826</v>
      </c>
    </row>
    <row r="52" spans="1:10" x14ac:dyDescent="0.25">
      <c r="A52" s="50" t="s">
        <v>189</v>
      </c>
      <c r="B52" s="51">
        <v>106.71306275789863</v>
      </c>
      <c r="C52" s="51">
        <v>103.84333438056341</v>
      </c>
      <c r="D52" s="51">
        <v>110.81040669856459</v>
      </c>
      <c r="E52" s="51">
        <v>99.591705661069824</v>
      </c>
      <c r="F52" s="51">
        <v>99.957894736842107</v>
      </c>
      <c r="G52" s="51">
        <v>99.153481809936508</v>
      </c>
      <c r="H52" s="51">
        <v>99.774698180581538</v>
      </c>
      <c r="I52" s="51">
        <v>99.478019737378673</v>
      </c>
      <c r="J52" s="51">
        <v>100.09766492053627</v>
      </c>
    </row>
    <row r="53" spans="1:10" x14ac:dyDescent="0.25">
      <c r="A53" s="50" t="s">
        <v>190</v>
      </c>
      <c r="B53" s="51">
        <v>105.16725479271136</v>
      </c>
      <c r="C53" s="51">
        <v>110.52150688782682</v>
      </c>
      <c r="D53" s="51">
        <v>97.550367444883264</v>
      </c>
      <c r="E53" s="51">
        <v>101.15640532307199</v>
      </c>
      <c r="F53" s="51">
        <v>103.4135460321752</v>
      </c>
      <c r="G53" s="51">
        <v>97.867835335828246</v>
      </c>
      <c r="H53" s="51">
        <v>97.81447590621687</v>
      </c>
      <c r="I53" s="51">
        <v>98.30602158928339</v>
      </c>
      <c r="J53" s="51">
        <v>97.064947942488843</v>
      </c>
    </row>
    <row r="54" spans="1:10" x14ac:dyDescent="0.25">
      <c r="A54" s="50" t="s">
        <v>191</v>
      </c>
      <c r="B54" s="51">
        <v>101.42525508826864</v>
      </c>
      <c r="C54" s="51">
        <v>106.91898926363734</v>
      </c>
      <c r="D54" s="51">
        <v>95.979359277574716</v>
      </c>
      <c r="E54" s="51">
        <v>98.87720008092252</v>
      </c>
      <c r="F54" s="51">
        <v>104.7808764940239</v>
      </c>
      <c r="G54" s="51">
        <v>93.088250025042569</v>
      </c>
      <c r="H54" s="51">
        <v>99.840633353896777</v>
      </c>
      <c r="I54" s="51">
        <v>102.19993860636447</v>
      </c>
      <c r="J54" s="51">
        <v>97.458415125529498</v>
      </c>
    </row>
    <row r="55" spans="1:10" x14ac:dyDescent="0.25">
      <c r="A55" s="50" t="s">
        <v>192</v>
      </c>
      <c r="B55" s="51">
        <v>110.70108265117507</v>
      </c>
      <c r="C55" s="51">
        <v>117.95456661390932</v>
      </c>
      <c r="D55" s="51">
        <v>93.02246426140232</v>
      </c>
      <c r="E55" s="51">
        <v>108.54732579719926</v>
      </c>
      <c r="F55" s="51">
        <v>114.36177798906584</v>
      </c>
      <c r="G55" s="51">
        <v>94.325581395348834</v>
      </c>
      <c r="H55" s="51">
        <v>99.935642047195827</v>
      </c>
      <c r="I55" s="51">
        <v>104.0627257660108</v>
      </c>
      <c r="J55" s="51">
        <v>89.262556324870872</v>
      </c>
    </row>
    <row r="56" spans="1:10" x14ac:dyDescent="0.25">
      <c r="A56" s="50" t="s">
        <v>193</v>
      </c>
      <c r="B56" s="51">
        <v>138.72800196447574</v>
      </c>
      <c r="C56" s="51">
        <v>147.15241920061197</v>
      </c>
      <c r="D56" s="51">
        <v>132.42415569547796</v>
      </c>
      <c r="E56" s="51">
        <v>136.93521660222521</v>
      </c>
      <c r="F56" s="51">
        <v>146.70997325181506</v>
      </c>
      <c r="G56" s="51">
        <v>130.05780346820808</v>
      </c>
      <c r="H56" s="51">
        <v>123.37615241920861</v>
      </c>
      <c r="I56" s="51">
        <v>130.94234884965223</v>
      </c>
      <c r="J56" s="51">
        <v>117.96233819060608</v>
      </c>
    </row>
    <row r="57" spans="1:10" x14ac:dyDescent="0.25">
      <c r="A57" s="50" t="s">
        <v>194</v>
      </c>
      <c r="B57" s="51">
        <v>104.65714602365384</v>
      </c>
      <c r="C57" s="51">
        <v>117.43275589273398</v>
      </c>
      <c r="D57" s="51">
        <v>86.619570405727927</v>
      </c>
      <c r="E57" s="51">
        <v>100.94844301165698</v>
      </c>
      <c r="F57" s="51">
        <v>112.68168843639425</v>
      </c>
      <c r="G57" s="51">
        <v>83.924958967899542</v>
      </c>
      <c r="H57" s="51">
        <v>97.708811480225279</v>
      </c>
      <c r="I57" s="51">
        <v>108.31454451959969</v>
      </c>
      <c r="J57" s="51">
        <v>82.186414511771517</v>
      </c>
    </row>
    <row r="58" spans="1:10" x14ac:dyDescent="0.25">
      <c r="A58" s="48" t="s">
        <v>195</v>
      </c>
      <c r="B58" s="49">
        <v>101.98982681672712</v>
      </c>
      <c r="C58" s="49">
        <v>108.47102808853283</v>
      </c>
      <c r="D58" s="49">
        <v>82.359721099852877</v>
      </c>
      <c r="E58" s="49">
        <v>97.613455329470085</v>
      </c>
      <c r="F58" s="49">
        <v>103.393206220306</v>
      </c>
      <c r="G58" s="49">
        <v>79.58569220163362</v>
      </c>
      <c r="H58" s="49">
        <v>94.936197643116529</v>
      </c>
      <c r="I58" s="49">
        <v>100.38569033938347</v>
      </c>
      <c r="J58" s="49">
        <v>77.626975476839235</v>
      </c>
    </row>
    <row r="59" spans="1:10" x14ac:dyDescent="0.25">
      <c r="A59" s="50" t="s">
        <v>196</v>
      </c>
      <c r="B59" s="51">
        <v>110.32010562469993</v>
      </c>
      <c r="C59" s="51">
        <v>120.05125983683489</v>
      </c>
      <c r="D59" s="51">
        <v>93.063272987990686</v>
      </c>
      <c r="E59" s="51">
        <v>106.32815701990073</v>
      </c>
      <c r="F59" s="51">
        <v>116.27160528894633</v>
      </c>
      <c r="G59" s="51">
        <v>88.551188299817184</v>
      </c>
      <c r="H59" s="51">
        <v>102.32504058007413</v>
      </c>
      <c r="I59" s="51">
        <v>112.11061642596012</v>
      </c>
      <c r="J59" s="51">
        <v>84.740867936309712</v>
      </c>
    </row>
    <row r="60" spans="1:10" x14ac:dyDescent="0.25">
      <c r="A60" s="50" t="s">
        <v>197</v>
      </c>
      <c r="B60" s="51">
        <v>94.467493106103888</v>
      </c>
      <c r="C60" s="51">
        <v>99.501358368582132</v>
      </c>
      <c r="D60" s="51">
        <v>81.367460175407189</v>
      </c>
      <c r="E60" s="51">
        <v>90.006384940998416</v>
      </c>
      <c r="F60" s="51">
        <v>93.97098970496333</v>
      </c>
      <c r="G60" s="51">
        <v>79.863682261864696</v>
      </c>
      <c r="H60" s="51">
        <v>89.178566097815818</v>
      </c>
      <c r="I60" s="51">
        <v>93.753710177428928</v>
      </c>
      <c r="J60" s="51">
        <v>75.131632239773182</v>
      </c>
    </row>
    <row r="61" spans="1:10" x14ac:dyDescent="0.25">
      <c r="A61" s="50" t="s">
        <v>198</v>
      </c>
      <c r="B61" s="51">
        <v>99.067901420771619</v>
      </c>
      <c r="C61" s="51">
        <v>108.07587642068192</v>
      </c>
      <c r="D61" s="51">
        <v>71.493323533014816</v>
      </c>
      <c r="E61" s="51">
        <v>93.422267218533193</v>
      </c>
      <c r="F61" s="51">
        <v>101.21542164871157</v>
      </c>
      <c r="G61" s="51">
        <v>69.461295801989806</v>
      </c>
      <c r="H61" s="51">
        <v>81.27764127764128</v>
      </c>
      <c r="I61" s="51">
        <v>86.296605453533672</v>
      </c>
      <c r="J61" s="51">
        <v>62.960142168062958</v>
      </c>
    </row>
    <row r="62" spans="1:10" x14ac:dyDescent="0.25">
      <c r="A62" s="50" t="s">
        <v>199</v>
      </c>
      <c r="B62" s="51">
        <v>108.59060336834463</v>
      </c>
      <c r="C62" s="51">
        <v>115.82361360660231</v>
      </c>
      <c r="D62" s="51">
        <v>78.642759872900584</v>
      </c>
      <c r="E62" s="51">
        <v>100.47161379917227</v>
      </c>
      <c r="F62" s="51">
        <v>105.32199732810133</v>
      </c>
      <c r="G62" s="51">
        <v>78.385257585013235</v>
      </c>
      <c r="H62" s="51">
        <v>101.32048881252534</v>
      </c>
      <c r="I62" s="51">
        <v>106.74929985285043</v>
      </c>
      <c r="J62" s="51">
        <v>77.653905845835496</v>
      </c>
    </row>
    <row r="63" spans="1:10" x14ac:dyDescent="0.25">
      <c r="A63" s="50" t="s">
        <v>200</v>
      </c>
      <c r="B63" s="51">
        <v>103.85756038854981</v>
      </c>
      <c r="C63" s="51">
        <v>116.5399010020524</v>
      </c>
      <c r="D63" s="51">
        <v>82.89769974061511</v>
      </c>
      <c r="E63" s="51">
        <v>98.590458987839881</v>
      </c>
      <c r="F63" s="51">
        <v>109.79383188327296</v>
      </c>
      <c r="G63" s="51">
        <v>79.084023459373441</v>
      </c>
      <c r="H63" s="51">
        <v>93.088423843362236</v>
      </c>
      <c r="I63" s="51">
        <v>102.91815552152458</v>
      </c>
      <c r="J63" s="51">
        <v>75.721500721500718</v>
      </c>
    </row>
    <row r="64" spans="1:10" x14ac:dyDescent="0.25">
      <c r="A64" s="50" t="s">
        <v>201</v>
      </c>
      <c r="B64" s="51">
        <v>94.765195137555978</v>
      </c>
      <c r="C64" s="51">
        <v>102.48980315658805</v>
      </c>
      <c r="D64" s="51">
        <v>74.747242647058826</v>
      </c>
      <c r="E64" s="51">
        <v>90.622474763669942</v>
      </c>
      <c r="F64" s="51">
        <v>97.993017666356735</v>
      </c>
      <c r="G64" s="51">
        <v>70.58009731895811</v>
      </c>
      <c r="H64" s="51">
        <v>88.142234543055537</v>
      </c>
      <c r="I64" s="51">
        <v>93.750989881214252</v>
      </c>
      <c r="J64" s="51">
        <v>70.636054048116009</v>
      </c>
    </row>
    <row r="65" spans="1:10" x14ac:dyDescent="0.25">
      <c r="A65" s="50" t="s">
        <v>202</v>
      </c>
      <c r="B65" s="51">
        <v>98.479253187393297</v>
      </c>
      <c r="C65" s="51">
        <v>102.58407796639219</v>
      </c>
      <c r="D65" s="51">
        <v>84.16849995926016</v>
      </c>
      <c r="E65" s="51">
        <v>96.46668161353459</v>
      </c>
      <c r="F65" s="51">
        <v>99.595832308827141</v>
      </c>
      <c r="G65" s="51">
        <v>84.792890927332664</v>
      </c>
      <c r="H65" s="51">
        <v>98.420901146056835</v>
      </c>
      <c r="I65" s="51">
        <v>101.74901980288298</v>
      </c>
      <c r="J65" s="51">
        <v>85.964694567679089</v>
      </c>
    </row>
    <row r="66" spans="1:10" x14ac:dyDescent="0.25">
      <c r="A66" s="50" t="s">
        <v>203</v>
      </c>
      <c r="B66" s="51">
        <v>90.274157543676736</v>
      </c>
      <c r="C66" s="51">
        <v>94.275004805535971</v>
      </c>
      <c r="D66" s="51">
        <v>70.104175078736972</v>
      </c>
      <c r="E66" s="51">
        <v>87.239065772098542</v>
      </c>
      <c r="F66" s="51">
        <v>91.444206519152985</v>
      </c>
      <c r="G66" s="51">
        <v>65.009223545195368</v>
      </c>
      <c r="H66" s="51">
        <v>84.180455693407495</v>
      </c>
      <c r="I66" s="51">
        <v>88.533442757488714</v>
      </c>
      <c r="J66" s="51">
        <v>61.191054091539527</v>
      </c>
    </row>
    <row r="67" spans="1:10" x14ac:dyDescent="0.25">
      <c r="A67" s="50" t="s">
        <v>204</v>
      </c>
      <c r="B67" s="51">
        <v>98.734410872298938</v>
      </c>
      <c r="C67" s="51">
        <v>102.25527279124687</v>
      </c>
      <c r="D67" s="51">
        <v>78.385671268233551</v>
      </c>
      <c r="E67" s="51">
        <v>95.696390633525667</v>
      </c>
      <c r="F67" s="51">
        <v>99.209838564778266</v>
      </c>
      <c r="G67" s="51">
        <v>75.325546523557733</v>
      </c>
      <c r="H67" s="51">
        <v>92.069412433950873</v>
      </c>
      <c r="I67" s="51">
        <v>95.16877884555683</v>
      </c>
      <c r="J67" s="51">
        <v>74.495384133938344</v>
      </c>
    </row>
    <row r="68" spans="1:10" x14ac:dyDescent="0.25">
      <c r="A68" s="50" t="s">
        <v>205</v>
      </c>
      <c r="B68" s="51">
        <v>104.08882922402057</v>
      </c>
      <c r="C68" s="51">
        <v>114.84115980468985</v>
      </c>
      <c r="D68" s="51">
        <v>85.989345509893454</v>
      </c>
      <c r="E68" s="51">
        <v>96.47240425773704</v>
      </c>
      <c r="F68" s="51">
        <v>107.11478047077749</v>
      </c>
      <c r="G68" s="51">
        <v>78.811232842211311</v>
      </c>
      <c r="H68" s="51">
        <v>92.501880315507293</v>
      </c>
      <c r="I68" s="51">
        <v>102.44045234647028</v>
      </c>
      <c r="J68" s="51">
        <v>75.876288659793815</v>
      </c>
    </row>
    <row r="69" spans="1:10" x14ac:dyDescent="0.25">
      <c r="A69" s="50" t="s">
        <v>206</v>
      </c>
      <c r="B69" s="51">
        <v>108.26635399133839</v>
      </c>
      <c r="C69" s="51">
        <v>114.61894674614513</v>
      </c>
      <c r="D69" s="51">
        <v>87.262806417460709</v>
      </c>
      <c r="E69" s="51">
        <v>101.10439787008983</v>
      </c>
      <c r="F69" s="51">
        <v>106.44702480880433</v>
      </c>
      <c r="G69" s="51">
        <v>83.326867871828696</v>
      </c>
      <c r="H69" s="51">
        <v>89.881513743376942</v>
      </c>
      <c r="I69" s="51">
        <v>92.791638123439327</v>
      </c>
      <c r="J69" s="51">
        <v>79.802540945966626</v>
      </c>
    </row>
    <row r="70" spans="1:10" x14ac:dyDescent="0.25">
      <c r="A70" s="50" t="s">
        <v>207</v>
      </c>
      <c r="B70" s="51">
        <v>99.607094168788748</v>
      </c>
      <c r="C70" s="51">
        <v>103.42546428513803</v>
      </c>
      <c r="D70" s="51">
        <v>84.607339798440762</v>
      </c>
      <c r="E70" s="51">
        <v>96.435131598812333</v>
      </c>
      <c r="F70" s="51">
        <v>99.926712792951818</v>
      </c>
      <c r="G70" s="51">
        <v>82.619270346117872</v>
      </c>
      <c r="H70" s="51">
        <v>93.479517886513165</v>
      </c>
      <c r="I70" s="51">
        <v>96.17428438408065</v>
      </c>
      <c r="J70" s="51">
        <v>82.67460572899904</v>
      </c>
    </row>
    <row r="71" spans="1:10" x14ac:dyDescent="0.25">
      <c r="A71" s="50" t="s">
        <v>208</v>
      </c>
      <c r="B71" s="51">
        <v>93.067005828582936</v>
      </c>
      <c r="C71" s="51">
        <v>101.69297124218927</v>
      </c>
      <c r="D71" s="51">
        <v>64.853458382180534</v>
      </c>
      <c r="E71" s="51">
        <v>90.831536426210675</v>
      </c>
      <c r="F71" s="51">
        <v>98.333150831599568</v>
      </c>
      <c r="G71" s="51">
        <v>65.152019991670144</v>
      </c>
      <c r="H71" s="51">
        <v>90.309225506914942</v>
      </c>
      <c r="I71" s="51">
        <v>97.361804330693886</v>
      </c>
      <c r="J71" s="51">
        <v>64.09374128150283</v>
      </c>
    </row>
    <row r="72" spans="1:10" x14ac:dyDescent="0.25">
      <c r="A72" s="50" t="s">
        <v>209</v>
      </c>
      <c r="B72" s="51">
        <v>110.44263641113682</v>
      </c>
      <c r="C72" s="51">
        <v>117.56924715909091</v>
      </c>
      <c r="D72" s="51">
        <v>72.80825128926395</v>
      </c>
      <c r="E72" s="51">
        <v>107.05845310416358</v>
      </c>
      <c r="F72" s="51">
        <v>113.5062970050287</v>
      </c>
      <c r="G72" s="51">
        <v>75.038674033149178</v>
      </c>
      <c r="H72" s="51">
        <v>104.21217755054613</v>
      </c>
      <c r="I72" s="51">
        <v>110.41073041907012</v>
      </c>
      <c r="J72" s="51">
        <v>72.617782500885582</v>
      </c>
    </row>
    <row r="73" spans="1:10" x14ac:dyDescent="0.25">
      <c r="A73" s="48" t="s">
        <v>210</v>
      </c>
      <c r="B73" s="49">
        <v>101.76261120682625</v>
      </c>
      <c r="C73" s="49">
        <v>104.64632084425421</v>
      </c>
      <c r="D73" s="49">
        <v>88.283596888748519</v>
      </c>
      <c r="E73" s="49">
        <v>99.235054266821166</v>
      </c>
      <c r="F73" s="49">
        <v>102.23387820975753</v>
      </c>
      <c r="G73" s="49">
        <v>85.04316685736363</v>
      </c>
      <c r="H73" s="49">
        <v>97.593145911248683</v>
      </c>
      <c r="I73" s="49">
        <v>100.33079411626669</v>
      </c>
      <c r="J73" s="49">
        <v>84.247937013837387</v>
      </c>
    </row>
    <row r="74" spans="1:10" x14ac:dyDescent="0.25">
      <c r="A74" s="50" t="s">
        <v>211</v>
      </c>
      <c r="B74" s="51">
        <v>92.944853762000449</v>
      </c>
      <c r="C74" s="51">
        <v>99.824028155495114</v>
      </c>
      <c r="D74" s="51">
        <v>77.059475434059848</v>
      </c>
      <c r="E74" s="51">
        <v>91.757095158597664</v>
      </c>
      <c r="F74" s="51">
        <v>98.051713375168376</v>
      </c>
      <c r="G74" s="51">
        <v>76.660625640217475</v>
      </c>
      <c r="H74" s="51">
        <v>89.048205906052999</v>
      </c>
      <c r="I74" s="51">
        <v>95.024529302572262</v>
      </c>
      <c r="J74" s="51">
        <v>74.056211541659735</v>
      </c>
    </row>
    <row r="75" spans="1:10" x14ac:dyDescent="0.25">
      <c r="A75" s="50" t="s">
        <v>212</v>
      </c>
      <c r="B75" s="51">
        <v>96.468326097733183</v>
      </c>
      <c r="C75" s="51">
        <v>99.157196044108375</v>
      </c>
      <c r="D75" s="51">
        <v>81.776472301791529</v>
      </c>
      <c r="E75" s="51">
        <v>94.140649731295923</v>
      </c>
      <c r="F75" s="51">
        <v>96.507282650258972</v>
      </c>
      <c r="G75" s="51">
        <v>79.947882736156359</v>
      </c>
      <c r="H75" s="51">
        <v>93.267021054342024</v>
      </c>
      <c r="I75" s="51">
        <v>94.965436343774059</v>
      </c>
      <c r="J75" s="51">
        <v>82.464832849251096</v>
      </c>
    </row>
    <row r="76" spans="1:10" x14ac:dyDescent="0.25">
      <c r="A76" s="50" t="s">
        <v>213</v>
      </c>
      <c r="B76" s="51">
        <v>106.91786092141965</v>
      </c>
      <c r="C76" s="51">
        <v>107.33723450158293</v>
      </c>
      <c r="D76" s="51">
        <v>104.91852536692477</v>
      </c>
      <c r="E76" s="51">
        <v>104.31953503798348</v>
      </c>
      <c r="F76" s="51">
        <v>105.86210724991673</v>
      </c>
      <c r="G76" s="51">
        <v>97.388682846422455</v>
      </c>
      <c r="H76" s="51">
        <v>102.97294533854114</v>
      </c>
      <c r="I76" s="51">
        <v>104.99209227837176</v>
      </c>
      <c r="J76" s="51">
        <v>93.789144050104383</v>
      </c>
    </row>
    <row r="77" spans="1:10" ht="30" x14ac:dyDescent="0.25">
      <c r="A77" s="50" t="s">
        <v>214</v>
      </c>
      <c r="B77" s="51">
        <v>95.806609505806108</v>
      </c>
      <c r="C77" s="51">
        <v>96.893301610541727</v>
      </c>
      <c r="D77" s="51">
        <v>82.921006944444443</v>
      </c>
      <c r="E77" s="51">
        <v>94.604437617046244</v>
      </c>
      <c r="F77" s="51">
        <v>95.787950267364607</v>
      </c>
      <c r="G77" s="51">
        <v>81.29754860524092</v>
      </c>
      <c r="H77" s="51">
        <v>94.944625998547565</v>
      </c>
      <c r="I77" s="51">
        <v>96.450106408134317</v>
      </c>
      <c r="J77" s="51">
        <v>77.308402585410889</v>
      </c>
    </row>
    <row r="78" spans="1:10" x14ac:dyDescent="0.25">
      <c r="A78" s="50" t="s">
        <v>215</v>
      </c>
      <c r="B78" s="51">
        <v>99.89781676801914</v>
      </c>
      <c r="C78" s="51">
        <v>99.847870182555781</v>
      </c>
      <c r="D78" s="51">
        <v>100.15151515151516</v>
      </c>
      <c r="E78" s="51">
        <v>94.905156801067577</v>
      </c>
      <c r="F78" s="51">
        <v>95.483686319404697</v>
      </c>
      <c r="G78" s="51">
        <v>92.027334851936217</v>
      </c>
      <c r="H78" s="51">
        <v>93.330726557345002</v>
      </c>
      <c r="I78" s="51">
        <v>94.003522244998123</v>
      </c>
      <c r="J78" s="51">
        <v>89.621139764406237</v>
      </c>
    </row>
    <row r="79" spans="1:10" x14ac:dyDescent="0.25">
      <c r="A79" s="50" t="s">
        <v>216</v>
      </c>
      <c r="B79" s="51">
        <v>124.49949399392793</v>
      </c>
      <c r="C79" s="51">
        <v>129.27874690745205</v>
      </c>
      <c r="D79" s="51">
        <v>113.45039892163649</v>
      </c>
      <c r="E79" s="51">
        <v>120.25547254036948</v>
      </c>
      <c r="F79" s="51">
        <v>127.66060900747584</v>
      </c>
      <c r="G79" s="51">
        <v>103.80161382896114</v>
      </c>
      <c r="H79" s="51">
        <v>116.66238520326247</v>
      </c>
      <c r="I79" s="51">
        <v>124.39350584722568</v>
      </c>
      <c r="J79" s="51">
        <v>99.591374218803651</v>
      </c>
    </row>
    <row r="80" spans="1:10" x14ac:dyDescent="0.25">
      <c r="A80" s="50" t="s">
        <v>217</v>
      </c>
      <c r="B80" s="51">
        <v>104.20800837921615</v>
      </c>
      <c r="C80" s="51">
        <v>109.42887062993394</v>
      </c>
      <c r="D80" s="51">
        <v>80.428230730927481</v>
      </c>
      <c r="E80" s="51">
        <v>101.18363811450223</v>
      </c>
      <c r="F80" s="51">
        <v>106.33221060095728</v>
      </c>
      <c r="G80" s="51">
        <v>77.90010956414848</v>
      </c>
      <c r="H80" s="51">
        <v>98.411966394642391</v>
      </c>
      <c r="I80" s="51">
        <v>102.91803398680054</v>
      </c>
      <c r="J80" s="51">
        <v>77.628987790468685</v>
      </c>
    </row>
    <row r="81" spans="1:10" x14ac:dyDescent="0.25">
      <c r="A81" s="48" t="s">
        <v>218</v>
      </c>
      <c r="B81" s="49">
        <v>101.80344244745552</v>
      </c>
      <c r="C81" s="49">
        <v>106.43353218965292</v>
      </c>
      <c r="D81" s="49">
        <v>86.8993345603851</v>
      </c>
      <c r="E81" s="49">
        <v>98.486485055170803</v>
      </c>
      <c r="F81" s="49">
        <v>103.08564676383915</v>
      </c>
      <c r="G81" s="49">
        <v>83.460915579157486</v>
      </c>
      <c r="H81" s="49">
        <v>96.903272531208302</v>
      </c>
      <c r="I81" s="49">
        <v>100.94726555214883</v>
      </c>
      <c r="J81" s="49">
        <v>83.691991245984894</v>
      </c>
    </row>
    <row r="82" spans="1:10" x14ac:dyDescent="0.25">
      <c r="A82" s="50" t="s">
        <v>219</v>
      </c>
      <c r="B82" s="51">
        <v>100.75080199303802</v>
      </c>
      <c r="C82" s="51">
        <v>99.845201238390089</v>
      </c>
      <c r="D82" s="51">
        <v>101.15509922006122</v>
      </c>
      <c r="E82" s="51">
        <v>95.076343579740367</v>
      </c>
      <c r="F82" s="51">
        <v>100</v>
      </c>
      <c r="G82" s="51">
        <v>93.001242948656653</v>
      </c>
      <c r="H82" s="51">
        <v>95.901583167706121</v>
      </c>
      <c r="I82" s="51">
        <v>100</v>
      </c>
      <c r="J82" s="51">
        <v>94.211035818005811</v>
      </c>
    </row>
    <row r="83" spans="1:10" x14ac:dyDescent="0.25">
      <c r="A83" s="50" t="s">
        <v>220</v>
      </c>
      <c r="B83" s="51">
        <v>125.61508618572901</v>
      </c>
      <c r="C83" s="51">
        <v>142.57183615243531</v>
      </c>
      <c r="D83" s="51">
        <v>109.83979524125509</v>
      </c>
      <c r="E83" s="51">
        <v>122.38898418143701</v>
      </c>
      <c r="F83" s="51">
        <v>137.09693037668248</v>
      </c>
      <c r="G83" s="51">
        <v>108.14182534471438</v>
      </c>
      <c r="H83" s="51">
        <v>119.95814926761219</v>
      </c>
      <c r="I83" s="51">
        <v>133.02550973758801</v>
      </c>
      <c r="J83" s="51">
        <v>106.43451930355791</v>
      </c>
    </row>
    <row r="84" spans="1:10" x14ac:dyDescent="0.25">
      <c r="A84" s="50" t="s">
        <v>221</v>
      </c>
      <c r="B84" s="51">
        <v>90.167176958300587</v>
      </c>
      <c r="C84" s="51">
        <v>95.256769374416436</v>
      </c>
      <c r="D84" s="51">
        <v>76.717331227793125</v>
      </c>
      <c r="E84" s="51">
        <v>93.6694157277268</v>
      </c>
      <c r="F84" s="51">
        <v>101.62301274334814</v>
      </c>
      <c r="G84" s="51">
        <v>75.14741420976317</v>
      </c>
      <c r="H84" s="51">
        <v>92.536083732568429</v>
      </c>
      <c r="I84" s="51">
        <v>97.258883248730967</v>
      </c>
      <c r="J84" s="51">
        <v>80.308838024312777</v>
      </c>
    </row>
    <row r="85" spans="1:10" x14ac:dyDescent="0.25">
      <c r="A85" s="50" t="s">
        <v>222</v>
      </c>
      <c r="B85" s="51">
        <v>96.485093685068051</v>
      </c>
      <c r="C85" s="51">
        <v>102.73738861584681</v>
      </c>
      <c r="D85" s="51">
        <v>85.94641101278269</v>
      </c>
      <c r="E85" s="51">
        <v>91.615717401408702</v>
      </c>
      <c r="F85" s="51">
        <v>97.093542445721937</v>
      </c>
      <c r="G85" s="51">
        <v>81.851870274572221</v>
      </c>
      <c r="H85" s="51">
        <v>89.614094892268923</v>
      </c>
      <c r="I85" s="51">
        <v>93.96</v>
      </c>
      <c r="J85" s="51">
        <v>81.598777467460607</v>
      </c>
    </row>
    <row r="86" spans="1:10" x14ac:dyDescent="0.25">
      <c r="A86" s="50" t="s">
        <v>223</v>
      </c>
      <c r="B86" s="51">
        <v>96.902420428259433</v>
      </c>
      <c r="C86" s="51">
        <v>99.413955878102826</v>
      </c>
      <c r="D86" s="51">
        <v>86.543937487583605</v>
      </c>
      <c r="E86" s="51">
        <v>93.106468545487076</v>
      </c>
      <c r="F86" s="51">
        <v>95.710525114502659</v>
      </c>
      <c r="G86" s="51">
        <v>81.952093856933359</v>
      </c>
      <c r="H86" s="51">
        <v>93.631607199446393</v>
      </c>
      <c r="I86" s="51">
        <v>96.909393036902657</v>
      </c>
      <c r="J86" s="51">
        <v>80.044589378410748</v>
      </c>
    </row>
    <row r="87" spans="1:10" x14ac:dyDescent="0.25">
      <c r="A87" s="50" t="s">
        <v>224</v>
      </c>
      <c r="B87" s="51">
        <v>103.373820134924</v>
      </c>
      <c r="C87" s="51">
        <v>105.74749984634701</v>
      </c>
      <c r="D87" s="51">
        <v>92.56</v>
      </c>
      <c r="E87" s="51">
        <v>100.53392770117249</v>
      </c>
      <c r="F87" s="51">
        <v>102.7437081525582</v>
      </c>
      <c r="G87" s="51">
        <v>90.399935946194802</v>
      </c>
      <c r="H87" s="51">
        <v>95.471831985241948</v>
      </c>
      <c r="I87" s="51">
        <v>97.310019591865043</v>
      </c>
      <c r="J87" s="51">
        <v>87.184397717501753</v>
      </c>
    </row>
    <row r="88" spans="1:10" x14ac:dyDescent="0.25">
      <c r="A88" s="50" t="s">
        <v>225</v>
      </c>
      <c r="B88" s="51">
        <v>98.12265058134453</v>
      </c>
      <c r="C88" s="51">
        <v>100.24684404095292</v>
      </c>
      <c r="D88" s="51">
        <v>82.622098646034814</v>
      </c>
      <c r="E88" s="51">
        <v>95.277061614916121</v>
      </c>
      <c r="F88" s="51">
        <v>97.510066142858363</v>
      </c>
      <c r="G88" s="51">
        <v>79.225309019703829</v>
      </c>
      <c r="H88" s="51">
        <v>99.592848884942114</v>
      </c>
      <c r="I88" s="51">
        <v>101.65669140531482</v>
      </c>
      <c r="J88" s="51">
        <v>85.168328759788508</v>
      </c>
    </row>
    <row r="89" spans="1:10" x14ac:dyDescent="0.25">
      <c r="A89" s="50" t="s">
        <v>226</v>
      </c>
      <c r="B89" s="51">
        <v>111.83752447264777</v>
      </c>
      <c r="C89" s="51">
        <v>119.57342749778122</v>
      </c>
      <c r="D89" s="51">
        <v>79.522776572668107</v>
      </c>
      <c r="E89" s="51">
        <v>108.1457002276566</v>
      </c>
      <c r="F89" s="51">
        <v>114.76082331714586</v>
      </c>
      <c r="G89" s="51">
        <v>78.390600395687812</v>
      </c>
      <c r="H89" s="51">
        <v>102.50831840286665</v>
      </c>
      <c r="I89" s="51">
        <v>107.36447504852046</v>
      </c>
      <c r="J89" s="51">
        <v>79.586714632309878</v>
      </c>
    </row>
    <row r="90" spans="1:10" x14ac:dyDescent="0.25">
      <c r="A90" s="50" t="s">
        <v>227</v>
      </c>
      <c r="B90" s="51">
        <v>108.14042834107117</v>
      </c>
      <c r="C90" s="51">
        <v>120.46662999633297</v>
      </c>
      <c r="D90" s="51">
        <v>78.211834539046563</v>
      </c>
      <c r="E90" s="51">
        <v>102.94243070362474</v>
      </c>
      <c r="F90" s="51">
        <v>115.1973723678685</v>
      </c>
      <c r="G90" s="51">
        <v>72.817431057366164</v>
      </c>
      <c r="H90" s="51">
        <v>99.553571428571431</v>
      </c>
      <c r="I90" s="51">
        <v>110.30291926224503</v>
      </c>
      <c r="J90" s="51">
        <v>72.828727604008506</v>
      </c>
    </row>
    <row r="91" spans="1:10" x14ac:dyDescent="0.25">
      <c r="A91" s="50" t="s">
        <v>228</v>
      </c>
      <c r="B91" s="51">
        <v>96.372104213927273</v>
      </c>
      <c r="C91" s="51">
        <v>97.282764554057934</v>
      </c>
      <c r="D91" s="51">
        <v>94.04062652961332</v>
      </c>
      <c r="E91" s="51">
        <v>94.50987066031314</v>
      </c>
      <c r="F91" s="51">
        <v>95.507896369101573</v>
      </c>
      <c r="G91" s="51">
        <v>92.025887661797881</v>
      </c>
      <c r="H91" s="51">
        <v>93.735587311386709</v>
      </c>
      <c r="I91" s="51">
        <v>94.261660038221166</v>
      </c>
      <c r="J91" s="51">
        <v>92.489755978227635</v>
      </c>
    </row>
    <row r="92" spans="1:10" x14ac:dyDescent="0.25">
      <c r="A92" s="48" t="s">
        <v>229</v>
      </c>
      <c r="B92" s="49">
        <v>98.208977440383165</v>
      </c>
      <c r="C92" s="49">
        <v>103.00015362232404</v>
      </c>
      <c r="D92" s="49">
        <v>85.469079142337662</v>
      </c>
      <c r="E92" s="49">
        <v>95.76006910700788</v>
      </c>
      <c r="F92" s="49">
        <v>100.01333605981668</v>
      </c>
      <c r="G92" s="49">
        <v>84.335172227131252</v>
      </c>
      <c r="H92" s="49">
        <v>93.192823688179729</v>
      </c>
      <c r="I92" s="49">
        <v>96.58150814930859</v>
      </c>
      <c r="J92" s="49">
        <v>83.93988252907981</v>
      </c>
    </row>
    <row r="93" spans="1:10" x14ac:dyDescent="0.25">
      <c r="A93" s="50" t="s">
        <v>230</v>
      </c>
      <c r="B93" s="51">
        <v>104.11326113971241</v>
      </c>
      <c r="C93" s="51">
        <v>109.52260458839406</v>
      </c>
      <c r="D93" s="51">
        <v>94.846353915807725</v>
      </c>
      <c r="E93" s="51">
        <v>102.88304719148414</v>
      </c>
      <c r="F93" s="51">
        <v>107.76810137888684</v>
      </c>
      <c r="G93" s="51">
        <v>94.626598103505216</v>
      </c>
      <c r="H93" s="51">
        <v>101.16938466415414</v>
      </c>
      <c r="I93" s="51">
        <v>104.58947954355692</v>
      </c>
      <c r="J93" s="51">
        <v>95.276232495683871</v>
      </c>
    </row>
    <row r="94" spans="1:10" x14ac:dyDescent="0.25">
      <c r="A94" s="50" t="s">
        <v>231</v>
      </c>
      <c r="B94" s="51">
        <v>100.6978790545256</v>
      </c>
      <c r="C94" s="51">
        <v>104.1828793774319</v>
      </c>
      <c r="D94" s="51">
        <v>95.94303752062558</v>
      </c>
      <c r="E94" s="51">
        <v>96.597145993413832</v>
      </c>
      <c r="F94" s="51">
        <v>98.871616635322681</v>
      </c>
      <c r="G94" s="51">
        <v>93.308319851295991</v>
      </c>
      <c r="H94" s="51">
        <v>95.217089162159709</v>
      </c>
      <c r="I94" s="51">
        <v>97.758598143062642</v>
      </c>
      <c r="J94" s="51">
        <v>91.741478593654989</v>
      </c>
    </row>
    <row r="95" spans="1:10" x14ac:dyDescent="0.25">
      <c r="A95" s="50" t="s">
        <v>232</v>
      </c>
      <c r="B95" s="51">
        <v>100.6722535981053</v>
      </c>
      <c r="C95" s="51">
        <v>109.47705554972173</v>
      </c>
      <c r="D95" s="51">
        <v>80.706036432908675</v>
      </c>
      <c r="E95" s="51">
        <v>98.108790284230167</v>
      </c>
      <c r="F95" s="51">
        <v>107.36079845949391</v>
      </c>
      <c r="G95" s="51">
        <v>78.94736842105263</v>
      </c>
      <c r="H95" s="51">
        <v>96.588454376163867</v>
      </c>
      <c r="I95" s="51">
        <v>101.99108626282339</v>
      </c>
      <c r="J95" s="51">
        <v>83.606869019707247</v>
      </c>
    </row>
    <row r="96" spans="1:10" x14ac:dyDescent="0.25">
      <c r="A96" s="50" t="s">
        <v>233</v>
      </c>
      <c r="B96" s="51">
        <v>89.922749331484596</v>
      </c>
      <c r="C96" s="51">
        <v>96.579945438818285</v>
      </c>
      <c r="D96" s="51">
        <v>70.551790900290413</v>
      </c>
      <c r="E96" s="51">
        <v>87.680697799774592</v>
      </c>
      <c r="F96" s="51">
        <v>93.368734619867894</v>
      </c>
      <c r="G96" s="51">
        <v>69.98992950654582</v>
      </c>
      <c r="H96" s="51">
        <v>87.661808174498006</v>
      </c>
      <c r="I96" s="51">
        <v>93.648429035752983</v>
      </c>
      <c r="J96" s="51">
        <v>69.447878038730948</v>
      </c>
    </row>
    <row r="97" spans="1:10" x14ac:dyDescent="0.25">
      <c r="A97" s="50" t="s">
        <v>234</v>
      </c>
      <c r="B97" s="51">
        <v>94.628587237574351</v>
      </c>
      <c r="C97" s="51">
        <v>97.547827496757463</v>
      </c>
      <c r="D97" s="51">
        <v>83.805039322747078</v>
      </c>
      <c r="E97" s="51">
        <v>94.149066863228967</v>
      </c>
      <c r="F97" s="51">
        <v>96.716518006840587</v>
      </c>
      <c r="G97" s="51">
        <v>84.103075469717638</v>
      </c>
      <c r="H97" s="51">
        <v>91.787125059686588</v>
      </c>
      <c r="I97" s="51">
        <v>93.942450554094023</v>
      </c>
      <c r="J97" s="51">
        <v>83.369709874900181</v>
      </c>
    </row>
    <row r="98" spans="1:10" x14ac:dyDescent="0.25">
      <c r="A98" s="50" t="s">
        <v>235</v>
      </c>
      <c r="B98" s="51">
        <v>102.8216306203355</v>
      </c>
      <c r="C98" s="51">
        <v>108.84603828275509</v>
      </c>
      <c r="D98" s="51">
        <v>78.988952594042786</v>
      </c>
      <c r="E98" s="51">
        <v>99.949109414758269</v>
      </c>
      <c r="F98" s="51">
        <v>105.05761509984879</v>
      </c>
      <c r="G98" s="51">
        <v>77.68688934333106</v>
      </c>
      <c r="H98" s="51">
        <v>95.205937131239608</v>
      </c>
      <c r="I98" s="51">
        <v>99.24660625629275</v>
      </c>
      <c r="J98" s="51">
        <v>76.922472704422276</v>
      </c>
    </row>
    <row r="99" spans="1:10" x14ac:dyDescent="0.25">
      <c r="A99" s="50" t="s">
        <v>236</v>
      </c>
      <c r="B99" s="51">
        <v>90.746846330275233</v>
      </c>
      <c r="C99" s="51">
        <v>97.050166368057333</v>
      </c>
      <c r="D99" s="51">
        <v>72.160377358490564</v>
      </c>
      <c r="E99" s="51">
        <v>89.505457355355929</v>
      </c>
      <c r="F99" s="51">
        <v>95.143530627401589</v>
      </c>
      <c r="G99" s="51">
        <v>72.785598008235183</v>
      </c>
      <c r="H99" s="51">
        <v>86.345530567307449</v>
      </c>
      <c r="I99" s="51">
        <v>92.316194942220733</v>
      </c>
      <c r="J99" s="51">
        <v>69.471790988262029</v>
      </c>
    </row>
    <row r="100" spans="1:10" x14ac:dyDescent="0.25">
      <c r="A100" s="50" t="s">
        <v>237</v>
      </c>
      <c r="B100" s="51">
        <v>87.181974989219498</v>
      </c>
      <c r="C100" s="51">
        <v>89.245134435819551</v>
      </c>
      <c r="D100" s="51">
        <v>39.793281653746767</v>
      </c>
      <c r="E100" s="51">
        <v>82.16893732970027</v>
      </c>
      <c r="F100" s="51">
        <v>84.325125398996803</v>
      </c>
      <c r="G100" s="51">
        <v>35.235732009925556</v>
      </c>
      <c r="H100" s="51">
        <v>77.402402402402402</v>
      </c>
      <c r="I100" s="51">
        <v>79.296043044501744</v>
      </c>
      <c r="J100" s="51">
        <v>35.483870967741936</v>
      </c>
    </row>
    <row r="101" spans="1:10" x14ac:dyDescent="0.25">
      <c r="A101" s="50" t="s">
        <v>238</v>
      </c>
      <c r="B101" s="51">
        <v>101.11858335304653</v>
      </c>
      <c r="C101" s="51">
        <v>103.51094919732576</v>
      </c>
      <c r="D101" s="51">
        <v>88.161318300086734</v>
      </c>
      <c r="E101" s="51">
        <v>94.00006345781641</v>
      </c>
      <c r="F101" s="51">
        <v>96.540654858567166</v>
      </c>
      <c r="G101" s="51">
        <v>80.647082175466451</v>
      </c>
      <c r="H101" s="51">
        <v>89.586097946287524</v>
      </c>
      <c r="I101" s="51">
        <v>91.766258246936857</v>
      </c>
      <c r="J101" s="51">
        <v>78.302439024390239</v>
      </c>
    </row>
    <row r="102" spans="1:10" x14ac:dyDescent="0.25">
      <c r="A102" s="50" t="s">
        <v>239</v>
      </c>
      <c r="B102" s="51">
        <v>92.941051963170707</v>
      </c>
      <c r="C102" s="51">
        <v>100.043630017452</v>
      </c>
      <c r="D102" s="51">
        <v>73.96035755926934</v>
      </c>
      <c r="E102" s="51">
        <v>90.006706908115362</v>
      </c>
      <c r="F102" s="51">
        <v>96.489277204130261</v>
      </c>
      <c r="G102" s="51">
        <v>74.613353451527729</v>
      </c>
      <c r="H102" s="51">
        <v>87.970782926272534</v>
      </c>
      <c r="I102" s="51">
        <v>95.5482275350371</v>
      </c>
      <c r="J102" s="51">
        <v>70.930663700407862</v>
      </c>
    </row>
    <row r="103" spans="1:10" x14ac:dyDescent="0.25">
      <c r="A103" s="50" t="s">
        <v>240</v>
      </c>
      <c r="B103" s="51">
        <v>81.068395172105497</v>
      </c>
      <c r="C103" s="51">
        <v>88.509200150206539</v>
      </c>
      <c r="D103" s="51">
        <v>70.127001656543342</v>
      </c>
      <c r="E103" s="51">
        <v>77.032746714190239</v>
      </c>
      <c r="F103" s="51">
        <v>85.063480209111276</v>
      </c>
      <c r="G103" s="51">
        <v>65.157371617890675</v>
      </c>
      <c r="H103" s="51">
        <v>73.671497584541058</v>
      </c>
      <c r="I103" s="51">
        <v>82.39154210718192</v>
      </c>
      <c r="J103" s="51">
        <v>60.463832136940916</v>
      </c>
    </row>
  </sheetData>
  <mergeCells count="11">
    <mergeCell ref="I6:J6"/>
    <mergeCell ref="A3:J4"/>
    <mergeCell ref="A5:A7"/>
    <mergeCell ref="B5:D5"/>
    <mergeCell ref="E5:G5"/>
    <mergeCell ref="H5:J5"/>
    <mergeCell ref="B6:B7"/>
    <mergeCell ref="C6:D6"/>
    <mergeCell ref="E6:E7"/>
    <mergeCell ref="F6:G6"/>
    <mergeCell ref="H6:H7"/>
  </mergeCells>
  <hyperlinks>
    <hyperlink ref="A1" location="Содержание!A1" display="К содержанию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99"/>
  <sheetViews>
    <sheetView zoomScale="50" zoomScaleNormal="50" workbookViewId="0">
      <pane xSplit="1" ySplit="5" topLeftCell="B6" activePane="bottomRight" state="frozen"/>
      <selection activeCell="F36" sqref="F36"/>
      <selection pane="topRight" activeCell="F36" sqref="F36"/>
      <selection pane="bottomLeft" activeCell="F36" sqref="F36"/>
      <selection pane="bottomRight" activeCell="R2" sqref="R2:W2"/>
    </sheetView>
  </sheetViews>
  <sheetFormatPr defaultColWidth="8.7109375" defaultRowHeight="15" x14ac:dyDescent="0.25"/>
  <cols>
    <col min="1" max="1" width="42.140625" style="44" customWidth="1"/>
    <col min="2" max="2" width="8.5703125" style="44" customWidth="1"/>
    <col min="3" max="4" width="8" style="44" customWidth="1"/>
    <col min="5" max="5" width="7.28515625" style="44" customWidth="1"/>
    <col min="6" max="6" width="9.140625" style="44" customWidth="1"/>
    <col min="7" max="7" width="8.42578125" style="44" customWidth="1"/>
    <col min="8" max="8" width="8" style="44" customWidth="1"/>
    <col min="9" max="9" width="8.140625" style="44" customWidth="1"/>
    <col min="10" max="10" width="8.7109375" style="44" customWidth="1"/>
    <col min="11" max="11" width="6.7109375" style="44" customWidth="1"/>
    <col min="12" max="12" width="9" style="44" customWidth="1"/>
    <col min="13" max="13" width="8.28515625" style="44" customWidth="1"/>
    <col min="14" max="14" width="7.28515625" style="44" customWidth="1"/>
    <col min="15" max="16" width="7.5703125" style="44" customWidth="1"/>
    <col min="17" max="17" width="42.42578125" style="44" customWidth="1"/>
    <col min="18" max="18" width="8.7109375" style="44"/>
    <col min="19" max="19" width="12.85546875" style="44" customWidth="1"/>
    <col min="20" max="20" width="13.5703125" style="44" customWidth="1"/>
    <col min="21" max="21" width="8.7109375" style="44"/>
    <col min="22" max="22" width="12.140625" style="44" customWidth="1"/>
    <col min="23" max="23" width="27.140625" style="44" customWidth="1"/>
    <col min="24" max="24" width="8.7109375" style="44"/>
    <col min="25" max="25" width="11.5703125" style="44" customWidth="1"/>
    <col min="26" max="26" width="12" style="44" customWidth="1"/>
    <col min="27" max="16384" width="8.7109375" style="44"/>
  </cols>
  <sheetData>
    <row r="2" spans="1:26" ht="49.5" customHeight="1" x14ac:dyDescent="0.25">
      <c r="B2" s="257" t="s">
        <v>247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R2" s="256" t="s">
        <v>140</v>
      </c>
      <c r="S2" s="256"/>
      <c r="T2" s="256"/>
      <c r="U2" s="256"/>
      <c r="V2" s="256"/>
      <c r="W2" s="256"/>
      <c r="X2" s="60"/>
      <c r="Y2" s="60"/>
      <c r="Z2" s="60"/>
    </row>
    <row r="3" spans="1:26" ht="33.75" customHeight="1" x14ac:dyDescent="0.25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52"/>
      <c r="R3" s="258" t="s">
        <v>135</v>
      </c>
      <c r="S3" s="259"/>
      <c r="T3" s="259"/>
      <c r="U3" s="258" t="s">
        <v>136</v>
      </c>
      <c r="V3" s="259"/>
      <c r="W3" s="259"/>
      <c r="X3" s="258" t="s">
        <v>137</v>
      </c>
      <c r="Y3" s="259"/>
      <c r="Z3" s="259"/>
    </row>
    <row r="4" spans="1:26" s="52" customFormat="1" ht="19.5" customHeight="1" x14ac:dyDescent="0.2">
      <c r="B4" s="57">
        <v>2018</v>
      </c>
      <c r="C4" s="57">
        <v>2019</v>
      </c>
      <c r="D4" s="57">
        <v>2020</v>
      </c>
      <c r="E4" s="57">
        <v>2021</v>
      </c>
      <c r="F4" s="57">
        <v>2022</v>
      </c>
      <c r="G4" s="57">
        <v>2018</v>
      </c>
      <c r="H4" s="57">
        <v>2019</v>
      </c>
      <c r="I4" s="57">
        <v>2020</v>
      </c>
      <c r="J4" s="57">
        <v>2021</v>
      </c>
      <c r="K4" s="57">
        <v>2022</v>
      </c>
      <c r="L4" s="57">
        <v>2018</v>
      </c>
      <c r="M4" s="57">
        <v>2019</v>
      </c>
      <c r="N4" s="57">
        <v>2020</v>
      </c>
      <c r="O4" s="57">
        <v>2021</v>
      </c>
      <c r="P4" s="57">
        <v>2022</v>
      </c>
      <c r="Q4" s="253"/>
      <c r="R4" s="254" t="s">
        <v>141</v>
      </c>
      <c r="S4" s="244" t="s">
        <v>142</v>
      </c>
      <c r="T4" s="245"/>
      <c r="U4" s="254" t="s">
        <v>141</v>
      </c>
      <c r="V4" s="244" t="s">
        <v>142</v>
      </c>
      <c r="W4" s="245"/>
      <c r="X4" s="254" t="s">
        <v>141</v>
      </c>
      <c r="Y4" s="244" t="s">
        <v>142</v>
      </c>
      <c r="Z4" s="245"/>
    </row>
    <row r="5" spans="1:26" s="52" customFormat="1" ht="21.75" customHeight="1" x14ac:dyDescent="0.2">
      <c r="B5" s="247" t="s">
        <v>241</v>
      </c>
      <c r="C5" s="248"/>
      <c r="D5" s="248"/>
      <c r="E5" s="248"/>
      <c r="F5" s="249"/>
      <c r="G5" s="247" t="s">
        <v>242</v>
      </c>
      <c r="H5" s="248"/>
      <c r="I5" s="248"/>
      <c r="J5" s="248"/>
      <c r="K5" s="249"/>
      <c r="L5" s="250" t="s">
        <v>243</v>
      </c>
      <c r="M5" s="251"/>
      <c r="N5" s="251"/>
      <c r="O5" s="251"/>
      <c r="P5" s="251"/>
      <c r="Q5" s="253"/>
      <c r="R5" s="255"/>
      <c r="S5" s="58" t="s">
        <v>143</v>
      </c>
      <c r="T5" s="58" t="s">
        <v>144</v>
      </c>
      <c r="U5" s="255"/>
      <c r="V5" s="58" t="s">
        <v>143</v>
      </c>
      <c r="W5" s="58" t="s">
        <v>144</v>
      </c>
      <c r="X5" s="255"/>
      <c r="Y5" s="58" t="s">
        <v>143</v>
      </c>
      <c r="Z5" s="58" t="s">
        <v>144</v>
      </c>
    </row>
    <row r="6" spans="1:26" x14ac:dyDescent="0.25">
      <c r="A6" s="37" t="s">
        <v>12</v>
      </c>
      <c r="B6" s="46">
        <v>639</v>
      </c>
      <c r="C6" s="46">
        <v>665</v>
      </c>
      <c r="D6" s="46">
        <v>696</v>
      </c>
      <c r="E6" s="53">
        <v>740.31130794401554</v>
      </c>
      <c r="F6" s="53">
        <v>764.30366106248698</v>
      </c>
      <c r="G6" s="53">
        <v>670.81636562027302</v>
      </c>
      <c r="H6" s="53">
        <v>692.69151419490402</v>
      </c>
      <c r="I6" s="46">
        <v>719</v>
      </c>
      <c r="J6" s="53">
        <v>760.87839873886605</v>
      </c>
      <c r="K6" s="53">
        <v>788.53898039917476</v>
      </c>
      <c r="L6" s="53">
        <v>549.14070608878581</v>
      </c>
      <c r="M6" s="53">
        <v>582.56086077715258</v>
      </c>
      <c r="N6" s="46">
        <v>624</v>
      </c>
      <c r="O6" s="53">
        <v>676.00177746324732</v>
      </c>
      <c r="P6" s="53">
        <v>689.41805981923073</v>
      </c>
      <c r="Q6" s="46" t="s">
        <v>12</v>
      </c>
      <c r="R6" s="47">
        <v>101.66977520959101</v>
      </c>
      <c r="S6" s="47">
        <v>105.80742210460299</v>
      </c>
      <c r="T6" s="47">
        <v>87.241636316608208</v>
      </c>
      <c r="U6" s="47">
        <v>98.859503980861049</v>
      </c>
      <c r="V6" s="47">
        <v>102.67678812403985</v>
      </c>
      <c r="W6" s="47">
        <v>85.424915169129164</v>
      </c>
      <c r="X6" s="47">
        <v>96.852806764516146</v>
      </c>
      <c r="Y6" s="47">
        <v>100.314413276953</v>
      </c>
      <c r="Z6" s="47">
        <v>84.618826240861438</v>
      </c>
    </row>
    <row r="7" spans="1:26" x14ac:dyDescent="0.25">
      <c r="A7" s="23" t="s">
        <v>13</v>
      </c>
      <c r="B7" s="49">
        <v>649</v>
      </c>
      <c r="C7" s="54">
        <v>670</v>
      </c>
      <c r="D7" s="54">
        <v>692</v>
      </c>
      <c r="E7" s="54">
        <v>724.19753787264403</v>
      </c>
      <c r="F7" s="54">
        <v>718.41043892846233</v>
      </c>
      <c r="G7" s="54">
        <v>665.89352166878109</v>
      </c>
      <c r="H7" s="54">
        <v>682.18056968578628</v>
      </c>
      <c r="I7" s="54">
        <v>699</v>
      </c>
      <c r="J7" s="54">
        <v>726.14845448203778</v>
      </c>
      <c r="K7" s="54">
        <v>717.74535347932408</v>
      </c>
      <c r="L7" s="54">
        <v>560.1750795300353</v>
      </c>
      <c r="M7" s="54">
        <v>603.39655344821836</v>
      </c>
      <c r="N7" s="54">
        <v>654</v>
      </c>
      <c r="O7" s="54">
        <v>713.00487631640055</v>
      </c>
      <c r="P7" s="54">
        <v>722.32308028173861</v>
      </c>
      <c r="Q7" s="48" t="s">
        <v>145</v>
      </c>
      <c r="R7" s="49">
        <v>100.08532061622957</v>
      </c>
      <c r="S7" s="49">
        <v>102.92547376875606</v>
      </c>
      <c r="T7" s="49">
        <v>83.276782712709817</v>
      </c>
      <c r="U7" s="49">
        <v>98.607268697924454</v>
      </c>
      <c r="V7" s="49">
        <v>101.18302570249733</v>
      </c>
      <c r="W7" s="49">
        <v>83.557408265932054</v>
      </c>
      <c r="X7" s="49">
        <v>97.786903483175507</v>
      </c>
      <c r="Y7" s="49">
        <v>100.10762409936248</v>
      </c>
      <c r="Z7" s="49">
        <v>84.220824153536569</v>
      </c>
    </row>
    <row r="8" spans="1:26" x14ac:dyDescent="0.25">
      <c r="A8" s="23" t="s">
        <v>14</v>
      </c>
      <c r="B8" s="51">
        <v>668</v>
      </c>
      <c r="C8" s="55">
        <v>693</v>
      </c>
      <c r="D8" s="55">
        <v>748</v>
      </c>
      <c r="E8" s="55">
        <v>783.36452116528073</v>
      </c>
      <c r="F8" s="55">
        <v>793.54991981944522</v>
      </c>
      <c r="G8" s="55">
        <v>706.62704719784392</v>
      </c>
      <c r="H8" s="55">
        <v>726.95262940312762</v>
      </c>
      <c r="I8" s="55">
        <v>783</v>
      </c>
      <c r="J8" s="55">
        <v>806.97688983528531</v>
      </c>
      <c r="K8" s="55">
        <v>835.6665165113136</v>
      </c>
      <c r="L8" s="55">
        <v>582.19499234159616</v>
      </c>
      <c r="M8" s="55">
        <v>616.39461766526574</v>
      </c>
      <c r="N8" s="55">
        <v>666</v>
      </c>
      <c r="O8" s="55">
        <v>726.33768198147095</v>
      </c>
      <c r="P8" s="55">
        <v>701.70400876563269</v>
      </c>
      <c r="Q8" s="50" t="s">
        <v>146</v>
      </c>
      <c r="R8" s="51">
        <v>101.70284457192186</v>
      </c>
      <c r="S8" s="51">
        <v>106.11884459805914</v>
      </c>
      <c r="T8" s="51">
        <v>89.56898351074932</v>
      </c>
      <c r="U8" s="51">
        <v>100.02968281788884</v>
      </c>
      <c r="V8" s="51">
        <v>103.99107489328676</v>
      </c>
      <c r="W8" s="51">
        <v>89.400249895876712</v>
      </c>
      <c r="X8" s="51">
        <v>97.808547264426309</v>
      </c>
      <c r="Y8" s="51">
        <v>102.52316878485684</v>
      </c>
      <c r="Z8" s="51">
        <v>85.564290329528319</v>
      </c>
    </row>
    <row r="9" spans="1:26" x14ac:dyDescent="0.25">
      <c r="A9" s="23" t="s">
        <v>15</v>
      </c>
      <c r="B9" s="51">
        <v>670</v>
      </c>
      <c r="C9" s="55">
        <v>710</v>
      </c>
      <c r="D9" s="55">
        <v>762</v>
      </c>
      <c r="E9" s="55">
        <v>823.67316893632676</v>
      </c>
      <c r="F9" s="55">
        <v>833.57175467965305</v>
      </c>
      <c r="G9" s="55">
        <v>746.68661821291153</v>
      </c>
      <c r="H9" s="55">
        <v>772.76465106079706</v>
      </c>
      <c r="I9" s="55">
        <v>814</v>
      </c>
      <c r="J9" s="55">
        <v>878.1130969821271</v>
      </c>
      <c r="K9" s="55">
        <v>935.38331929233368</v>
      </c>
      <c r="L9" s="55">
        <v>481.23649512722136</v>
      </c>
      <c r="M9" s="55">
        <v>546.067523960892</v>
      </c>
      <c r="N9" s="55">
        <v>616</v>
      </c>
      <c r="O9" s="55">
        <v>657.08308427973702</v>
      </c>
      <c r="P9" s="55">
        <v>568.40373011519478</v>
      </c>
      <c r="Q9" s="50" t="s">
        <v>147</v>
      </c>
      <c r="R9" s="51">
        <v>98.188730283479245</v>
      </c>
      <c r="S9" s="51">
        <v>106.8518905368707</v>
      </c>
      <c r="T9" s="51">
        <v>66.096302665520213</v>
      </c>
      <c r="U9" s="51">
        <v>92.165939801244008</v>
      </c>
      <c r="V9" s="51">
        <v>98.380602825047276</v>
      </c>
      <c r="W9" s="51">
        <v>66.75156918038752</v>
      </c>
      <c r="X9" s="51">
        <v>87.400956658268527</v>
      </c>
      <c r="Y9" s="51">
        <v>93.533279293884533</v>
      </c>
      <c r="Z9" s="51">
        <v>61.11754487550666</v>
      </c>
    </row>
    <row r="10" spans="1:26" x14ac:dyDescent="0.25">
      <c r="A10" s="23" t="s">
        <v>16</v>
      </c>
      <c r="B10" s="51">
        <v>871</v>
      </c>
      <c r="C10" s="55">
        <v>897</v>
      </c>
      <c r="D10" s="55">
        <v>930</v>
      </c>
      <c r="E10" s="55">
        <v>992.24514673271688</v>
      </c>
      <c r="F10" s="55">
        <v>1015.1440996741852</v>
      </c>
      <c r="G10" s="55">
        <v>905.49447544032375</v>
      </c>
      <c r="H10" s="55">
        <v>926.47888913976067</v>
      </c>
      <c r="I10" s="55">
        <v>961</v>
      </c>
      <c r="J10" s="55">
        <v>1022.6319674577122</v>
      </c>
      <c r="K10" s="55">
        <v>1053.0143932797214</v>
      </c>
      <c r="L10" s="55">
        <v>728.18155702384365</v>
      </c>
      <c r="M10" s="55">
        <v>768.94880715705756</v>
      </c>
      <c r="N10" s="55">
        <v>787</v>
      </c>
      <c r="O10" s="55">
        <v>848.31126320488022</v>
      </c>
      <c r="P10" s="55">
        <v>843.78862793572307</v>
      </c>
      <c r="Q10" s="50" t="s">
        <v>148</v>
      </c>
      <c r="R10" s="51">
        <v>91.315611330972715</v>
      </c>
      <c r="S10" s="51">
        <v>94.220522978181094</v>
      </c>
      <c r="T10" s="51">
        <v>75.130464539310466</v>
      </c>
      <c r="U10" s="51">
        <v>88.853166045873351</v>
      </c>
      <c r="V10" s="51">
        <v>91.608305688659541</v>
      </c>
      <c r="W10" s="51">
        <v>73.121108480224507</v>
      </c>
      <c r="X10" s="51">
        <v>87.306463166014652</v>
      </c>
      <c r="Y10" s="51">
        <v>89.937412848201831</v>
      </c>
      <c r="Z10" s="51">
        <v>72.450100714154914</v>
      </c>
    </row>
    <row r="11" spans="1:26" x14ac:dyDescent="0.25">
      <c r="A11" s="23" t="s">
        <v>17</v>
      </c>
      <c r="B11" s="51">
        <v>675</v>
      </c>
      <c r="C11" s="55">
        <v>723</v>
      </c>
      <c r="D11" s="55">
        <v>749</v>
      </c>
      <c r="E11" s="55">
        <v>734.65056005719725</v>
      </c>
      <c r="F11" s="55">
        <v>725.6697745780715</v>
      </c>
      <c r="G11" s="55">
        <v>749.39729420551555</v>
      </c>
      <c r="H11" s="55">
        <v>789.60790868713877</v>
      </c>
      <c r="I11" s="55">
        <v>805</v>
      </c>
      <c r="J11" s="55">
        <v>773.47000605938194</v>
      </c>
      <c r="K11" s="55">
        <v>765.28635492813032</v>
      </c>
      <c r="L11" s="55">
        <v>496.03982801538808</v>
      </c>
      <c r="M11" s="55">
        <v>552.45703219559425</v>
      </c>
      <c r="N11" s="55">
        <v>600</v>
      </c>
      <c r="O11" s="55">
        <v>625.60989447407246</v>
      </c>
      <c r="P11" s="55">
        <v>615.70910819321489</v>
      </c>
      <c r="Q11" s="50" t="s">
        <v>149</v>
      </c>
      <c r="R11" s="51">
        <v>96.579352557644427</v>
      </c>
      <c r="S11" s="51">
        <v>100.39902676399026</v>
      </c>
      <c r="T11" s="51">
        <v>82.936473450942898</v>
      </c>
      <c r="U11" s="51">
        <v>101.64025830520158</v>
      </c>
      <c r="V11" s="51">
        <v>106.96444659154709</v>
      </c>
      <c r="W11" s="51">
        <v>83.15044889815907</v>
      </c>
      <c r="X11" s="51">
        <v>104.91168721334938</v>
      </c>
      <c r="Y11" s="51">
        <v>109.56043802357944</v>
      </c>
      <c r="Z11" s="51">
        <v>88.873878220592488</v>
      </c>
    </row>
    <row r="12" spans="1:26" x14ac:dyDescent="0.25">
      <c r="A12" s="23" t="s">
        <v>18</v>
      </c>
      <c r="B12" s="51">
        <v>813</v>
      </c>
      <c r="C12" s="55">
        <v>835</v>
      </c>
      <c r="D12" s="55">
        <v>877</v>
      </c>
      <c r="E12" s="55">
        <v>983.91373519533317</v>
      </c>
      <c r="F12" s="55">
        <v>1047.1013748176156</v>
      </c>
      <c r="G12" s="55">
        <v>850.54183691597086</v>
      </c>
      <c r="H12" s="55">
        <v>869.53019151195576</v>
      </c>
      <c r="I12" s="55">
        <v>911</v>
      </c>
      <c r="J12" s="55">
        <v>1014.1228483124221</v>
      </c>
      <c r="K12" s="55">
        <v>1086.8111514685013</v>
      </c>
      <c r="L12" s="55">
        <v>606.01874691662556</v>
      </c>
      <c r="M12" s="55">
        <v>632.82247765006377</v>
      </c>
      <c r="N12" s="55">
        <v>676</v>
      </c>
      <c r="O12" s="55">
        <v>792.55801892908073</v>
      </c>
      <c r="P12" s="55">
        <v>814.19300225733639</v>
      </c>
      <c r="Q12" s="50" t="s">
        <v>150</v>
      </c>
      <c r="R12" s="51">
        <v>95.28526598359106</v>
      </c>
      <c r="S12" s="51">
        <v>97.207107634755999</v>
      </c>
      <c r="T12" s="51">
        <v>79.82905982905983</v>
      </c>
      <c r="U12" s="51">
        <v>87.28530362917715</v>
      </c>
      <c r="V12" s="51">
        <v>88.919611681837452</v>
      </c>
      <c r="W12" s="51">
        <v>74.038933420579099</v>
      </c>
      <c r="X12" s="51">
        <v>89.453025337075346</v>
      </c>
      <c r="Y12" s="51">
        <v>91.056172812181842</v>
      </c>
      <c r="Z12" s="51">
        <v>76.901750129960149</v>
      </c>
    </row>
    <row r="13" spans="1:26" x14ac:dyDescent="0.25">
      <c r="A13" s="23" t="s">
        <v>19</v>
      </c>
      <c r="B13" s="51">
        <v>752</v>
      </c>
      <c r="C13" s="55">
        <v>785</v>
      </c>
      <c r="D13" s="55">
        <v>829</v>
      </c>
      <c r="E13" s="55">
        <v>869.30641466994007</v>
      </c>
      <c r="F13" s="55">
        <v>891.39519143050529</v>
      </c>
      <c r="G13" s="55">
        <v>816.20559289486312</v>
      </c>
      <c r="H13" s="55">
        <v>844.87474358177406</v>
      </c>
      <c r="I13" s="55">
        <v>884</v>
      </c>
      <c r="J13" s="55">
        <v>918.66666666666663</v>
      </c>
      <c r="K13" s="55">
        <v>948.92497838921486</v>
      </c>
      <c r="L13" s="55">
        <v>525.08308276626053</v>
      </c>
      <c r="M13" s="55">
        <v>562.00436731410184</v>
      </c>
      <c r="N13" s="55">
        <v>614</v>
      </c>
      <c r="O13" s="55">
        <v>668.93345361182435</v>
      </c>
      <c r="P13" s="55">
        <v>661.24641306747117</v>
      </c>
      <c r="Q13" s="50" t="s">
        <v>160</v>
      </c>
      <c r="R13" s="51">
        <v>92.352200083990482</v>
      </c>
      <c r="S13" s="51">
        <v>96.800117426883418</v>
      </c>
      <c r="T13" s="51">
        <v>67.592687161679095</v>
      </c>
      <c r="U13" s="51">
        <v>91.019532359344922</v>
      </c>
      <c r="V13" s="51">
        <v>95.357448550481934</v>
      </c>
      <c r="W13" s="51">
        <v>66.836099585062243</v>
      </c>
      <c r="X13" s="51">
        <v>92.826133606246188</v>
      </c>
      <c r="Y13" s="51">
        <v>96.902740628755282</v>
      </c>
      <c r="Z13" s="51">
        <v>69.422499165461218</v>
      </c>
    </row>
    <row r="14" spans="1:26" x14ac:dyDescent="0.25">
      <c r="A14" s="23" t="s">
        <v>20</v>
      </c>
      <c r="B14" s="51">
        <v>671</v>
      </c>
      <c r="C14" s="55">
        <v>694</v>
      </c>
      <c r="D14" s="55">
        <v>731</v>
      </c>
      <c r="E14" s="55">
        <v>754.857064613793</v>
      </c>
      <c r="F14" s="55">
        <v>775.09847098595037</v>
      </c>
      <c r="G14" s="55">
        <v>715.55207688667224</v>
      </c>
      <c r="H14" s="55">
        <v>737.37261441541602</v>
      </c>
      <c r="I14" s="55">
        <v>771</v>
      </c>
      <c r="J14" s="55">
        <v>792.04250114661363</v>
      </c>
      <c r="K14" s="55">
        <v>833.52585039432802</v>
      </c>
      <c r="L14" s="55">
        <v>520.90209020902091</v>
      </c>
      <c r="M14" s="55">
        <v>542.32906811425619</v>
      </c>
      <c r="N14" s="55">
        <v>587</v>
      </c>
      <c r="O14" s="55">
        <v>609.65599582120728</v>
      </c>
      <c r="P14" s="55">
        <v>569.56704497688099</v>
      </c>
      <c r="Q14" s="50" t="s">
        <v>151</v>
      </c>
      <c r="R14" s="51">
        <v>104.30215209793784</v>
      </c>
      <c r="S14" s="51">
        <v>108.6807355300506</v>
      </c>
      <c r="T14" s="51">
        <v>83.218445448062752</v>
      </c>
      <c r="U14" s="51">
        <v>101.48540793292486</v>
      </c>
      <c r="V14" s="51">
        <v>105.24537952999083</v>
      </c>
      <c r="W14" s="51">
        <v>82.411260709914316</v>
      </c>
      <c r="X14" s="51">
        <v>99.491827221255221</v>
      </c>
      <c r="Y14" s="51">
        <v>102.59718538694956</v>
      </c>
      <c r="Z14" s="51">
        <v>83.505535055350549</v>
      </c>
    </row>
    <row r="15" spans="1:26" x14ac:dyDescent="0.25">
      <c r="A15" s="23" t="s">
        <v>21</v>
      </c>
      <c r="B15" s="51">
        <v>727</v>
      </c>
      <c r="C15" s="55">
        <v>756</v>
      </c>
      <c r="D15" s="55">
        <v>803</v>
      </c>
      <c r="E15" s="55">
        <v>871.06957632851459</v>
      </c>
      <c r="F15" s="55">
        <v>987.62432834114554</v>
      </c>
      <c r="G15" s="55">
        <v>719.27166624582674</v>
      </c>
      <c r="H15" s="55">
        <v>746.2816386883535</v>
      </c>
      <c r="I15" s="55">
        <v>788</v>
      </c>
      <c r="J15" s="55">
        <v>852.09278710373496</v>
      </c>
      <c r="K15" s="55">
        <v>994.86320084520389</v>
      </c>
      <c r="L15" s="55">
        <v>750.58134527603136</v>
      </c>
      <c r="M15" s="55">
        <v>787.07657272986057</v>
      </c>
      <c r="N15" s="55">
        <v>851</v>
      </c>
      <c r="O15" s="55">
        <v>942.2619047619047</v>
      </c>
      <c r="P15" s="55">
        <v>961.26807268868549</v>
      </c>
      <c r="Q15" s="50" t="s">
        <v>152</v>
      </c>
      <c r="R15" s="51">
        <v>103.11851527107993</v>
      </c>
      <c r="S15" s="51">
        <v>111.59964733392111</v>
      </c>
      <c r="T15" s="51">
        <v>75.898129921259837</v>
      </c>
      <c r="U15" s="51">
        <v>98.271349267984007</v>
      </c>
      <c r="V15" s="51">
        <v>105.56755548934902</v>
      </c>
      <c r="W15" s="51">
        <v>73.518635502210998</v>
      </c>
      <c r="X15" s="51">
        <v>90.667052524960212</v>
      </c>
      <c r="Y15" s="51">
        <v>95.810751428152926</v>
      </c>
      <c r="Z15" s="51">
        <v>71.28466951842141</v>
      </c>
    </row>
    <row r="16" spans="1:26" x14ac:dyDescent="0.25">
      <c r="A16" s="23" t="s">
        <v>22</v>
      </c>
      <c r="B16" s="51">
        <v>510</v>
      </c>
      <c r="C16" s="55">
        <v>535</v>
      </c>
      <c r="D16" s="55">
        <v>569</v>
      </c>
      <c r="E16" s="55">
        <v>609.62238363611232</v>
      </c>
      <c r="F16" s="55">
        <v>623.2537620704868</v>
      </c>
      <c r="G16" s="55">
        <v>602.27759864313271</v>
      </c>
      <c r="H16" s="55">
        <v>624.95945043411893</v>
      </c>
      <c r="I16" s="55">
        <v>653</v>
      </c>
      <c r="J16" s="55">
        <v>664.90567607479352</v>
      </c>
      <c r="K16" s="55">
        <v>696.15186816626795</v>
      </c>
      <c r="L16" s="55">
        <v>286.64305250414742</v>
      </c>
      <c r="M16" s="55">
        <v>303.29992666829622</v>
      </c>
      <c r="N16" s="55">
        <v>341</v>
      </c>
      <c r="O16" s="55">
        <v>453.6384976525822</v>
      </c>
      <c r="P16" s="55">
        <v>425.42475728155335</v>
      </c>
      <c r="Q16" s="50" t="s">
        <v>153</v>
      </c>
      <c r="R16" s="51">
        <v>103.7989791513243</v>
      </c>
      <c r="S16" s="51">
        <v>109.41774603558891</v>
      </c>
      <c r="T16" s="51">
        <v>74.490923441199683</v>
      </c>
      <c r="U16" s="51">
        <v>99.539019597964639</v>
      </c>
      <c r="V16" s="51">
        <v>106.25625625625625</v>
      </c>
      <c r="W16" s="51">
        <v>71.75937904269081</v>
      </c>
      <c r="X16" s="51">
        <v>97.255210381439241</v>
      </c>
      <c r="Y16" s="51">
        <v>102.85539924198625</v>
      </c>
      <c r="Z16" s="51">
        <v>72.386250178291263</v>
      </c>
    </row>
    <row r="17" spans="1:26" x14ac:dyDescent="0.25">
      <c r="A17" s="23" t="s">
        <v>23</v>
      </c>
      <c r="B17" s="51">
        <v>612</v>
      </c>
      <c r="C17" s="55">
        <v>645</v>
      </c>
      <c r="D17" s="55">
        <v>687</v>
      </c>
      <c r="E17" s="55">
        <v>714.92017587865553</v>
      </c>
      <c r="F17" s="55">
        <v>731.75408213755566</v>
      </c>
      <c r="G17" s="55">
        <v>654.29328587732357</v>
      </c>
      <c r="H17" s="55">
        <v>689.53497583775652</v>
      </c>
      <c r="I17" s="55">
        <v>729</v>
      </c>
      <c r="J17" s="55">
        <v>754.54309449636548</v>
      </c>
      <c r="K17" s="55">
        <v>795.957293386988</v>
      </c>
      <c r="L17" s="55">
        <v>526.25491556789257</v>
      </c>
      <c r="M17" s="55">
        <v>552.01663879939645</v>
      </c>
      <c r="N17" s="55">
        <v>599</v>
      </c>
      <c r="O17" s="55">
        <v>629.93039443155453</v>
      </c>
      <c r="P17" s="55">
        <v>604.44628937779623</v>
      </c>
      <c r="Q17" s="50" t="s">
        <v>154</v>
      </c>
      <c r="R17" s="51">
        <v>107.42681861580027</v>
      </c>
      <c r="S17" s="51">
        <v>116.21949499224151</v>
      </c>
      <c r="T17" s="51">
        <v>84.81352488753447</v>
      </c>
      <c r="U17" s="51">
        <v>106.42065506779765</v>
      </c>
      <c r="V17" s="51">
        <v>114.91771317162681</v>
      </c>
      <c r="W17" s="51">
        <v>84.58931860036833</v>
      </c>
      <c r="X17" s="51">
        <v>104.40368523370806</v>
      </c>
      <c r="Y17" s="51">
        <v>112.26803822437827</v>
      </c>
      <c r="Z17" s="51">
        <v>83.868752384586031</v>
      </c>
    </row>
    <row r="18" spans="1:26" x14ac:dyDescent="0.25">
      <c r="A18" s="38" t="s">
        <v>24</v>
      </c>
      <c r="B18" s="51">
        <v>661</v>
      </c>
      <c r="C18" s="55">
        <v>678</v>
      </c>
      <c r="D18" s="55">
        <v>706</v>
      </c>
      <c r="E18" s="55">
        <v>753.83684003696112</v>
      </c>
      <c r="F18" s="55">
        <v>720.57672849915684</v>
      </c>
      <c r="G18" s="55">
        <v>646.19950056102186</v>
      </c>
      <c r="H18" s="55">
        <v>652.63287318619996</v>
      </c>
      <c r="I18" s="55">
        <v>670</v>
      </c>
      <c r="J18" s="55">
        <v>709.259095426106</v>
      </c>
      <c r="K18" s="55">
        <v>691.46596567138067</v>
      </c>
      <c r="L18" s="55">
        <v>743.57970730858722</v>
      </c>
      <c r="M18" s="55">
        <v>819.91497422793952</v>
      </c>
      <c r="N18" s="55">
        <v>916</v>
      </c>
      <c r="O18" s="55">
        <v>1028.5254256627406</v>
      </c>
      <c r="P18" s="55">
        <v>883.06917066240453</v>
      </c>
      <c r="Q18" s="50" t="s">
        <v>155</v>
      </c>
      <c r="R18" s="51">
        <v>106.92255928640195</v>
      </c>
      <c r="S18" s="51">
        <v>109.43310739787597</v>
      </c>
      <c r="T18" s="51">
        <v>96.001734377463606</v>
      </c>
      <c r="U18" s="51">
        <v>106.29461602043884</v>
      </c>
      <c r="V18" s="51">
        <v>107.76726065982264</v>
      </c>
      <c r="W18" s="51">
        <v>100.03697905752709</v>
      </c>
      <c r="X18" s="51">
        <v>104.93561930437957</v>
      </c>
      <c r="Y18" s="51">
        <v>105.68267762501402</v>
      </c>
      <c r="Z18" s="51">
        <v>101.67041641005015</v>
      </c>
    </row>
    <row r="19" spans="1:26" x14ac:dyDescent="0.25">
      <c r="A19" s="23" t="s">
        <v>25</v>
      </c>
      <c r="B19" s="51">
        <v>664</v>
      </c>
      <c r="C19" s="55">
        <v>694</v>
      </c>
      <c r="D19" s="55">
        <v>737</v>
      </c>
      <c r="E19" s="55">
        <v>779.27170868347343</v>
      </c>
      <c r="F19" s="55">
        <v>824.09676654280975</v>
      </c>
      <c r="G19" s="55">
        <v>833.75583722481645</v>
      </c>
      <c r="H19" s="55">
        <v>858.53260314976694</v>
      </c>
      <c r="I19" s="55">
        <v>894</v>
      </c>
      <c r="J19" s="55">
        <v>931.94300133590627</v>
      </c>
      <c r="K19" s="55">
        <v>991.304347826087</v>
      </c>
      <c r="L19" s="55">
        <v>381.74158860373592</v>
      </c>
      <c r="M19" s="55">
        <v>403.78171373863091</v>
      </c>
      <c r="N19" s="55">
        <v>449</v>
      </c>
      <c r="O19" s="55">
        <v>487.63025448358968</v>
      </c>
      <c r="P19" s="55">
        <v>507.20988784618902</v>
      </c>
      <c r="Q19" s="50" t="s">
        <v>156</v>
      </c>
      <c r="R19" s="51">
        <v>98.524421753883516</v>
      </c>
      <c r="S19" s="51">
        <v>108.36873238318313</v>
      </c>
      <c r="T19" s="51">
        <v>62.763195846553216</v>
      </c>
      <c r="U19" s="51">
        <v>95.911605663738939</v>
      </c>
      <c r="V19" s="51">
        <v>105.56661622999124</v>
      </c>
      <c r="W19" s="51">
        <v>60.662887047535982</v>
      </c>
      <c r="X19" s="51">
        <v>92.62599130212331</v>
      </c>
      <c r="Y19" s="51">
        <v>101.71783625730994</v>
      </c>
      <c r="Z19" s="51">
        <v>58.950060168471722</v>
      </c>
    </row>
    <row r="20" spans="1:26" x14ac:dyDescent="0.25">
      <c r="A20" s="23" t="s">
        <v>26</v>
      </c>
      <c r="B20" s="51">
        <v>634</v>
      </c>
      <c r="C20" s="55">
        <v>669</v>
      </c>
      <c r="D20" s="55">
        <v>703</v>
      </c>
      <c r="E20" s="55">
        <v>772.84444375009764</v>
      </c>
      <c r="F20" s="55">
        <v>840.39707243206863</v>
      </c>
      <c r="G20" s="55">
        <v>703.59454461396206</v>
      </c>
      <c r="H20" s="55">
        <v>736.54124740613133</v>
      </c>
      <c r="I20" s="55">
        <v>764</v>
      </c>
      <c r="J20" s="55">
        <v>836.40436142337921</v>
      </c>
      <c r="K20" s="55">
        <v>906.48066635064674</v>
      </c>
      <c r="L20" s="55">
        <v>460.77867280398925</v>
      </c>
      <c r="M20" s="55">
        <v>494.95666278067819</v>
      </c>
      <c r="N20" s="55">
        <v>539</v>
      </c>
      <c r="O20" s="55">
        <v>592.56817500749173</v>
      </c>
      <c r="P20" s="55">
        <v>646.95387868375838</v>
      </c>
      <c r="Q20" s="50" t="s">
        <v>157</v>
      </c>
      <c r="R20" s="51">
        <v>98.096976563647431</v>
      </c>
      <c r="S20" s="51">
        <v>105.52221840387004</v>
      </c>
      <c r="T20" s="51">
        <v>69.528071602929217</v>
      </c>
      <c r="U20" s="51">
        <v>93.464593988154192</v>
      </c>
      <c r="V20" s="51">
        <v>100.08589763023596</v>
      </c>
      <c r="W20" s="51">
        <v>66.956609689491245</v>
      </c>
      <c r="X20" s="51">
        <v>89.983783459128304</v>
      </c>
      <c r="Y20" s="51">
        <v>95.248767368892871</v>
      </c>
      <c r="Z20" s="51">
        <v>68.389337146358898</v>
      </c>
    </row>
    <row r="21" spans="1:26" x14ac:dyDescent="0.25">
      <c r="A21" s="23" t="s">
        <v>27</v>
      </c>
      <c r="B21" s="51">
        <v>748</v>
      </c>
      <c r="C21" s="55">
        <v>779</v>
      </c>
      <c r="D21" s="55">
        <v>825</v>
      </c>
      <c r="E21" s="55">
        <v>866.20406169875048</v>
      </c>
      <c r="F21" s="55">
        <v>888.48913019777149</v>
      </c>
      <c r="G21" s="55">
        <v>836.70926959811743</v>
      </c>
      <c r="H21" s="55">
        <v>857.39299150557224</v>
      </c>
      <c r="I21" s="55">
        <v>898</v>
      </c>
      <c r="J21" s="55">
        <v>921.15606330573314</v>
      </c>
      <c r="K21" s="55">
        <v>970.59409604600194</v>
      </c>
      <c r="L21" s="55">
        <v>492.19744156453015</v>
      </c>
      <c r="M21" s="55">
        <v>535.88200763134716</v>
      </c>
      <c r="N21" s="55">
        <v>588</v>
      </c>
      <c r="O21" s="55">
        <v>675.16851885589358</v>
      </c>
      <c r="P21" s="55">
        <v>619.73537085352211</v>
      </c>
      <c r="Q21" s="50" t="s">
        <v>158</v>
      </c>
      <c r="R21" s="51">
        <v>91.213322033121841</v>
      </c>
      <c r="S21" s="51">
        <v>94.622089026972034</v>
      </c>
      <c r="T21" s="51">
        <v>74.19709031018391</v>
      </c>
      <c r="U21" s="51">
        <v>90.184885004815939</v>
      </c>
      <c r="V21" s="51">
        <v>94.290997013227141</v>
      </c>
      <c r="W21" s="51">
        <v>70.709660010793314</v>
      </c>
      <c r="X21" s="51">
        <v>88.300979213193614</v>
      </c>
      <c r="Y21" s="51">
        <v>91.356757390896291</v>
      </c>
      <c r="Z21" s="51">
        <v>72.635693880619456</v>
      </c>
    </row>
    <row r="22" spans="1:26" x14ac:dyDescent="0.25">
      <c r="A22" s="23" t="s">
        <v>28</v>
      </c>
      <c r="B22" s="51">
        <v>798</v>
      </c>
      <c r="C22" s="55">
        <v>842</v>
      </c>
      <c r="D22" s="55">
        <v>892</v>
      </c>
      <c r="E22" s="55">
        <v>972.24137931034477</v>
      </c>
      <c r="F22" s="55">
        <v>1113.1096814407515</v>
      </c>
      <c r="G22" s="55">
        <v>850.50499858651801</v>
      </c>
      <c r="H22" s="55">
        <v>888.35360395935345</v>
      </c>
      <c r="I22" s="55">
        <v>927</v>
      </c>
      <c r="J22" s="55">
        <v>981.85863426322101</v>
      </c>
      <c r="K22" s="55">
        <v>1204.3405438152597</v>
      </c>
      <c r="L22" s="55">
        <v>699.11504424778764</v>
      </c>
      <c r="M22" s="55">
        <v>752.01922093855433</v>
      </c>
      <c r="N22" s="55">
        <v>823</v>
      </c>
      <c r="O22" s="55">
        <v>952.5726286314316</v>
      </c>
      <c r="P22" s="55">
        <v>961.26927639383155</v>
      </c>
      <c r="Q22" s="50" t="s">
        <v>159</v>
      </c>
      <c r="R22" s="51">
        <v>96.048169282943775</v>
      </c>
      <c r="S22" s="51">
        <v>101.87187775492212</v>
      </c>
      <c r="T22" s="51">
        <v>83.021100374679548</v>
      </c>
      <c r="U22" s="51">
        <v>87.131288053437373</v>
      </c>
      <c r="V22" s="51">
        <v>93.704607518447503</v>
      </c>
      <c r="W22" s="51">
        <v>73.274542225488389</v>
      </c>
      <c r="X22" s="51">
        <v>83.792648294068243</v>
      </c>
      <c r="Y22" s="51">
        <v>90.972037283621844</v>
      </c>
      <c r="Z22" s="51">
        <v>68.822113901400627</v>
      </c>
    </row>
    <row r="23" spans="1:26" x14ac:dyDescent="0.25">
      <c r="A23" s="23" t="s">
        <v>29</v>
      </c>
      <c r="B23" s="51">
        <v>803</v>
      </c>
      <c r="C23" s="55">
        <v>848</v>
      </c>
      <c r="D23" s="55">
        <v>880</v>
      </c>
      <c r="E23" s="55">
        <v>922.27858885489673</v>
      </c>
      <c r="F23" s="55">
        <v>928.32276345972207</v>
      </c>
      <c r="G23" s="55">
        <v>887.64486942838982</v>
      </c>
      <c r="H23" s="55">
        <v>931.30422635769605</v>
      </c>
      <c r="I23" s="55">
        <v>957</v>
      </c>
      <c r="J23" s="55">
        <v>999.86590905281503</v>
      </c>
      <c r="K23" s="55">
        <v>1043.7270274674538</v>
      </c>
      <c r="L23" s="55">
        <v>551.42792894085903</v>
      </c>
      <c r="M23" s="55">
        <v>587.85280801464216</v>
      </c>
      <c r="N23" s="55">
        <v>630</v>
      </c>
      <c r="O23" s="55">
        <v>662.34276729559747</v>
      </c>
      <c r="P23" s="55">
        <v>590.75260844234947</v>
      </c>
      <c r="Q23" s="50" t="s">
        <v>161</v>
      </c>
      <c r="R23" s="51">
        <v>85.929690219282975</v>
      </c>
      <c r="S23" s="51">
        <v>88.989596072978273</v>
      </c>
      <c r="T23" s="51">
        <v>70.880026367831249</v>
      </c>
      <c r="U23" s="51">
        <v>83.581065950061586</v>
      </c>
      <c r="V23" s="51">
        <v>86.116373023988729</v>
      </c>
      <c r="W23" s="51">
        <v>70.758796100042389</v>
      </c>
      <c r="X23" s="51">
        <v>82.384662344835604</v>
      </c>
      <c r="Y23" s="51">
        <v>84.615918395669979</v>
      </c>
      <c r="Z23" s="51">
        <v>70.853505468890091</v>
      </c>
    </row>
    <row r="24" spans="1:26" x14ac:dyDescent="0.25">
      <c r="A24" s="23" t="s">
        <v>30</v>
      </c>
      <c r="B24" s="51">
        <v>755</v>
      </c>
      <c r="C24" s="55">
        <v>780</v>
      </c>
      <c r="D24" s="55">
        <v>828</v>
      </c>
      <c r="E24" s="55">
        <v>878.36590244653019</v>
      </c>
      <c r="F24" s="55">
        <v>892.30050303746668</v>
      </c>
      <c r="G24" s="55">
        <v>769.79594025688471</v>
      </c>
      <c r="H24" s="55">
        <v>785.40577716643747</v>
      </c>
      <c r="I24" s="55">
        <v>833</v>
      </c>
      <c r="J24" s="55">
        <v>873.94792612776257</v>
      </c>
      <c r="K24" s="55">
        <v>884.51140065146581</v>
      </c>
      <c r="L24" s="55">
        <v>684.709155956009</v>
      </c>
      <c r="M24" s="55">
        <v>750.26469965412582</v>
      </c>
      <c r="N24" s="55">
        <v>803</v>
      </c>
      <c r="O24" s="55">
        <v>902.83366867873917</v>
      </c>
      <c r="P24" s="55">
        <v>934.40746610318718</v>
      </c>
      <c r="Q24" s="50" t="s">
        <v>162</v>
      </c>
      <c r="R24" s="51">
        <v>102.78480642377616</v>
      </c>
      <c r="S24" s="51">
        <v>106.66793411569505</v>
      </c>
      <c r="T24" s="51">
        <v>81.411719939117205</v>
      </c>
      <c r="U24" s="51">
        <v>99.655484511401127</v>
      </c>
      <c r="V24" s="51">
        <v>102.92380440995618</v>
      </c>
      <c r="W24" s="51">
        <v>82.133902869347196</v>
      </c>
      <c r="X24" s="51">
        <v>99.790517852191854</v>
      </c>
      <c r="Y24" s="51">
        <v>102.47656926108012</v>
      </c>
      <c r="Z24" s="51">
        <v>86.045415999246202</v>
      </c>
    </row>
    <row r="25" spans="1:26" x14ac:dyDescent="0.25">
      <c r="A25" s="23" t="s">
        <v>31</v>
      </c>
      <c r="B25" s="51">
        <v>546</v>
      </c>
      <c r="C25" s="55">
        <v>556</v>
      </c>
      <c r="D25" s="55">
        <v>553</v>
      </c>
      <c r="E25" s="55">
        <v>563.73762067503185</v>
      </c>
      <c r="F25" s="55">
        <v>540.70403716044598</v>
      </c>
      <c r="G25" s="55">
        <v>556.22026084169522</v>
      </c>
      <c r="H25" s="55">
        <v>567.978078973435</v>
      </c>
      <c r="I25" s="55">
        <v>567</v>
      </c>
      <c r="J25" s="55">
        <v>581.24291082492914</v>
      </c>
      <c r="K25" s="55">
        <v>540.70403716044598</v>
      </c>
      <c r="L25" s="56" t="s">
        <v>244</v>
      </c>
      <c r="M25" s="56" t="s">
        <v>244</v>
      </c>
      <c r="N25" s="56" t="s">
        <v>244</v>
      </c>
      <c r="O25" s="56" t="s">
        <v>244</v>
      </c>
      <c r="P25" s="56" t="s">
        <v>244</v>
      </c>
      <c r="Q25" s="50" t="s">
        <v>163</v>
      </c>
      <c r="R25" s="51">
        <v>99.516400801355047</v>
      </c>
      <c r="S25" s="51">
        <v>99.516400801355047</v>
      </c>
      <c r="T25" s="51" t="s">
        <v>164</v>
      </c>
      <c r="U25" s="51">
        <v>99.228932829761206</v>
      </c>
      <c r="V25" s="51">
        <v>99.228932829761206</v>
      </c>
      <c r="W25" s="51" t="s">
        <v>164</v>
      </c>
      <c r="X25" s="51">
        <v>99.63396535157402</v>
      </c>
      <c r="Y25" s="51">
        <v>99.63396535157402</v>
      </c>
      <c r="Z25" s="51" t="s">
        <v>164</v>
      </c>
    </row>
    <row r="26" spans="1:26" ht="14.25" customHeight="1" x14ac:dyDescent="0.25">
      <c r="A26" s="23" t="s">
        <v>32</v>
      </c>
      <c r="B26" s="49">
        <v>740</v>
      </c>
      <c r="C26" s="54">
        <v>763</v>
      </c>
      <c r="D26" s="54">
        <v>795</v>
      </c>
      <c r="E26" s="54">
        <v>844.66764468600991</v>
      </c>
      <c r="F26" s="54">
        <v>943.27282835719973</v>
      </c>
      <c r="G26" s="54">
        <v>748.96329288895708</v>
      </c>
      <c r="H26" s="54">
        <v>772.02793259335147</v>
      </c>
      <c r="I26" s="54">
        <v>800</v>
      </c>
      <c r="J26" s="54">
        <v>845.92669815112538</v>
      </c>
      <c r="K26" s="54">
        <v>954.65429447007477</v>
      </c>
      <c r="L26" s="54">
        <v>688.09049893842894</v>
      </c>
      <c r="M26" s="54">
        <v>707.6371716302906</v>
      </c>
      <c r="N26" s="54">
        <v>764</v>
      </c>
      <c r="O26" s="54">
        <v>836.21663547304706</v>
      </c>
      <c r="P26" s="54">
        <v>871.34883465158691</v>
      </c>
      <c r="Q26" s="48" t="s">
        <v>165</v>
      </c>
      <c r="R26" s="49">
        <v>100.25510908180445</v>
      </c>
      <c r="S26" s="49">
        <v>103.3585323938302</v>
      </c>
      <c r="T26" s="49">
        <v>79.424673363268695</v>
      </c>
      <c r="U26" s="49">
        <v>97.382357508929957</v>
      </c>
      <c r="V26" s="49">
        <v>100.36585383960931</v>
      </c>
      <c r="W26" s="49">
        <v>77.124018268523088</v>
      </c>
      <c r="X26" s="49">
        <v>95.866769147853006</v>
      </c>
      <c r="Y26" s="49">
        <v>98.615848091189036</v>
      </c>
      <c r="Z26" s="49">
        <v>76.833347357791993</v>
      </c>
    </row>
    <row r="27" spans="1:26" x14ac:dyDescent="0.25">
      <c r="A27" s="23" t="s">
        <v>33</v>
      </c>
      <c r="B27" s="51">
        <v>813</v>
      </c>
      <c r="C27" s="55">
        <v>848</v>
      </c>
      <c r="D27" s="55">
        <v>880</v>
      </c>
      <c r="E27" s="55">
        <v>947.38206324520479</v>
      </c>
      <c r="F27" s="55">
        <v>1181.3685636856369</v>
      </c>
      <c r="G27" s="55">
        <v>838.074398249453</v>
      </c>
      <c r="H27" s="55">
        <v>861.93232913669056</v>
      </c>
      <c r="I27" s="55">
        <v>893</v>
      </c>
      <c r="J27" s="55">
        <v>937.64774506493109</v>
      </c>
      <c r="K27" s="55">
        <v>1200.6527947776417</v>
      </c>
      <c r="L27" s="55">
        <v>708.80829015544043</v>
      </c>
      <c r="M27" s="55">
        <v>782.01457574180108</v>
      </c>
      <c r="N27" s="55">
        <v>816</v>
      </c>
      <c r="O27" s="55">
        <v>1000.1664724488097</v>
      </c>
      <c r="P27" s="55">
        <v>1087.0259481037924</v>
      </c>
      <c r="Q27" s="50" t="s">
        <v>166</v>
      </c>
      <c r="R27" s="51">
        <v>90.778654599635786</v>
      </c>
      <c r="S27" s="51">
        <v>94.865262126408624</v>
      </c>
      <c r="T27" s="51">
        <v>68.544517504887153</v>
      </c>
      <c r="U27" s="51">
        <v>88.834473324213405</v>
      </c>
      <c r="V27" s="51">
        <v>92.878658895946572</v>
      </c>
      <c r="W27" s="51">
        <v>68.275632490013322</v>
      </c>
      <c r="X27" s="51">
        <v>89.163846992028439</v>
      </c>
      <c r="Y27" s="51">
        <v>92.581894794073676</v>
      </c>
      <c r="Z27" s="51">
        <v>70.694087403598971</v>
      </c>
    </row>
    <row r="28" spans="1:26" x14ac:dyDescent="0.25">
      <c r="A28" s="23" t="s">
        <v>34</v>
      </c>
      <c r="B28" s="51">
        <v>941</v>
      </c>
      <c r="C28" s="55">
        <v>975</v>
      </c>
      <c r="D28" s="55">
        <v>1025</v>
      </c>
      <c r="E28" s="55">
        <v>1080.3350603866916</v>
      </c>
      <c r="F28" s="55">
        <v>1267.9661706842749</v>
      </c>
      <c r="G28" s="55">
        <v>989.00968336006656</v>
      </c>
      <c r="H28" s="55">
        <v>1024.2002665778073</v>
      </c>
      <c r="I28" s="55">
        <v>1066</v>
      </c>
      <c r="J28" s="55">
        <v>1120.9048916261993</v>
      </c>
      <c r="K28" s="55">
        <v>1279.3398002026929</v>
      </c>
      <c r="L28" s="55">
        <v>799.6316122719162</v>
      </c>
      <c r="M28" s="55">
        <v>826.19568615192247</v>
      </c>
      <c r="N28" s="55">
        <v>900</v>
      </c>
      <c r="O28" s="55">
        <v>950.37183184094692</v>
      </c>
      <c r="P28" s="55">
        <v>1227.4181893259006</v>
      </c>
      <c r="Q28" s="50" t="s">
        <v>167</v>
      </c>
      <c r="R28" s="51">
        <v>89.373350278619611</v>
      </c>
      <c r="S28" s="51">
        <v>93.033143900111995</v>
      </c>
      <c r="T28" s="51">
        <v>75.965045592705167</v>
      </c>
      <c r="U28" s="51">
        <v>84.87208194776332</v>
      </c>
      <c r="V28" s="51">
        <v>88.159090428791814</v>
      </c>
      <c r="W28" s="51">
        <v>72.45289045033536</v>
      </c>
      <c r="X28" s="51">
        <v>84.307675845341706</v>
      </c>
      <c r="Y28" s="51">
        <v>87.956633923317185</v>
      </c>
      <c r="Z28" s="51">
        <v>70.748528174936922</v>
      </c>
    </row>
    <row r="29" spans="1:26" ht="30" x14ac:dyDescent="0.25">
      <c r="A29" s="23" t="s">
        <v>35</v>
      </c>
      <c r="B29" s="51">
        <v>878</v>
      </c>
      <c r="C29" s="55">
        <v>917</v>
      </c>
      <c r="D29" s="55">
        <v>980</v>
      </c>
      <c r="E29" s="55">
        <v>1055.6698862868216</v>
      </c>
      <c r="F29" s="55">
        <v>1169.6825815528005</v>
      </c>
      <c r="G29" s="55">
        <v>900</v>
      </c>
      <c r="H29" s="55">
        <v>931</v>
      </c>
      <c r="I29" s="55">
        <v>995</v>
      </c>
      <c r="J29" s="55">
        <v>1067.8679020064799</v>
      </c>
      <c r="K29" s="55">
        <v>1164.509239888424</v>
      </c>
      <c r="L29" s="55">
        <v>798</v>
      </c>
      <c r="M29" s="55">
        <v>850.99337748344374</v>
      </c>
      <c r="N29" s="55">
        <v>925</v>
      </c>
      <c r="O29" s="55">
        <v>1008.9907192575407</v>
      </c>
      <c r="P29" s="55">
        <v>1191.3091008472261</v>
      </c>
      <c r="Q29" s="50" t="s">
        <v>170</v>
      </c>
      <c r="R29" s="51">
        <v>88</v>
      </c>
      <c r="S29" s="51">
        <v>93</v>
      </c>
      <c r="T29" s="51">
        <v>70</v>
      </c>
      <c r="U29" s="51">
        <v>84.545441609630458</v>
      </c>
      <c r="V29" s="51">
        <v>88.825606359007111</v>
      </c>
      <c r="W29" s="51">
        <v>67.210405288876117</v>
      </c>
      <c r="X29" s="51">
        <v>84.501007306732419</v>
      </c>
      <c r="Y29" s="51">
        <v>88.95708965697925</v>
      </c>
      <c r="Z29" s="51">
        <v>66.291962988453008</v>
      </c>
    </row>
    <row r="30" spans="1:26" x14ac:dyDescent="0.25">
      <c r="A30" s="23" t="s">
        <v>36</v>
      </c>
      <c r="B30" s="51">
        <v>805</v>
      </c>
      <c r="C30" s="55">
        <v>863</v>
      </c>
      <c r="D30" s="55">
        <v>932</v>
      </c>
      <c r="E30" s="55">
        <v>999.7964506074677</v>
      </c>
      <c r="F30" s="55">
        <v>1107.8117485400205</v>
      </c>
      <c r="G30" s="55">
        <v>825.2546515406242</v>
      </c>
      <c r="H30" s="55">
        <v>875.33586448598135</v>
      </c>
      <c r="I30" s="55">
        <v>939</v>
      </c>
      <c r="J30" s="55">
        <v>993.86166122831389</v>
      </c>
      <c r="K30" s="55">
        <v>1125.1093613298337</v>
      </c>
      <c r="L30" s="55">
        <v>742.80835413109162</v>
      </c>
      <c r="M30" s="55">
        <v>821.88479151602803</v>
      </c>
      <c r="N30" s="55">
        <v>908</v>
      </c>
      <c r="O30" s="55">
        <v>1021.7977124378706</v>
      </c>
      <c r="P30" s="55">
        <v>1044.5439999999999</v>
      </c>
      <c r="Q30" s="50" t="s">
        <v>171</v>
      </c>
      <c r="R30" s="51">
        <v>95.381077109819202</v>
      </c>
      <c r="S30" s="51">
        <v>100.77611842750237</v>
      </c>
      <c r="T30" s="51">
        <v>76.030006446697527</v>
      </c>
      <c r="U30" s="51">
        <v>89.565969792210112</v>
      </c>
      <c r="V30" s="51">
        <v>95.236160322465295</v>
      </c>
      <c r="W30" s="51">
        <v>69.120318818496159</v>
      </c>
      <c r="X30" s="51">
        <v>81.924064449709135</v>
      </c>
      <c r="Y30" s="51">
        <v>85.631415241057539</v>
      </c>
      <c r="Z30" s="51">
        <v>67.318179033147473</v>
      </c>
    </row>
    <row r="31" spans="1:26" ht="29.25" customHeight="1" x14ac:dyDescent="0.25">
      <c r="A31" s="23" t="s">
        <v>37</v>
      </c>
      <c r="B31" s="51">
        <v>703</v>
      </c>
      <c r="C31" s="55">
        <v>734</v>
      </c>
      <c r="D31" s="55">
        <v>760</v>
      </c>
      <c r="E31" s="55">
        <v>798.58446193128373</v>
      </c>
      <c r="F31" s="55">
        <v>795.0898260063185</v>
      </c>
      <c r="G31" s="55">
        <v>796.88441660426975</v>
      </c>
      <c r="H31" s="55">
        <v>827.29406586958123</v>
      </c>
      <c r="I31" s="55">
        <v>851</v>
      </c>
      <c r="J31" s="55">
        <v>892.07458759817951</v>
      </c>
      <c r="K31" s="55">
        <v>891.51526199590853</v>
      </c>
      <c r="L31" s="55">
        <v>418.12672176308541</v>
      </c>
      <c r="M31" s="55">
        <v>441.40310523289247</v>
      </c>
      <c r="N31" s="55">
        <v>456</v>
      </c>
      <c r="O31" s="55">
        <v>471.80829641562627</v>
      </c>
      <c r="P31" s="55">
        <v>461.05809710917765</v>
      </c>
      <c r="Q31" s="50" t="s">
        <v>172</v>
      </c>
      <c r="R31" s="51">
        <v>100.28566023458191</v>
      </c>
      <c r="S31" s="51">
        <v>100.37768994290734</v>
      </c>
      <c r="T31" s="51">
        <v>99.713114754098356</v>
      </c>
      <c r="U31" s="51">
        <v>100.67686324370817</v>
      </c>
      <c r="V31" s="51">
        <v>100.11839924224485</v>
      </c>
      <c r="W31" s="51">
        <v>104.36761986057761</v>
      </c>
      <c r="X31" s="51">
        <v>101.43320286245206</v>
      </c>
      <c r="Y31" s="51">
        <v>100.47256617062365</v>
      </c>
      <c r="Z31" s="51">
        <v>107.86790442854969</v>
      </c>
    </row>
    <row r="32" spans="1:26" x14ac:dyDescent="0.25">
      <c r="A32" s="23" t="s">
        <v>38</v>
      </c>
      <c r="B32" s="51">
        <v>766</v>
      </c>
      <c r="C32" s="55">
        <v>767</v>
      </c>
      <c r="D32" s="55">
        <v>782</v>
      </c>
      <c r="E32" s="55">
        <v>824.93674419442266</v>
      </c>
      <c r="F32" s="55">
        <v>912.14544732005368</v>
      </c>
      <c r="G32" s="55">
        <v>794.79367842667898</v>
      </c>
      <c r="H32" s="55">
        <v>816.9647459024842</v>
      </c>
      <c r="I32" s="55">
        <v>812</v>
      </c>
      <c r="J32" s="55">
        <v>848.68446696550382</v>
      </c>
      <c r="K32" s="55">
        <v>990.7941370817565</v>
      </c>
      <c r="L32" s="55">
        <v>711.60943106099444</v>
      </c>
      <c r="M32" s="55">
        <v>660.18253643917728</v>
      </c>
      <c r="N32" s="55">
        <v>716</v>
      </c>
      <c r="O32" s="55">
        <v>771.32465094450311</v>
      </c>
      <c r="P32" s="55">
        <v>758.41723662195079</v>
      </c>
      <c r="Q32" s="50" t="s">
        <v>173</v>
      </c>
      <c r="R32" s="51">
        <v>98.856065225737964</v>
      </c>
      <c r="S32" s="51">
        <v>102.33131939392023</v>
      </c>
      <c r="T32" s="51">
        <v>90.180827542640557</v>
      </c>
      <c r="U32" s="51">
        <v>96.168749658898648</v>
      </c>
      <c r="V32" s="51">
        <v>98.733905907928786</v>
      </c>
      <c r="W32" s="51">
        <v>89.796927289321573</v>
      </c>
      <c r="X32" s="51">
        <v>95.834967106696297</v>
      </c>
      <c r="Y32" s="51">
        <v>98.35695339143615</v>
      </c>
      <c r="Z32" s="51">
        <v>89.395053605294734</v>
      </c>
    </row>
    <row r="33" spans="1:26" x14ac:dyDescent="0.25">
      <c r="A33" s="23" t="s">
        <v>39</v>
      </c>
      <c r="B33" s="51">
        <v>860</v>
      </c>
      <c r="C33" s="55">
        <v>895</v>
      </c>
      <c r="D33" s="55">
        <v>947</v>
      </c>
      <c r="E33" s="55">
        <v>996.86181378681533</v>
      </c>
      <c r="F33" s="55">
        <v>1037.9553602405458</v>
      </c>
      <c r="G33" s="55">
        <v>858.58705758996575</v>
      </c>
      <c r="H33" s="55">
        <v>891.95515584575583</v>
      </c>
      <c r="I33" s="55">
        <v>943</v>
      </c>
      <c r="J33" s="55">
        <v>994.04530151386757</v>
      </c>
      <c r="K33" s="55">
        <v>1044.9299776230105</v>
      </c>
      <c r="L33" s="55">
        <v>875.28447883477463</v>
      </c>
      <c r="M33" s="55">
        <v>924.56013497228253</v>
      </c>
      <c r="N33" s="55">
        <v>999</v>
      </c>
      <c r="O33" s="55">
        <v>1032.0182961692394</v>
      </c>
      <c r="P33" s="55">
        <v>957.82784517619871</v>
      </c>
      <c r="Q33" s="50" t="s">
        <v>174</v>
      </c>
      <c r="R33" s="51">
        <v>93.248900541271993</v>
      </c>
      <c r="S33" s="51">
        <v>94.87822267197167</v>
      </c>
      <c r="T33" s="51">
        <v>74.678899082568805</v>
      </c>
      <c r="U33" s="51">
        <v>89.241273690255881</v>
      </c>
      <c r="V33" s="51">
        <v>90.807087067714207</v>
      </c>
      <c r="W33" s="51">
        <v>70.415512465373965</v>
      </c>
      <c r="X33" s="51">
        <v>87.536767982886175</v>
      </c>
      <c r="Y33" s="51">
        <v>88.277189605389793</v>
      </c>
      <c r="Z33" s="51">
        <v>78.256936067551266</v>
      </c>
    </row>
    <row r="34" spans="1:26" x14ac:dyDescent="0.25">
      <c r="A34" s="23" t="s">
        <v>40</v>
      </c>
      <c r="B34" s="51">
        <v>890</v>
      </c>
      <c r="C34" s="55">
        <v>901</v>
      </c>
      <c r="D34" s="55">
        <v>943</v>
      </c>
      <c r="E34" s="55">
        <v>1006.4484263095794</v>
      </c>
      <c r="F34" s="55">
        <v>1026.4559606839116</v>
      </c>
      <c r="G34" s="55">
        <v>931.43624664209415</v>
      </c>
      <c r="H34" s="55">
        <v>946.42231075697214</v>
      </c>
      <c r="I34" s="55">
        <v>972</v>
      </c>
      <c r="J34" s="55">
        <v>1030.0372420034109</v>
      </c>
      <c r="K34" s="55">
        <v>1037.6906969787617</v>
      </c>
      <c r="L34" s="55">
        <v>765.31185615283755</v>
      </c>
      <c r="M34" s="55">
        <v>755.13592031541805</v>
      </c>
      <c r="N34" s="55">
        <v>842</v>
      </c>
      <c r="O34" s="55">
        <v>918.56846473029043</v>
      </c>
      <c r="P34" s="55">
        <v>984.9385104324997</v>
      </c>
      <c r="Q34" s="50" t="s">
        <v>175</v>
      </c>
      <c r="R34" s="51">
        <v>90.015260518857644</v>
      </c>
      <c r="S34" s="51">
        <v>96.516309540057321</v>
      </c>
      <c r="T34" s="51">
        <v>64.225771521386037</v>
      </c>
      <c r="U34" s="51">
        <v>87.172146790991874</v>
      </c>
      <c r="V34" s="51">
        <v>93.464891532067313</v>
      </c>
      <c r="W34" s="51">
        <v>60.883681535855452</v>
      </c>
      <c r="X34" s="51">
        <v>85.309633027522935</v>
      </c>
      <c r="Y34" s="51">
        <v>92.27443067166331</v>
      </c>
      <c r="Z34" s="51">
        <v>58.193041526374863</v>
      </c>
    </row>
    <row r="35" spans="1:26" x14ac:dyDescent="0.25">
      <c r="A35" s="23" t="s">
        <v>41</v>
      </c>
      <c r="B35" s="51">
        <v>708</v>
      </c>
      <c r="C35" s="55">
        <v>732</v>
      </c>
      <c r="D35" s="55">
        <v>781</v>
      </c>
      <c r="E35" s="55">
        <v>849.58691296352208</v>
      </c>
      <c r="F35" s="55">
        <v>889.84648532184224</v>
      </c>
      <c r="G35" s="55">
        <v>815.63350953067436</v>
      </c>
      <c r="H35" s="55">
        <v>822.84859715855521</v>
      </c>
      <c r="I35" s="55">
        <v>871</v>
      </c>
      <c r="J35" s="55">
        <v>912.7444510055924</v>
      </c>
      <c r="K35" s="55">
        <v>992.25568047802506</v>
      </c>
      <c r="L35" s="55">
        <v>384.69682386910495</v>
      </c>
      <c r="M35" s="55">
        <v>441.71971198998227</v>
      </c>
      <c r="N35" s="55">
        <v>467</v>
      </c>
      <c r="O35" s="55">
        <v>611.72161172161179</v>
      </c>
      <c r="P35" s="55">
        <v>563.35380373480382</v>
      </c>
      <c r="Q35" s="50" t="s">
        <v>176</v>
      </c>
      <c r="R35" s="51">
        <v>97.173039231970236</v>
      </c>
      <c r="S35" s="51">
        <v>99.409712905822374</v>
      </c>
      <c r="T35" s="51">
        <v>82.63577478824115</v>
      </c>
      <c r="U35" s="51">
        <v>92.256001033825484</v>
      </c>
      <c r="V35" s="51">
        <v>94.679757963237819</v>
      </c>
      <c r="W35" s="51">
        <v>78.635585970915315</v>
      </c>
      <c r="X35" s="51">
        <v>91.952515469464629</v>
      </c>
      <c r="Y35" s="51">
        <v>94.378194207836458</v>
      </c>
      <c r="Z35" s="51">
        <v>78.33147942157953</v>
      </c>
    </row>
    <row r="36" spans="1:26" x14ac:dyDescent="0.25">
      <c r="A36" s="23" t="s">
        <v>42</v>
      </c>
      <c r="B36" s="51">
        <v>621</v>
      </c>
      <c r="C36" s="55">
        <v>640</v>
      </c>
      <c r="D36" s="55">
        <v>661</v>
      </c>
      <c r="E36" s="55">
        <v>706.18802338780495</v>
      </c>
      <c r="F36" s="55">
        <v>818.03304534275082</v>
      </c>
      <c r="G36" s="55">
        <v>621.48050801447118</v>
      </c>
      <c r="H36" s="55">
        <v>640.18363557748557</v>
      </c>
      <c r="I36" s="55">
        <v>661</v>
      </c>
      <c r="J36" s="55">
        <v>706.18802338780495</v>
      </c>
      <c r="K36" s="55">
        <v>818.03304534275082</v>
      </c>
      <c r="L36" s="56" t="s">
        <v>244</v>
      </c>
      <c r="M36" s="56" t="s">
        <v>244</v>
      </c>
      <c r="N36" s="56" t="s">
        <v>244</v>
      </c>
      <c r="O36" s="56" t="s">
        <v>244</v>
      </c>
      <c r="P36" s="56" t="s">
        <v>244</v>
      </c>
      <c r="Q36" s="50" t="s">
        <v>177</v>
      </c>
      <c r="R36" s="51">
        <v>112.82369523511217</v>
      </c>
      <c r="S36" s="51">
        <v>112.82369523511217</v>
      </c>
      <c r="T36" s="51" t="s">
        <v>164</v>
      </c>
      <c r="U36" s="51">
        <v>110.51629950602963</v>
      </c>
      <c r="V36" s="51">
        <v>110.51629950602963</v>
      </c>
      <c r="W36" s="51" t="s">
        <v>164</v>
      </c>
      <c r="X36" s="51">
        <v>108.8879123928906</v>
      </c>
      <c r="Y36" s="51">
        <v>108.8879123928906</v>
      </c>
      <c r="Z36" s="51" t="s">
        <v>164</v>
      </c>
    </row>
    <row r="37" spans="1:26" x14ac:dyDescent="0.25">
      <c r="A37" s="23" t="s">
        <v>43</v>
      </c>
      <c r="B37" s="51">
        <v>897</v>
      </c>
      <c r="C37" s="55">
        <v>921</v>
      </c>
      <c r="D37" s="55">
        <v>919</v>
      </c>
      <c r="E37" s="55">
        <v>967.0138888888888</v>
      </c>
      <c r="F37" s="55">
        <v>1229.0028310789555</v>
      </c>
      <c r="G37" s="55">
        <v>937</v>
      </c>
      <c r="H37" s="55">
        <v>948</v>
      </c>
      <c r="I37" s="55">
        <v>943</v>
      </c>
      <c r="J37" s="55">
        <v>993.19264805990474</v>
      </c>
      <c r="K37" s="55">
        <v>1232.4598478444632</v>
      </c>
      <c r="L37" s="55">
        <v>802</v>
      </c>
      <c r="M37" s="55">
        <v>863.0162017298087</v>
      </c>
      <c r="N37" s="55">
        <v>856</v>
      </c>
      <c r="O37" s="55">
        <v>896.709323583181</v>
      </c>
      <c r="P37" s="55">
        <v>1218.9421894218942</v>
      </c>
      <c r="Q37" s="50" t="s">
        <v>169</v>
      </c>
      <c r="R37" s="51">
        <v>89</v>
      </c>
      <c r="S37" s="51">
        <v>95</v>
      </c>
      <c r="T37" s="51">
        <v>72</v>
      </c>
      <c r="U37" s="51">
        <v>88.125160297512181</v>
      </c>
      <c r="V37" s="51">
        <v>94.002741603838246</v>
      </c>
      <c r="W37" s="51">
        <v>70.642201834862391</v>
      </c>
      <c r="X37" s="51">
        <v>86.562579984642952</v>
      </c>
      <c r="Y37" s="51">
        <v>92.661179698216742</v>
      </c>
      <c r="Z37" s="51">
        <v>68.617558022199802</v>
      </c>
    </row>
    <row r="38" spans="1:26" x14ac:dyDescent="0.25">
      <c r="A38" s="23" t="s">
        <v>44</v>
      </c>
      <c r="B38" s="49">
        <v>584</v>
      </c>
      <c r="C38" s="54">
        <v>612</v>
      </c>
      <c r="D38" s="54">
        <v>639</v>
      </c>
      <c r="E38" s="54">
        <v>684.3292212445499</v>
      </c>
      <c r="F38" s="54">
        <v>690.1930917413116</v>
      </c>
      <c r="G38" s="54">
        <v>611.30375565540021</v>
      </c>
      <c r="H38" s="54">
        <v>631.38075922129656</v>
      </c>
      <c r="I38" s="54">
        <v>650</v>
      </c>
      <c r="J38" s="54">
        <v>697.44752486837672</v>
      </c>
      <c r="K38" s="54">
        <v>700.60172105160996</v>
      </c>
      <c r="L38" s="54">
        <v>537.94663901197328</v>
      </c>
      <c r="M38" s="54">
        <v>577.22077922077915</v>
      </c>
      <c r="N38" s="54">
        <v>618</v>
      </c>
      <c r="O38" s="54">
        <v>659.13786274740687</v>
      </c>
      <c r="P38" s="54">
        <v>670.09293117761877</v>
      </c>
      <c r="Q38" s="48" t="s">
        <v>178</v>
      </c>
      <c r="R38" s="49">
        <v>101.81279500479147</v>
      </c>
      <c r="S38" s="49">
        <v>107.42995536335557</v>
      </c>
      <c r="T38" s="49">
        <v>90.861157794561322</v>
      </c>
      <c r="U38" s="49">
        <v>99.33313425560776</v>
      </c>
      <c r="V38" s="49">
        <v>104.06215719928947</v>
      </c>
      <c r="W38" s="49">
        <v>89.724080810705473</v>
      </c>
      <c r="X38" s="49">
        <v>97.076221637853891</v>
      </c>
      <c r="Y38" s="49">
        <v>101.1923525258993</v>
      </c>
      <c r="Z38" s="49">
        <v>88.765641833098528</v>
      </c>
    </row>
    <row r="39" spans="1:26" x14ac:dyDescent="0.25">
      <c r="A39" s="23" t="s">
        <v>45</v>
      </c>
      <c r="B39" s="51">
        <v>683</v>
      </c>
      <c r="C39" s="55">
        <v>740</v>
      </c>
      <c r="D39" s="55">
        <v>790</v>
      </c>
      <c r="E39" s="55">
        <v>829.56588049458037</v>
      </c>
      <c r="F39" s="55">
        <v>810.27837259100647</v>
      </c>
      <c r="G39" s="55">
        <v>781.90586764311865</v>
      </c>
      <c r="H39" s="55">
        <v>837.17712177121768</v>
      </c>
      <c r="I39" s="55">
        <v>879</v>
      </c>
      <c r="J39" s="55">
        <v>931.79548631915316</v>
      </c>
      <c r="K39" s="55">
        <v>968.88749214330608</v>
      </c>
      <c r="L39" s="55">
        <v>581.27257571547648</v>
      </c>
      <c r="M39" s="55">
        <v>633.78146163954307</v>
      </c>
      <c r="N39" s="55">
        <v>688</v>
      </c>
      <c r="O39" s="55">
        <v>706.89035350509289</v>
      </c>
      <c r="P39" s="55">
        <v>644.51499890518937</v>
      </c>
      <c r="Q39" s="50" t="s">
        <v>180</v>
      </c>
      <c r="R39" s="51">
        <v>74.730834090024644</v>
      </c>
      <c r="S39" s="51">
        <v>77.26681127982647</v>
      </c>
      <c r="T39" s="51">
        <v>70.958373668925461</v>
      </c>
      <c r="U39" s="51">
        <v>79.212081418253447</v>
      </c>
      <c r="V39" s="51">
        <v>83.142214124959807</v>
      </c>
      <c r="W39" s="51">
        <v>72.99542295304289</v>
      </c>
      <c r="X39" s="51">
        <v>78.006078224101486</v>
      </c>
      <c r="Y39" s="51">
        <v>83.068439831333123</v>
      </c>
      <c r="Z39" s="51">
        <v>70.052658399864114</v>
      </c>
    </row>
    <row r="40" spans="1:26" x14ac:dyDescent="0.25">
      <c r="A40" s="38" t="s">
        <v>46</v>
      </c>
      <c r="B40" s="51">
        <v>582</v>
      </c>
      <c r="C40" s="55">
        <v>608</v>
      </c>
      <c r="D40" s="55">
        <v>632</v>
      </c>
      <c r="E40" s="55">
        <v>676.02410293674222</v>
      </c>
      <c r="F40" s="55">
        <v>668.2921573000483</v>
      </c>
      <c r="G40" s="55">
        <v>582.61190189044487</v>
      </c>
      <c r="H40" s="55">
        <v>603.34967634675934</v>
      </c>
      <c r="I40" s="55">
        <v>624</v>
      </c>
      <c r="J40" s="55">
        <v>665.61381510550996</v>
      </c>
      <c r="K40" s="55">
        <v>636.10053072779897</v>
      </c>
      <c r="L40" s="55">
        <v>580.21197056400308</v>
      </c>
      <c r="M40" s="55">
        <v>616.20943264067239</v>
      </c>
      <c r="N40" s="55">
        <v>645</v>
      </c>
      <c r="O40" s="55">
        <v>693.21816179940231</v>
      </c>
      <c r="P40" s="55">
        <v>724.42504039327582</v>
      </c>
      <c r="Q40" s="50" t="s">
        <v>182</v>
      </c>
      <c r="R40" s="51">
        <v>101.65857300134225</v>
      </c>
      <c r="S40" s="51">
        <v>105.12273279174855</v>
      </c>
      <c r="T40" s="51">
        <v>96.409672830725469</v>
      </c>
      <c r="U40" s="51">
        <v>99.171169721919583</v>
      </c>
      <c r="V40" s="51">
        <v>102.49964231209462</v>
      </c>
      <c r="W40" s="51">
        <v>93.892639022822237</v>
      </c>
      <c r="X40" s="51">
        <v>97.007364410847131</v>
      </c>
      <c r="Y40" s="51">
        <v>101.00357045448911</v>
      </c>
      <c r="Z40" s="51">
        <v>90.888728598003112</v>
      </c>
    </row>
    <row r="41" spans="1:26" x14ac:dyDescent="0.25">
      <c r="A41" s="23" t="s">
        <v>47</v>
      </c>
      <c r="B41" s="51">
        <v>644</v>
      </c>
      <c r="C41" s="55">
        <v>675</v>
      </c>
      <c r="D41" s="55">
        <v>714</v>
      </c>
      <c r="E41" s="55">
        <v>753.07106841752864</v>
      </c>
      <c r="F41" s="55">
        <v>749.3972445464982</v>
      </c>
      <c r="G41" s="55">
        <v>675.87404450332076</v>
      </c>
      <c r="H41" s="55">
        <v>700.01676508391847</v>
      </c>
      <c r="I41" s="55">
        <v>732</v>
      </c>
      <c r="J41" s="55">
        <v>774.2977008184921</v>
      </c>
      <c r="K41" s="55">
        <v>764.50758487840119</v>
      </c>
      <c r="L41" s="55">
        <v>584.54319812315123</v>
      </c>
      <c r="M41" s="55">
        <v>626.99071900617537</v>
      </c>
      <c r="N41" s="55">
        <v>680</v>
      </c>
      <c r="O41" s="55">
        <v>711.03962210367706</v>
      </c>
      <c r="P41" s="55">
        <v>720.63174563487098</v>
      </c>
      <c r="Q41" s="50" t="s">
        <v>183</v>
      </c>
      <c r="R41" s="51">
        <v>86.848734165745455</v>
      </c>
      <c r="S41" s="51">
        <v>92.85105703179083</v>
      </c>
      <c r="T41" s="51">
        <v>74.056630539635705</v>
      </c>
      <c r="U41" s="51">
        <v>84.415372332704308</v>
      </c>
      <c r="V41" s="51">
        <v>90.388037502323982</v>
      </c>
      <c r="W41" s="51">
        <v>71.536567206918278</v>
      </c>
      <c r="X41" s="51">
        <v>84.11275805277873</v>
      </c>
      <c r="Y41" s="51">
        <v>90.236220472440948</v>
      </c>
      <c r="Z41" s="51">
        <v>71.745793095472152</v>
      </c>
    </row>
    <row r="42" spans="1:26" x14ac:dyDescent="0.25">
      <c r="A42" s="23" t="s">
        <v>48</v>
      </c>
      <c r="B42" s="51">
        <v>636</v>
      </c>
      <c r="C42" s="55">
        <v>670</v>
      </c>
      <c r="D42" s="55">
        <v>708</v>
      </c>
      <c r="E42" s="55">
        <v>761.16962936903758</v>
      </c>
      <c r="F42" s="55">
        <v>773.30413173166971</v>
      </c>
      <c r="G42" s="55">
        <v>708.4516012360142</v>
      </c>
      <c r="H42" s="55">
        <v>740.22834225463714</v>
      </c>
      <c r="I42" s="55">
        <v>776</v>
      </c>
      <c r="J42" s="55">
        <v>829.98457130262295</v>
      </c>
      <c r="K42" s="55">
        <v>845.01445426895293</v>
      </c>
      <c r="L42" s="55">
        <v>414.52199244047478</v>
      </c>
      <c r="M42" s="55">
        <v>445.97183390286835</v>
      </c>
      <c r="N42" s="55">
        <v>478</v>
      </c>
      <c r="O42" s="55">
        <v>513.72685772254636</v>
      </c>
      <c r="P42" s="55">
        <v>514.38188494492044</v>
      </c>
      <c r="Q42" s="50" t="s">
        <v>184</v>
      </c>
      <c r="R42" s="51">
        <v>99.04117986111747</v>
      </c>
      <c r="S42" s="51">
        <v>102.11707179869968</v>
      </c>
      <c r="T42" s="51">
        <v>82.178863717234023</v>
      </c>
      <c r="U42" s="51">
        <v>96.12219745165207</v>
      </c>
      <c r="V42" s="51">
        <v>98.372653785279525</v>
      </c>
      <c r="W42" s="51">
        <v>83.048441838938601</v>
      </c>
      <c r="X42" s="51">
        <v>95.308342948687383</v>
      </c>
      <c r="Y42" s="51">
        <v>96.769484499320242</v>
      </c>
      <c r="Z42" s="51">
        <v>86.641549342322691</v>
      </c>
    </row>
    <row r="43" spans="1:26" x14ac:dyDescent="0.25">
      <c r="A43" s="23" t="s">
        <v>49</v>
      </c>
      <c r="B43" s="51">
        <v>581</v>
      </c>
      <c r="C43" s="55">
        <v>602</v>
      </c>
      <c r="D43" s="55">
        <v>619</v>
      </c>
      <c r="E43" s="55">
        <v>672.89690645725204</v>
      </c>
      <c r="F43" s="55">
        <v>702.90740588862468</v>
      </c>
      <c r="G43" s="55">
        <v>582.53433663045894</v>
      </c>
      <c r="H43" s="55">
        <v>595.65624453429632</v>
      </c>
      <c r="I43" s="55">
        <v>612</v>
      </c>
      <c r="J43" s="55">
        <v>667.86871014057226</v>
      </c>
      <c r="K43" s="55">
        <v>716.37884064150853</v>
      </c>
      <c r="L43" s="55">
        <v>579.04100486571065</v>
      </c>
      <c r="M43" s="55">
        <v>615.3314682463274</v>
      </c>
      <c r="N43" s="55">
        <v>636</v>
      </c>
      <c r="O43" s="55">
        <v>684.43706494667595</v>
      </c>
      <c r="P43" s="55">
        <v>672.58159129692831</v>
      </c>
      <c r="Q43" s="50" t="s">
        <v>185</v>
      </c>
      <c r="R43" s="51">
        <v>106.50195444770516</v>
      </c>
      <c r="S43" s="51">
        <v>116.38886237624621</v>
      </c>
      <c r="T43" s="51">
        <v>85.037204483375717</v>
      </c>
      <c r="U43" s="51">
        <v>102.42396313364056</v>
      </c>
      <c r="V43" s="51">
        <v>111.12805386128053</v>
      </c>
      <c r="W43" s="51">
        <v>82.930880047771893</v>
      </c>
      <c r="X43" s="51">
        <v>98.900303947821314</v>
      </c>
      <c r="Y43" s="51">
        <v>105.53314263983731</v>
      </c>
      <c r="Z43" s="51">
        <v>82.996689726258197</v>
      </c>
    </row>
    <row r="44" spans="1:26" x14ac:dyDescent="0.25">
      <c r="A44" s="23" t="s">
        <v>50</v>
      </c>
      <c r="B44" s="51">
        <v>517</v>
      </c>
      <c r="C44" s="55">
        <v>558</v>
      </c>
      <c r="D44" s="55">
        <v>530</v>
      </c>
      <c r="E44" s="55">
        <v>583.50834208377091</v>
      </c>
      <c r="F44" s="55">
        <v>607.98449142787911</v>
      </c>
      <c r="G44" s="55">
        <v>557.28917719358139</v>
      </c>
      <c r="H44" s="55">
        <v>578.62772527210075</v>
      </c>
      <c r="I44" s="55">
        <v>545</v>
      </c>
      <c r="J44" s="55">
        <v>573.33251443311633</v>
      </c>
      <c r="K44" s="55">
        <v>594.40671966015509</v>
      </c>
      <c r="L44" s="56" t="s">
        <v>244</v>
      </c>
      <c r="M44" s="55">
        <v>267.29411764705884</v>
      </c>
      <c r="N44" s="55">
        <v>293</v>
      </c>
      <c r="O44" s="55">
        <v>776.1627906976745</v>
      </c>
      <c r="P44" s="55">
        <v>825.34775888717161</v>
      </c>
      <c r="Q44" s="50" t="s">
        <v>186</v>
      </c>
      <c r="R44" s="51">
        <v>112.84433577832111</v>
      </c>
      <c r="S44" s="51">
        <v>113.08248752313128</v>
      </c>
      <c r="T44" s="51">
        <v>105.41958041958041</v>
      </c>
      <c r="U44" s="51">
        <v>113.34166458385404</v>
      </c>
      <c r="V44" s="51">
        <v>114.72951258703803</v>
      </c>
      <c r="W44" s="51">
        <v>93.932584269662925</v>
      </c>
      <c r="X44" s="51">
        <v>104.47389398166601</v>
      </c>
      <c r="Y44" s="51">
        <v>105.21927449918788</v>
      </c>
      <c r="Z44" s="51">
        <v>95.880149812734089</v>
      </c>
    </row>
    <row r="45" spans="1:26" x14ac:dyDescent="0.25">
      <c r="A45" s="23" t="s">
        <v>51</v>
      </c>
      <c r="B45" s="51">
        <v>522</v>
      </c>
      <c r="C45" s="55">
        <v>557</v>
      </c>
      <c r="D45" s="55">
        <v>594</v>
      </c>
      <c r="E45" s="55">
        <v>631.41753839484272</v>
      </c>
      <c r="F45" s="55">
        <v>627.09006719468368</v>
      </c>
      <c r="G45" s="55">
        <v>571.12116288261382</v>
      </c>
      <c r="H45" s="55">
        <v>591.3583525107689</v>
      </c>
      <c r="I45" s="55">
        <v>582</v>
      </c>
      <c r="J45" s="55">
        <v>637.78781809430654</v>
      </c>
      <c r="K45" s="55">
        <v>632.16283851634603</v>
      </c>
      <c r="L45" s="55">
        <v>474.42791922247432</v>
      </c>
      <c r="M45" s="55">
        <v>523.3430842419408</v>
      </c>
      <c r="N45" s="55">
        <v>607</v>
      </c>
      <c r="O45" s="55">
        <v>624.59686803870068</v>
      </c>
      <c r="P45" s="55">
        <v>621.68224299065423</v>
      </c>
      <c r="Q45" s="50" t="s">
        <v>181</v>
      </c>
      <c r="R45" s="51">
        <v>104.4562492694141</v>
      </c>
      <c r="S45" s="51">
        <v>114.44887741531721</v>
      </c>
      <c r="T45" s="51">
        <v>94.539902701583685</v>
      </c>
      <c r="U45" s="51">
        <v>104.43992371265098</v>
      </c>
      <c r="V45" s="51">
        <v>109.9225862992356</v>
      </c>
      <c r="W45" s="51">
        <v>98.445651016714578</v>
      </c>
      <c r="X45" s="51">
        <v>104.71762453112295</v>
      </c>
      <c r="Y45" s="51">
        <v>108.30559757942511</v>
      </c>
      <c r="Z45" s="51">
        <v>100.82818564478215</v>
      </c>
    </row>
    <row r="46" spans="1:26" x14ac:dyDescent="0.25">
      <c r="A46" s="23" t="s">
        <v>52</v>
      </c>
      <c r="B46" s="51">
        <v>495</v>
      </c>
      <c r="C46" s="55">
        <v>504</v>
      </c>
      <c r="D46" s="55">
        <v>576</v>
      </c>
      <c r="E46" s="55">
        <v>609.88862537900388</v>
      </c>
      <c r="F46" s="55">
        <v>642.9846378931968</v>
      </c>
      <c r="G46" s="55">
        <v>587.990343995172</v>
      </c>
      <c r="H46" s="55">
        <v>579.23433194582879</v>
      </c>
      <c r="I46" s="55">
        <v>653</v>
      </c>
      <c r="J46" s="55">
        <v>703.6949031721515</v>
      </c>
      <c r="K46" s="55">
        <v>727.06847160590917</v>
      </c>
      <c r="L46" s="55">
        <v>411.22565864833905</v>
      </c>
      <c r="M46" s="55">
        <v>431.32975151108127</v>
      </c>
      <c r="N46" s="55">
        <v>499</v>
      </c>
      <c r="O46" s="55">
        <v>514.04988772227955</v>
      </c>
      <c r="P46" s="55">
        <v>551.55142926948452</v>
      </c>
      <c r="Q46" s="50" t="s">
        <v>179</v>
      </c>
      <c r="R46" s="51">
        <v>121.85674761758376</v>
      </c>
      <c r="S46" s="51">
        <v>133.11246255786511</v>
      </c>
      <c r="T46" s="51">
        <v>107.26973297259146</v>
      </c>
      <c r="U46" s="51">
        <v>114.5304193738925</v>
      </c>
      <c r="V46" s="51">
        <v>122.62367043727841</v>
      </c>
      <c r="W46" s="51">
        <v>103.21133412042504</v>
      </c>
      <c r="X46" s="51">
        <v>102.78966050787294</v>
      </c>
      <c r="Y46" s="51">
        <v>108.61402966625464</v>
      </c>
      <c r="Z46" s="51">
        <v>94.440753045404207</v>
      </c>
    </row>
    <row r="47" spans="1:26" ht="29.25" x14ac:dyDescent="0.25">
      <c r="A47" s="23" t="s">
        <v>53</v>
      </c>
      <c r="B47" s="49">
        <v>398</v>
      </c>
      <c r="C47" s="54">
        <v>411</v>
      </c>
      <c r="D47" s="54">
        <v>431</v>
      </c>
      <c r="E47" s="54">
        <v>466.84002177017578</v>
      </c>
      <c r="F47" s="54">
        <v>506.24044042902881</v>
      </c>
      <c r="G47" s="54">
        <v>476.44878737495236</v>
      </c>
      <c r="H47" s="54">
        <v>488.28740157480314</v>
      </c>
      <c r="I47" s="54">
        <v>502</v>
      </c>
      <c r="J47" s="54">
        <v>533.13928047326976</v>
      </c>
      <c r="K47" s="54">
        <v>590.51827526774298</v>
      </c>
      <c r="L47" s="54">
        <v>331.36169765565052</v>
      </c>
      <c r="M47" s="54">
        <v>343.17005888889571</v>
      </c>
      <c r="N47" s="54">
        <v>367</v>
      </c>
      <c r="O47" s="54">
        <v>405.38790254090111</v>
      </c>
      <c r="P47" s="54">
        <v>428.37265729776163</v>
      </c>
      <c r="Q47" s="48" t="s">
        <v>187</v>
      </c>
      <c r="R47" s="49">
        <v>113.86295845500467</v>
      </c>
      <c r="S47" s="49">
        <v>121.54779109637565</v>
      </c>
      <c r="T47" s="49">
        <v>104.35463512692253</v>
      </c>
      <c r="U47" s="49">
        <v>110.53578190079516</v>
      </c>
      <c r="V47" s="49">
        <v>117.10788848379315</v>
      </c>
      <c r="W47" s="49">
        <v>102.52448758484975</v>
      </c>
      <c r="X47" s="49">
        <v>103.8290026483759</v>
      </c>
      <c r="Y47" s="49">
        <v>107.49984296811206</v>
      </c>
      <c r="Z47" s="49">
        <v>99.153572914333253</v>
      </c>
    </row>
    <row r="48" spans="1:26" ht="20.25" customHeight="1" x14ac:dyDescent="0.25">
      <c r="A48" s="38" t="s">
        <v>54</v>
      </c>
      <c r="B48" s="51">
        <v>253</v>
      </c>
      <c r="C48" s="55">
        <v>263</v>
      </c>
      <c r="D48" s="55">
        <v>274</v>
      </c>
      <c r="E48" s="55">
        <v>305.05829336861251</v>
      </c>
      <c r="F48" s="55">
        <v>348.8498139481556</v>
      </c>
      <c r="G48" s="55">
        <v>361.0124643130701</v>
      </c>
      <c r="H48" s="55">
        <v>371.68001825057689</v>
      </c>
      <c r="I48" s="55">
        <v>383</v>
      </c>
      <c r="J48" s="55">
        <v>420.61222811937625</v>
      </c>
      <c r="K48" s="55">
        <v>492.0857943260566</v>
      </c>
      <c r="L48" s="55">
        <v>190.91634425760608</v>
      </c>
      <c r="M48" s="55">
        <v>198.32685307743216</v>
      </c>
      <c r="N48" s="55">
        <v>209</v>
      </c>
      <c r="O48" s="55">
        <v>235.08880616416002</v>
      </c>
      <c r="P48" s="55">
        <v>253.1242030094364</v>
      </c>
      <c r="Q48" s="50" t="s">
        <v>188</v>
      </c>
      <c r="R48" s="51">
        <v>120.05857944837686</v>
      </c>
      <c r="S48" s="51">
        <v>129.22858340708996</v>
      </c>
      <c r="T48" s="51">
        <v>109.96513356919448</v>
      </c>
      <c r="U48" s="51">
        <v>116.79710881472697</v>
      </c>
      <c r="V48" s="51">
        <v>124.68942750412648</v>
      </c>
      <c r="W48" s="51">
        <v>108.24686477965224</v>
      </c>
      <c r="X48" s="51">
        <v>103.69097772067684</v>
      </c>
      <c r="Y48" s="51">
        <v>103.11084477501454</v>
      </c>
      <c r="Z48" s="51">
        <v>104.44469887794826</v>
      </c>
    </row>
    <row r="49" spans="1:26" x14ac:dyDescent="0.25">
      <c r="A49" s="23" t="s">
        <v>55</v>
      </c>
      <c r="B49" s="51">
        <v>653</v>
      </c>
      <c r="C49" s="55">
        <v>663</v>
      </c>
      <c r="D49" s="55">
        <v>704</v>
      </c>
      <c r="E49" s="55">
        <v>754.1033159024272</v>
      </c>
      <c r="F49" s="55">
        <v>756.39787900842157</v>
      </c>
      <c r="G49" s="55">
        <v>799.37337653643249</v>
      </c>
      <c r="H49" s="55">
        <v>795.24654722946366</v>
      </c>
      <c r="I49" s="55">
        <v>821</v>
      </c>
      <c r="J49" s="55">
        <v>882.565249813572</v>
      </c>
      <c r="K49" s="55">
        <v>961.81630546955626</v>
      </c>
      <c r="L49" s="55">
        <v>508.11113182920008</v>
      </c>
      <c r="M49" s="55">
        <v>531.18578172729804</v>
      </c>
      <c r="N49" s="55">
        <v>585</v>
      </c>
      <c r="O49" s="55">
        <v>622.16231120370094</v>
      </c>
      <c r="P49" s="55">
        <v>570.57991513437059</v>
      </c>
      <c r="Q49" s="50" t="s">
        <v>190</v>
      </c>
      <c r="R49" s="51">
        <v>105.16725479271136</v>
      </c>
      <c r="S49" s="51">
        <v>110.52150688782682</v>
      </c>
      <c r="T49" s="51">
        <v>97.550367444883264</v>
      </c>
      <c r="U49" s="51">
        <v>101.15640532307199</v>
      </c>
      <c r="V49" s="51">
        <v>103.4135460321752</v>
      </c>
      <c r="W49" s="51">
        <v>97.867835335828246</v>
      </c>
      <c r="X49" s="51">
        <v>97.81447590621687</v>
      </c>
      <c r="Y49" s="51">
        <v>98.30602158928339</v>
      </c>
      <c r="Z49" s="51">
        <v>97.064947942488843</v>
      </c>
    </row>
    <row r="50" spans="1:26" x14ac:dyDescent="0.25">
      <c r="A50" s="23" t="s">
        <v>56</v>
      </c>
      <c r="B50" s="51">
        <v>476</v>
      </c>
      <c r="C50" s="55">
        <v>508</v>
      </c>
      <c r="D50" s="55">
        <v>539</v>
      </c>
      <c r="E50" s="55">
        <v>551.77999553139205</v>
      </c>
      <c r="F50" s="55">
        <v>713.67642877452374</v>
      </c>
      <c r="G50" s="55">
        <v>518.62214122539069</v>
      </c>
      <c r="H50" s="55">
        <v>551.29541781785952</v>
      </c>
      <c r="I50" s="55">
        <v>577</v>
      </c>
      <c r="J50" s="55">
        <v>588.8857782754759</v>
      </c>
      <c r="K50" s="55">
        <v>827.3619071059386</v>
      </c>
      <c r="L50" s="55">
        <v>397.10999420065724</v>
      </c>
      <c r="M50" s="55">
        <v>424.74882617256526</v>
      </c>
      <c r="N50" s="55">
        <v>465</v>
      </c>
      <c r="O50" s="55">
        <v>478.09650878363351</v>
      </c>
      <c r="P50" s="55">
        <v>526.5625</v>
      </c>
      <c r="Q50" s="50" t="s">
        <v>192</v>
      </c>
      <c r="R50" s="51">
        <v>110.70108265117507</v>
      </c>
      <c r="S50" s="51">
        <v>117.95456661390932</v>
      </c>
      <c r="T50" s="51">
        <v>93.02246426140232</v>
      </c>
      <c r="U50" s="51">
        <v>108.54732579719926</v>
      </c>
      <c r="V50" s="51">
        <v>114.36177798906584</v>
      </c>
      <c r="W50" s="51">
        <v>94.325581395348834</v>
      </c>
      <c r="X50" s="51">
        <v>99.935642047195827</v>
      </c>
      <c r="Y50" s="51">
        <v>104.0627257660108</v>
      </c>
      <c r="Z50" s="51">
        <v>89.262556324870872</v>
      </c>
    </row>
    <row r="51" spans="1:26" ht="17.25" customHeight="1" x14ac:dyDescent="0.25">
      <c r="A51" s="38" t="s">
        <v>57</v>
      </c>
      <c r="B51" s="51">
        <v>296</v>
      </c>
      <c r="C51" s="55">
        <v>301</v>
      </c>
      <c r="D51" s="55">
        <v>325</v>
      </c>
      <c r="E51" s="55">
        <v>449.88854949228102</v>
      </c>
      <c r="F51" s="55">
        <v>486.22393088195781</v>
      </c>
      <c r="G51" s="55">
        <v>326.95330236456988</v>
      </c>
      <c r="H51" s="55">
        <v>329.18123543123545</v>
      </c>
      <c r="I51" s="55">
        <v>359</v>
      </c>
      <c r="J51" s="55">
        <v>461.36213528109096</v>
      </c>
      <c r="K51" s="55">
        <v>480.55969271772358</v>
      </c>
      <c r="L51" s="55">
        <v>258.89119127162007</v>
      </c>
      <c r="M51" s="55">
        <v>268.08276095989146</v>
      </c>
      <c r="N51" s="55">
        <v>287</v>
      </c>
      <c r="O51" s="55">
        <v>436.88636463699203</v>
      </c>
      <c r="P51" s="55">
        <v>492.54384046879784</v>
      </c>
      <c r="Q51" s="50" t="s">
        <v>189</v>
      </c>
      <c r="R51" s="51">
        <v>106.71306275789863</v>
      </c>
      <c r="S51" s="51">
        <v>103.84333438056341</v>
      </c>
      <c r="T51" s="51">
        <v>110.81040669856459</v>
      </c>
      <c r="U51" s="51">
        <v>99.591705661069824</v>
      </c>
      <c r="V51" s="51">
        <v>99.957894736842107</v>
      </c>
      <c r="W51" s="51">
        <v>99.153481809936508</v>
      </c>
      <c r="X51" s="51">
        <v>99.774698180581538</v>
      </c>
      <c r="Y51" s="51">
        <v>99.478019737378673</v>
      </c>
      <c r="Z51" s="51">
        <v>100.09766492053627</v>
      </c>
    </row>
    <row r="52" spans="1:26" ht="18.75" customHeight="1" x14ac:dyDescent="0.25">
      <c r="A52" s="23" t="s">
        <v>58</v>
      </c>
      <c r="B52" s="51">
        <v>583</v>
      </c>
      <c r="C52" s="55">
        <v>603</v>
      </c>
      <c r="D52" s="55">
        <v>633</v>
      </c>
      <c r="E52" s="55">
        <v>672.39646054767263</v>
      </c>
      <c r="F52" s="55">
        <v>699</v>
      </c>
      <c r="G52" s="55">
        <v>584.18027358282302</v>
      </c>
      <c r="H52" s="55">
        <v>591.2593687321862</v>
      </c>
      <c r="I52" s="55">
        <v>612</v>
      </c>
      <c r="J52" s="55">
        <v>650.92643331735042</v>
      </c>
      <c r="K52" s="55">
        <v>685</v>
      </c>
      <c r="L52" s="55">
        <v>581.31339372444484</v>
      </c>
      <c r="M52" s="55">
        <v>619.39638692410631</v>
      </c>
      <c r="N52" s="55">
        <v>665</v>
      </c>
      <c r="O52" s="55">
        <v>706.19154155098522</v>
      </c>
      <c r="P52" s="55">
        <v>720</v>
      </c>
      <c r="Q52" s="50" t="s">
        <v>194</v>
      </c>
      <c r="R52" s="51">
        <v>104.65714602365384</v>
      </c>
      <c r="S52" s="51">
        <v>117.43275589273398</v>
      </c>
      <c r="T52" s="51">
        <v>86.619570405727927</v>
      </c>
      <c r="U52" s="51">
        <v>100.94844301165698</v>
      </c>
      <c r="V52" s="51">
        <v>112.68168843639425</v>
      </c>
      <c r="W52" s="51">
        <v>83.924958967899542</v>
      </c>
      <c r="X52" s="51">
        <v>97.708811480225279</v>
      </c>
      <c r="Y52" s="51">
        <v>108.31454451959969</v>
      </c>
      <c r="Z52" s="51">
        <v>82.186414511771517</v>
      </c>
    </row>
    <row r="53" spans="1:26" ht="21" customHeight="1" x14ac:dyDescent="0.25">
      <c r="A53" s="23" t="s">
        <v>59</v>
      </c>
      <c r="B53" s="51">
        <v>532</v>
      </c>
      <c r="C53" s="55">
        <v>555</v>
      </c>
      <c r="D53" s="55">
        <v>578</v>
      </c>
      <c r="E53" s="55">
        <v>637.70359619416229</v>
      </c>
      <c r="F53" s="55">
        <v>578.24019024970278</v>
      </c>
      <c r="G53" s="55">
        <v>626.92307692307691</v>
      </c>
      <c r="H53" s="55">
        <v>636.3573262997154</v>
      </c>
      <c r="I53" s="55">
        <v>651</v>
      </c>
      <c r="J53" s="55">
        <v>699.91419991419991</v>
      </c>
      <c r="K53" s="55">
        <v>721.89392820209775</v>
      </c>
      <c r="L53" s="55">
        <v>462.71853364546496</v>
      </c>
      <c r="M53" s="55">
        <v>493.4659541823184</v>
      </c>
      <c r="N53" s="55">
        <v>521</v>
      </c>
      <c r="O53" s="55">
        <v>586.5797050355485</v>
      </c>
      <c r="P53" s="55">
        <v>481.49437866878918</v>
      </c>
      <c r="Q53" s="50" t="s">
        <v>191</v>
      </c>
      <c r="R53" s="51">
        <v>101.42525508826864</v>
      </c>
      <c r="S53" s="51">
        <v>106.91898926363734</v>
      </c>
      <c r="T53" s="51">
        <v>95.979359277574716</v>
      </c>
      <c r="U53" s="51">
        <v>98.87720008092252</v>
      </c>
      <c r="V53" s="51">
        <v>104.7808764940239</v>
      </c>
      <c r="W53" s="51">
        <v>93.088250025042569</v>
      </c>
      <c r="X53" s="51">
        <v>99.840633353896777</v>
      </c>
      <c r="Y53" s="51">
        <v>102.19993860636447</v>
      </c>
      <c r="Z53" s="51">
        <v>97.458415125529498</v>
      </c>
    </row>
    <row r="54" spans="1:26" x14ac:dyDescent="0.25">
      <c r="A54" s="23" t="s">
        <v>60</v>
      </c>
      <c r="B54" s="51">
        <v>311</v>
      </c>
      <c r="C54" s="55">
        <v>318</v>
      </c>
      <c r="D54" s="55">
        <v>335</v>
      </c>
      <c r="E54" s="55">
        <v>353.37255667400939</v>
      </c>
      <c r="F54" s="55">
        <v>405.93930472200202</v>
      </c>
      <c r="G54" s="55">
        <v>320.58632626568584</v>
      </c>
      <c r="H54" s="55">
        <v>343.13578394598647</v>
      </c>
      <c r="I54" s="55">
        <v>344</v>
      </c>
      <c r="J54" s="55">
        <v>333.7925052932323</v>
      </c>
      <c r="K54" s="55">
        <v>378.61791294218938</v>
      </c>
      <c r="L54" s="55">
        <v>304.64350877805617</v>
      </c>
      <c r="M54" s="55">
        <v>302.24064751752047</v>
      </c>
      <c r="N54" s="55">
        <v>329</v>
      </c>
      <c r="O54" s="55">
        <v>368.58482058803128</v>
      </c>
      <c r="P54" s="55">
        <v>428.04031217353901</v>
      </c>
      <c r="Q54" s="50" t="s">
        <v>193</v>
      </c>
      <c r="R54" s="51">
        <v>138.72800196447574</v>
      </c>
      <c r="S54" s="51">
        <v>147.15241920061197</v>
      </c>
      <c r="T54" s="51">
        <v>132.42415569547796</v>
      </c>
      <c r="U54" s="51">
        <v>136.93521660222521</v>
      </c>
      <c r="V54" s="51">
        <v>146.70997325181506</v>
      </c>
      <c r="W54" s="51">
        <v>130.05780346820808</v>
      </c>
      <c r="X54" s="51">
        <v>123.37615241920861</v>
      </c>
      <c r="Y54" s="51">
        <v>130.94234884965223</v>
      </c>
      <c r="Z54" s="51">
        <v>117.96233819060608</v>
      </c>
    </row>
    <row r="55" spans="1:26" x14ac:dyDescent="0.25">
      <c r="A55" s="23" t="s">
        <v>61</v>
      </c>
      <c r="B55" s="49">
        <v>672</v>
      </c>
      <c r="C55" s="54">
        <v>706</v>
      </c>
      <c r="D55" s="54">
        <v>752</v>
      </c>
      <c r="E55" s="54">
        <v>810.32111776578358</v>
      </c>
      <c r="F55" s="54">
        <v>848.16828097149369</v>
      </c>
      <c r="G55" s="54">
        <v>686.71038751582773</v>
      </c>
      <c r="H55" s="54">
        <v>716.49380408797595</v>
      </c>
      <c r="I55" s="54">
        <v>757</v>
      </c>
      <c r="J55" s="54">
        <v>815.49548959086462</v>
      </c>
      <c r="K55" s="54">
        <v>865.19412467621146</v>
      </c>
      <c r="L55" s="54">
        <v>632.16080567720144</v>
      </c>
      <c r="M55" s="54">
        <v>677.23891121923691</v>
      </c>
      <c r="N55" s="54">
        <v>735</v>
      </c>
      <c r="O55" s="54">
        <v>794.5952451104481</v>
      </c>
      <c r="P55" s="54">
        <v>798.27207809580568</v>
      </c>
      <c r="Q55" s="48" t="s">
        <v>195</v>
      </c>
      <c r="R55" s="49">
        <v>101.98982681672712</v>
      </c>
      <c r="S55" s="49">
        <v>108.47102808853283</v>
      </c>
      <c r="T55" s="49">
        <v>82.359721099852877</v>
      </c>
      <c r="U55" s="49">
        <v>97.613455329470085</v>
      </c>
      <c r="V55" s="49">
        <v>103.393206220306</v>
      </c>
      <c r="W55" s="49">
        <v>79.58569220163362</v>
      </c>
      <c r="X55" s="49">
        <v>94.936197643116529</v>
      </c>
      <c r="Y55" s="49">
        <v>100.38569033938347</v>
      </c>
      <c r="Z55" s="49">
        <v>77.626975476839235</v>
      </c>
    </row>
    <row r="56" spans="1:26" x14ac:dyDescent="0.25">
      <c r="A56" s="23" t="s">
        <v>62</v>
      </c>
      <c r="B56" s="51">
        <v>619</v>
      </c>
      <c r="C56" s="55">
        <v>657</v>
      </c>
      <c r="D56" s="55">
        <v>702</v>
      </c>
      <c r="E56" s="55">
        <v>756.36967356822277</v>
      </c>
      <c r="F56" s="55">
        <v>787.50796639098689</v>
      </c>
      <c r="G56" s="55">
        <v>613.02166309582674</v>
      </c>
      <c r="H56" s="55">
        <v>643.4364560364163</v>
      </c>
      <c r="I56" s="55">
        <v>693</v>
      </c>
      <c r="J56" s="55">
        <v>749.93077005005864</v>
      </c>
      <c r="K56" s="55">
        <v>795.41986491077546</v>
      </c>
      <c r="L56" s="55">
        <v>630.87970670837319</v>
      </c>
      <c r="M56" s="55">
        <v>682.03798444179688</v>
      </c>
      <c r="N56" s="55">
        <v>719</v>
      </c>
      <c r="O56" s="55">
        <v>768.16102827161819</v>
      </c>
      <c r="P56" s="55">
        <v>773.67928421179761</v>
      </c>
      <c r="Q56" s="50" t="s">
        <v>196</v>
      </c>
      <c r="R56" s="51">
        <v>110.32010562469993</v>
      </c>
      <c r="S56" s="51">
        <v>120.05125983683489</v>
      </c>
      <c r="T56" s="51">
        <v>93.063272987990686</v>
      </c>
      <c r="U56" s="51">
        <v>106.32815701990073</v>
      </c>
      <c r="V56" s="51">
        <v>116.27160528894633</v>
      </c>
      <c r="W56" s="51">
        <v>88.551188299817184</v>
      </c>
      <c r="X56" s="51">
        <v>102.32504058007413</v>
      </c>
      <c r="Y56" s="51">
        <v>112.11061642596012</v>
      </c>
      <c r="Z56" s="51">
        <v>84.740867936309712</v>
      </c>
    </row>
    <row r="57" spans="1:26" x14ac:dyDescent="0.25">
      <c r="A57" s="23" t="s">
        <v>63</v>
      </c>
      <c r="B57" s="51">
        <v>714</v>
      </c>
      <c r="C57" s="55">
        <v>726</v>
      </c>
      <c r="D57" s="55">
        <v>789</v>
      </c>
      <c r="E57" s="55">
        <v>885.23938118863703</v>
      </c>
      <c r="F57" s="55">
        <v>903.65075083175975</v>
      </c>
      <c r="G57" s="55">
        <v>739.97613062136554</v>
      </c>
      <c r="H57" s="55">
        <v>738.74204280512402</v>
      </c>
      <c r="I57" s="55">
        <v>793</v>
      </c>
      <c r="J57" s="55">
        <v>869.27805575411014</v>
      </c>
      <c r="K57" s="55">
        <v>928.07296767874641</v>
      </c>
      <c r="L57" s="55">
        <v>655.93713620488938</v>
      </c>
      <c r="M57" s="55">
        <v>693.91326084239472</v>
      </c>
      <c r="N57" s="55">
        <v>780</v>
      </c>
      <c r="O57" s="55">
        <v>928.87290917617634</v>
      </c>
      <c r="P57" s="55">
        <v>836.09888249238065</v>
      </c>
      <c r="Q57" s="50" t="s">
        <v>197</v>
      </c>
      <c r="R57" s="51">
        <v>94.467493106103888</v>
      </c>
      <c r="S57" s="51">
        <v>99.501358368582132</v>
      </c>
      <c r="T57" s="51">
        <v>81.367460175407189</v>
      </c>
      <c r="U57" s="51">
        <v>90.006384940998416</v>
      </c>
      <c r="V57" s="51">
        <v>93.97098970496333</v>
      </c>
      <c r="W57" s="51">
        <v>79.863682261864696</v>
      </c>
      <c r="X57" s="51">
        <v>89.178566097815818</v>
      </c>
      <c r="Y57" s="51">
        <v>93.753710177428928</v>
      </c>
      <c r="Z57" s="51">
        <v>75.131632239773182</v>
      </c>
    </row>
    <row r="58" spans="1:26" x14ac:dyDescent="0.25">
      <c r="A58" s="23" t="s">
        <v>64</v>
      </c>
      <c r="B58" s="51">
        <v>694</v>
      </c>
      <c r="C58" s="55">
        <v>731</v>
      </c>
      <c r="D58" s="55">
        <v>784</v>
      </c>
      <c r="E58" s="55">
        <v>843.77276952840384</v>
      </c>
      <c r="F58" s="55">
        <v>984.78331003333699</v>
      </c>
      <c r="G58" s="55">
        <v>766.46272234136495</v>
      </c>
      <c r="H58" s="55">
        <v>790.88085556018063</v>
      </c>
      <c r="I58" s="55">
        <v>829</v>
      </c>
      <c r="J58" s="55">
        <v>876.79053352709161</v>
      </c>
      <c r="K58" s="55">
        <v>1096.5675057208236</v>
      </c>
      <c r="L58" s="55">
        <v>533.56031128404663</v>
      </c>
      <c r="M58" s="55">
        <v>589.24407672057168</v>
      </c>
      <c r="N58" s="55">
        <v>673</v>
      </c>
      <c r="O58" s="55">
        <v>756.21616662079089</v>
      </c>
      <c r="P58" s="55">
        <v>717.74781341107871</v>
      </c>
      <c r="Q58" s="50" t="s">
        <v>198</v>
      </c>
      <c r="R58" s="51">
        <v>99.067901420771619</v>
      </c>
      <c r="S58" s="51">
        <v>108.07587642068192</v>
      </c>
      <c r="T58" s="51">
        <v>71.493323533014816</v>
      </c>
      <c r="U58" s="51">
        <v>93.422267218533193</v>
      </c>
      <c r="V58" s="51">
        <v>101.21542164871157</v>
      </c>
      <c r="W58" s="51">
        <v>69.461295801989806</v>
      </c>
      <c r="X58" s="51">
        <v>81.27764127764128</v>
      </c>
      <c r="Y58" s="51">
        <v>86.296605453533672</v>
      </c>
      <c r="Z58" s="51">
        <v>62.960142168062958</v>
      </c>
    </row>
    <row r="59" spans="1:26" x14ac:dyDescent="0.25">
      <c r="A59" s="38" t="s">
        <v>65</v>
      </c>
      <c r="B59" s="51">
        <v>599</v>
      </c>
      <c r="C59" s="55">
        <v>635</v>
      </c>
      <c r="D59" s="55">
        <v>666</v>
      </c>
      <c r="E59" s="55">
        <v>749.40493977269216</v>
      </c>
      <c r="F59" s="55">
        <v>742.73915443680505</v>
      </c>
      <c r="G59" s="55">
        <v>592.09430096147355</v>
      </c>
      <c r="H59" s="55">
        <v>624.37427580431142</v>
      </c>
      <c r="I59" s="55">
        <v>653</v>
      </c>
      <c r="J59" s="55">
        <v>745.31312491667779</v>
      </c>
      <c r="K59" s="55">
        <v>744.11129703787765</v>
      </c>
      <c r="L59" s="55">
        <v>630.23930266845969</v>
      </c>
      <c r="M59" s="55">
        <v>685.1112378779236</v>
      </c>
      <c r="N59" s="55">
        <v>729</v>
      </c>
      <c r="O59" s="55">
        <v>768.61977892986397</v>
      </c>
      <c r="P59" s="55">
        <v>736.81602470029929</v>
      </c>
      <c r="Q59" s="50" t="s">
        <v>199</v>
      </c>
      <c r="R59" s="51">
        <v>108.59060336834463</v>
      </c>
      <c r="S59" s="51">
        <v>115.82361360660231</v>
      </c>
      <c r="T59" s="51">
        <v>78.642759872900584</v>
      </c>
      <c r="U59" s="51">
        <v>100.47161379917227</v>
      </c>
      <c r="V59" s="51">
        <v>105.32199732810133</v>
      </c>
      <c r="W59" s="51">
        <v>78.385257585013235</v>
      </c>
      <c r="X59" s="51">
        <v>101.32048881252534</v>
      </c>
      <c r="Y59" s="51">
        <v>106.74929985285043</v>
      </c>
      <c r="Z59" s="51">
        <v>77.653905845835496</v>
      </c>
    </row>
    <row r="60" spans="1:26" x14ac:dyDescent="0.25">
      <c r="A60" s="23" t="s">
        <v>66</v>
      </c>
      <c r="B60" s="51">
        <v>723</v>
      </c>
      <c r="C60" s="55">
        <v>780</v>
      </c>
      <c r="D60" s="55">
        <v>827</v>
      </c>
      <c r="E60" s="55">
        <v>883.93951777686959</v>
      </c>
      <c r="F60" s="55">
        <v>940.07211366584613</v>
      </c>
      <c r="G60" s="55">
        <v>718.37806882127381</v>
      </c>
      <c r="H60" s="55">
        <v>777.57319571587868</v>
      </c>
      <c r="I60" s="55">
        <v>794</v>
      </c>
      <c r="J60" s="55">
        <v>854.51862994677163</v>
      </c>
      <c r="K60" s="55">
        <v>934.39964385652513</v>
      </c>
      <c r="L60" s="55">
        <v>731.24851006653239</v>
      </c>
      <c r="M60" s="55">
        <v>785.44142117227966</v>
      </c>
      <c r="N60" s="55">
        <v>890</v>
      </c>
      <c r="O60" s="55">
        <v>940.30760703893588</v>
      </c>
      <c r="P60" s="55">
        <v>950.2642479645765</v>
      </c>
      <c r="Q60" s="50" t="s">
        <v>200</v>
      </c>
      <c r="R60" s="51">
        <v>103.85756038854981</v>
      </c>
      <c r="S60" s="51">
        <v>116.5399010020524</v>
      </c>
      <c r="T60" s="51">
        <v>82.89769974061511</v>
      </c>
      <c r="U60" s="51">
        <v>98.590458987839881</v>
      </c>
      <c r="V60" s="51">
        <v>109.79383188327296</v>
      </c>
      <c r="W60" s="51">
        <v>79.084023459373441</v>
      </c>
      <c r="X60" s="51">
        <v>93.088423843362236</v>
      </c>
      <c r="Y60" s="51">
        <v>102.91815552152458</v>
      </c>
      <c r="Z60" s="51">
        <v>75.721500721500718</v>
      </c>
    </row>
    <row r="61" spans="1:26" x14ac:dyDescent="0.25">
      <c r="A61" s="23" t="s">
        <v>67</v>
      </c>
      <c r="B61" s="51">
        <v>792</v>
      </c>
      <c r="C61" s="55">
        <v>841</v>
      </c>
      <c r="D61" s="55">
        <v>893</v>
      </c>
      <c r="E61" s="55">
        <v>951.04664779935592</v>
      </c>
      <c r="F61" s="55">
        <v>961.72629042388201</v>
      </c>
      <c r="G61" s="55">
        <v>812.27679572045486</v>
      </c>
      <c r="H61" s="55">
        <v>861.38826965946657</v>
      </c>
      <c r="I61" s="55">
        <v>915</v>
      </c>
      <c r="J61" s="55">
        <v>966.62653258491753</v>
      </c>
      <c r="K61" s="55">
        <v>1016.0748131459429</v>
      </c>
      <c r="L61" s="55">
        <v>748.61760952786051</v>
      </c>
      <c r="M61" s="55">
        <v>793.5843793584379</v>
      </c>
      <c r="N61" s="55">
        <v>840</v>
      </c>
      <c r="O61" s="55">
        <v>911.11400877993651</v>
      </c>
      <c r="P61" s="55">
        <v>824.13652618713502</v>
      </c>
      <c r="Q61" s="50" t="s">
        <v>201</v>
      </c>
      <c r="R61" s="51">
        <v>94.765195137555978</v>
      </c>
      <c r="S61" s="51">
        <v>102.48980315658805</v>
      </c>
      <c r="T61" s="51">
        <v>74.747242647058826</v>
      </c>
      <c r="U61" s="51">
        <v>90.622474763669942</v>
      </c>
      <c r="V61" s="51">
        <v>97.993017666356735</v>
      </c>
      <c r="W61" s="51">
        <v>70.58009731895811</v>
      </c>
      <c r="X61" s="51">
        <v>88.142234543055537</v>
      </c>
      <c r="Y61" s="51">
        <v>93.750989881214252</v>
      </c>
      <c r="Z61" s="51">
        <v>70.636054048116009</v>
      </c>
    </row>
    <row r="62" spans="1:26" x14ac:dyDescent="0.25">
      <c r="A62" s="38" t="s">
        <v>68</v>
      </c>
      <c r="B62" s="51">
        <v>734</v>
      </c>
      <c r="C62" s="55">
        <v>764</v>
      </c>
      <c r="D62" s="55">
        <v>822</v>
      </c>
      <c r="E62" s="55">
        <v>861.60263271083193</v>
      </c>
      <c r="F62" s="55">
        <v>913.13498056099991</v>
      </c>
      <c r="G62" s="55">
        <v>762.59867076764237</v>
      </c>
      <c r="H62" s="55">
        <v>787.92459443768962</v>
      </c>
      <c r="I62" s="55">
        <v>840</v>
      </c>
      <c r="J62" s="55">
        <v>874.3246138100111</v>
      </c>
      <c r="K62" s="55">
        <v>928.67988595957331</v>
      </c>
      <c r="L62" s="55">
        <v>605.5578598092078</v>
      </c>
      <c r="M62" s="55">
        <v>649.98425362166699</v>
      </c>
      <c r="N62" s="55">
        <v>733</v>
      </c>
      <c r="O62" s="55">
        <v>794.56951150686655</v>
      </c>
      <c r="P62" s="55">
        <v>833.98036081297096</v>
      </c>
      <c r="Q62" s="50" t="s">
        <v>204</v>
      </c>
      <c r="R62" s="51">
        <v>98.734410872298938</v>
      </c>
      <c r="S62" s="51">
        <v>102.25527279124687</v>
      </c>
      <c r="T62" s="51">
        <v>78.385671268233551</v>
      </c>
      <c r="U62" s="51">
        <v>95.696390633525667</v>
      </c>
      <c r="V62" s="51">
        <v>99.209838564778266</v>
      </c>
      <c r="W62" s="51">
        <v>75.325546523557733</v>
      </c>
      <c r="X62" s="51">
        <v>92.069412433950873</v>
      </c>
      <c r="Y62" s="51">
        <v>95.16877884555683</v>
      </c>
      <c r="Z62" s="51">
        <v>74.495384133938344</v>
      </c>
    </row>
    <row r="63" spans="1:26" x14ac:dyDescent="0.25">
      <c r="A63" s="23" t="s">
        <v>69</v>
      </c>
      <c r="B63" s="51">
        <v>754</v>
      </c>
      <c r="C63" s="55">
        <v>810</v>
      </c>
      <c r="D63" s="55">
        <v>874</v>
      </c>
      <c r="E63" s="55">
        <v>941.52737136900794</v>
      </c>
      <c r="F63" s="55">
        <v>1119.5383474445337</v>
      </c>
      <c r="G63" s="55">
        <v>787.5742956901837</v>
      </c>
      <c r="H63" s="55">
        <v>839.21396541557533</v>
      </c>
      <c r="I63" s="55">
        <v>898</v>
      </c>
      <c r="J63" s="55">
        <v>960.80284072725055</v>
      </c>
      <c r="K63" s="55">
        <v>1121.6975052931971</v>
      </c>
      <c r="L63" s="55">
        <v>629.70364593488</v>
      </c>
      <c r="M63" s="55">
        <v>694.68736335811104</v>
      </c>
      <c r="N63" s="55">
        <v>770</v>
      </c>
      <c r="O63" s="55">
        <v>851.24910778015703</v>
      </c>
      <c r="P63" s="55">
        <v>1108.2716879623401</v>
      </c>
      <c r="Q63" s="50" t="s">
        <v>203</v>
      </c>
      <c r="R63" s="51">
        <v>90.274157543676736</v>
      </c>
      <c r="S63" s="51">
        <v>94.275004805535971</v>
      </c>
      <c r="T63" s="51">
        <v>70.104175078736972</v>
      </c>
      <c r="U63" s="51">
        <v>87.239065772098542</v>
      </c>
      <c r="V63" s="51">
        <v>91.444206519152985</v>
      </c>
      <c r="W63" s="51">
        <v>65.009223545195368</v>
      </c>
      <c r="X63" s="51">
        <v>84.180455693407495</v>
      </c>
      <c r="Y63" s="51">
        <v>88.533442757488714</v>
      </c>
      <c r="Z63" s="51">
        <v>61.191054091539527</v>
      </c>
    </row>
    <row r="64" spans="1:26" x14ac:dyDescent="0.25">
      <c r="A64" s="23" t="s">
        <v>70</v>
      </c>
      <c r="B64" s="51">
        <v>652</v>
      </c>
      <c r="C64" s="55">
        <v>671</v>
      </c>
      <c r="D64" s="55">
        <v>714</v>
      </c>
      <c r="E64" s="55">
        <v>773.22450885495959</v>
      </c>
      <c r="F64" s="55">
        <v>809.36409632414495</v>
      </c>
      <c r="G64" s="55">
        <v>652.94519479541498</v>
      </c>
      <c r="H64" s="55">
        <v>663.50845559107177</v>
      </c>
      <c r="I64" s="55">
        <v>704</v>
      </c>
      <c r="J64" s="55">
        <v>758.97294807921185</v>
      </c>
      <c r="K64" s="55">
        <v>800.03853193333975</v>
      </c>
      <c r="L64" s="55">
        <v>649.6088102729824</v>
      </c>
      <c r="M64" s="55">
        <v>701.26104255175665</v>
      </c>
      <c r="N64" s="55">
        <v>759</v>
      </c>
      <c r="O64" s="55">
        <v>835.28676355680579</v>
      </c>
      <c r="P64" s="55">
        <v>849.04629174181559</v>
      </c>
      <c r="Q64" s="50" t="s">
        <v>207</v>
      </c>
      <c r="R64" s="51">
        <v>99.607094168788748</v>
      </c>
      <c r="S64" s="51">
        <v>103.42546428513803</v>
      </c>
      <c r="T64" s="51">
        <v>84.607339798440762</v>
      </c>
      <c r="U64" s="51">
        <v>96.435131598812333</v>
      </c>
      <c r="V64" s="51">
        <v>99.926712792951818</v>
      </c>
      <c r="W64" s="51">
        <v>82.619270346117872</v>
      </c>
      <c r="X64" s="51">
        <v>93.479517886513165</v>
      </c>
      <c r="Y64" s="51">
        <v>96.17428438408065</v>
      </c>
      <c r="Z64" s="51">
        <v>82.67460572899904</v>
      </c>
    </row>
    <row r="65" spans="1:26" x14ac:dyDescent="0.25">
      <c r="A65" s="23" t="s">
        <v>71</v>
      </c>
      <c r="B65" s="51">
        <v>645</v>
      </c>
      <c r="C65" s="55">
        <v>680</v>
      </c>
      <c r="D65" s="55">
        <v>727</v>
      </c>
      <c r="E65" s="55">
        <v>778.43878777156078</v>
      </c>
      <c r="F65" s="55">
        <v>875.57728189931015</v>
      </c>
      <c r="G65" s="55">
        <v>700.68663163663325</v>
      </c>
      <c r="H65" s="55">
        <v>723.6169789201266</v>
      </c>
      <c r="I65" s="55">
        <v>771</v>
      </c>
      <c r="J65" s="55">
        <v>808.79609171699315</v>
      </c>
      <c r="K65" s="55">
        <v>950.53013883193717</v>
      </c>
      <c r="L65" s="55">
        <v>569.52848581124988</v>
      </c>
      <c r="M65" s="55">
        <v>619.41398191378801</v>
      </c>
      <c r="N65" s="55">
        <v>663</v>
      </c>
      <c r="O65" s="55">
        <v>732.79441891368151</v>
      </c>
      <c r="P65" s="55">
        <v>773.54014234733552</v>
      </c>
      <c r="Q65" s="50" t="s">
        <v>205</v>
      </c>
      <c r="R65" s="51">
        <v>104.08882922402057</v>
      </c>
      <c r="S65" s="51">
        <v>114.84115980468985</v>
      </c>
      <c r="T65" s="51">
        <v>85.989345509893454</v>
      </c>
      <c r="U65" s="51">
        <v>96.47240425773704</v>
      </c>
      <c r="V65" s="51">
        <v>107.11478047077749</v>
      </c>
      <c r="W65" s="51">
        <v>78.811232842211311</v>
      </c>
      <c r="X65" s="51">
        <v>92.501880315507293</v>
      </c>
      <c r="Y65" s="51">
        <v>102.44045234647028</v>
      </c>
      <c r="Z65" s="51">
        <v>75.876288659793815</v>
      </c>
    </row>
    <row r="66" spans="1:26" x14ac:dyDescent="0.25">
      <c r="A66" s="23" t="s">
        <v>72</v>
      </c>
      <c r="B66" s="51">
        <v>646</v>
      </c>
      <c r="C66" s="55">
        <v>673</v>
      </c>
      <c r="D66" s="55">
        <v>705</v>
      </c>
      <c r="E66" s="55">
        <v>795.37125500876982</v>
      </c>
      <c r="F66" s="55">
        <v>901.50098158940193</v>
      </c>
      <c r="G66" s="55">
        <v>697.7651040145671</v>
      </c>
      <c r="H66" s="55">
        <v>720.45583439671054</v>
      </c>
      <c r="I66" s="55">
        <v>752</v>
      </c>
      <c r="J66" s="55">
        <v>844.31845027167492</v>
      </c>
      <c r="K66" s="55">
        <v>992.82580078982005</v>
      </c>
      <c r="L66" s="55">
        <v>524.4310302634799</v>
      </c>
      <c r="M66" s="55">
        <v>555.49183943537719</v>
      </c>
      <c r="N66" s="55">
        <v>584</v>
      </c>
      <c r="O66" s="55">
        <v>666.75288396875487</v>
      </c>
      <c r="P66" s="55">
        <v>683.6900214536131</v>
      </c>
      <c r="Q66" s="50" t="s">
        <v>206</v>
      </c>
      <c r="R66" s="51">
        <v>108.26635399133839</v>
      </c>
      <c r="S66" s="51">
        <v>114.61894674614513</v>
      </c>
      <c r="T66" s="51">
        <v>87.262806417460709</v>
      </c>
      <c r="U66" s="51">
        <v>101.10439787008983</v>
      </c>
      <c r="V66" s="51">
        <v>106.44702480880433</v>
      </c>
      <c r="W66" s="51">
        <v>83.326867871828696</v>
      </c>
      <c r="X66" s="51">
        <v>89.881513743376942</v>
      </c>
      <c r="Y66" s="51">
        <v>92.791638123439327</v>
      </c>
      <c r="Z66" s="51">
        <v>79.802540945966626</v>
      </c>
    </row>
    <row r="67" spans="1:26" x14ac:dyDescent="0.25">
      <c r="A67" s="38" t="s">
        <v>73</v>
      </c>
      <c r="B67" s="51">
        <v>743</v>
      </c>
      <c r="C67" s="55">
        <v>778</v>
      </c>
      <c r="D67" s="55">
        <v>825</v>
      </c>
      <c r="E67" s="55">
        <v>882.37118307855997</v>
      </c>
      <c r="F67" s="55">
        <v>893.36138382421689</v>
      </c>
      <c r="G67" s="55">
        <v>771.20368289675866</v>
      </c>
      <c r="H67" s="55">
        <v>803.4698789124111</v>
      </c>
      <c r="I67" s="55">
        <v>849</v>
      </c>
      <c r="J67" s="55">
        <v>916.75882812885231</v>
      </c>
      <c r="K67" s="55">
        <v>933.17501817788013</v>
      </c>
      <c r="L67" s="55">
        <v>663.15770943721714</v>
      </c>
      <c r="M67" s="55">
        <v>702.19867249962283</v>
      </c>
      <c r="N67" s="55">
        <v>750</v>
      </c>
      <c r="O67" s="55">
        <v>774.05254282417684</v>
      </c>
      <c r="P67" s="55">
        <v>770.35036566129725</v>
      </c>
      <c r="Q67" s="50" t="s">
        <v>202</v>
      </c>
      <c r="R67" s="51">
        <v>98.479253187393297</v>
      </c>
      <c r="S67" s="51">
        <v>102.58407796639219</v>
      </c>
      <c r="T67" s="51">
        <v>84.16849995926016</v>
      </c>
      <c r="U67" s="51">
        <v>96.46668161353459</v>
      </c>
      <c r="V67" s="51">
        <v>99.595832308827141</v>
      </c>
      <c r="W67" s="51">
        <v>84.792890927332664</v>
      </c>
      <c r="X67" s="51">
        <v>98.420901146056835</v>
      </c>
      <c r="Y67" s="51">
        <v>101.74901980288298</v>
      </c>
      <c r="Z67" s="51">
        <v>85.964694567679089</v>
      </c>
    </row>
    <row r="68" spans="1:26" x14ac:dyDescent="0.25">
      <c r="A68" s="23" t="s">
        <v>74</v>
      </c>
      <c r="B68" s="51">
        <v>659</v>
      </c>
      <c r="C68" s="55">
        <v>689</v>
      </c>
      <c r="D68" s="55">
        <v>737</v>
      </c>
      <c r="E68" s="55">
        <v>767.88645221000263</v>
      </c>
      <c r="F68" s="55">
        <v>779.65385265681914</v>
      </c>
      <c r="G68" s="55">
        <v>658.49062760004574</v>
      </c>
      <c r="H68" s="55">
        <v>697.94783194977038</v>
      </c>
      <c r="I68" s="55">
        <v>733</v>
      </c>
      <c r="J68" s="55">
        <v>758.10765938606846</v>
      </c>
      <c r="K68" s="55">
        <v>778.2645521189288</v>
      </c>
      <c r="L68" s="55">
        <v>660.17091483896456</v>
      </c>
      <c r="M68" s="55">
        <v>660.10954863854226</v>
      </c>
      <c r="N68" s="55">
        <v>748</v>
      </c>
      <c r="O68" s="55">
        <v>803.35932010573163</v>
      </c>
      <c r="P68" s="55">
        <v>784.86186635524246</v>
      </c>
      <c r="Q68" s="50" t="s">
        <v>208</v>
      </c>
      <c r="R68" s="51">
        <v>93.067005828582936</v>
      </c>
      <c r="S68" s="51">
        <v>101.69297124218927</v>
      </c>
      <c r="T68" s="51">
        <v>64.853458382180534</v>
      </c>
      <c r="U68" s="51">
        <v>90.831536426210675</v>
      </c>
      <c r="V68" s="51">
        <v>98.333150831599568</v>
      </c>
      <c r="W68" s="51">
        <v>65.152019991670144</v>
      </c>
      <c r="X68" s="51">
        <v>90.309225506914942</v>
      </c>
      <c r="Y68" s="51">
        <v>97.361804330693886</v>
      </c>
      <c r="Z68" s="51">
        <v>64.09374128150283</v>
      </c>
    </row>
    <row r="69" spans="1:26" x14ac:dyDescent="0.25">
      <c r="A69" s="23" t="s">
        <v>75</v>
      </c>
      <c r="B69" s="51">
        <v>622</v>
      </c>
      <c r="C69" s="55">
        <v>647</v>
      </c>
      <c r="D69" s="55">
        <v>681</v>
      </c>
      <c r="E69" s="55">
        <v>728.04746494066887</v>
      </c>
      <c r="F69" s="55">
        <v>744.59249005018171</v>
      </c>
      <c r="G69" s="55">
        <v>656.06786397544079</v>
      </c>
      <c r="H69" s="55">
        <v>677.51577548987052</v>
      </c>
      <c r="I69" s="55">
        <v>702</v>
      </c>
      <c r="J69" s="55">
        <v>731.69222754062059</v>
      </c>
      <c r="K69" s="55">
        <v>750.91326583863895</v>
      </c>
      <c r="L69" s="55">
        <v>496.04984978301991</v>
      </c>
      <c r="M69" s="55">
        <v>523.34439120285049</v>
      </c>
      <c r="N69" s="55">
        <v>587</v>
      </c>
      <c r="O69" s="55">
        <v>710.47260166431147</v>
      </c>
      <c r="P69" s="55">
        <v>713.96054628224579</v>
      </c>
      <c r="Q69" s="50" t="s">
        <v>209</v>
      </c>
      <c r="R69" s="51">
        <v>110.44263641113682</v>
      </c>
      <c r="S69" s="51">
        <v>117.56924715909091</v>
      </c>
      <c r="T69" s="51">
        <v>72.80825128926395</v>
      </c>
      <c r="U69" s="51">
        <v>107.05845310416358</v>
      </c>
      <c r="V69" s="51">
        <v>113.5062970050287</v>
      </c>
      <c r="W69" s="51">
        <v>75.038674033149178</v>
      </c>
      <c r="X69" s="51">
        <v>104.21217755054613</v>
      </c>
      <c r="Y69" s="51">
        <v>110.41073041907012</v>
      </c>
      <c r="Z69" s="51">
        <v>72.617782500885582</v>
      </c>
    </row>
    <row r="70" spans="1:26" x14ac:dyDescent="0.25">
      <c r="A70" s="23" t="s">
        <v>76</v>
      </c>
      <c r="B70" s="49">
        <v>728</v>
      </c>
      <c r="C70" s="54">
        <v>758</v>
      </c>
      <c r="D70" s="54">
        <v>791</v>
      </c>
      <c r="E70" s="54">
        <v>835.45891020601744</v>
      </c>
      <c r="F70" s="54">
        <v>855.63583383315756</v>
      </c>
      <c r="G70" s="54">
        <v>733.96955559244475</v>
      </c>
      <c r="H70" s="54">
        <v>759.45584960480164</v>
      </c>
      <c r="I70" s="54">
        <v>792</v>
      </c>
      <c r="J70" s="54">
        <v>831.70312918241711</v>
      </c>
      <c r="K70" s="54">
        <v>857.92772328916237</v>
      </c>
      <c r="L70" s="54">
        <v>701.82225338047419</v>
      </c>
      <c r="M70" s="54">
        <v>748.78887535743604</v>
      </c>
      <c r="N70" s="54">
        <v>789</v>
      </c>
      <c r="O70" s="54">
        <v>853.70324561236589</v>
      </c>
      <c r="P70" s="54">
        <v>844.63664592134546</v>
      </c>
      <c r="Q70" s="48" t="s">
        <v>210</v>
      </c>
      <c r="R70" s="49">
        <v>101.76261120682625</v>
      </c>
      <c r="S70" s="49">
        <v>104.64632084425421</v>
      </c>
      <c r="T70" s="49">
        <v>88.283596888748519</v>
      </c>
      <c r="U70" s="49">
        <v>99.235054266821166</v>
      </c>
      <c r="V70" s="49">
        <v>102.23387820975753</v>
      </c>
      <c r="W70" s="49">
        <v>85.04316685736363</v>
      </c>
      <c r="X70" s="49">
        <v>97.593145911248683</v>
      </c>
      <c r="Y70" s="49">
        <v>100.33079411626669</v>
      </c>
      <c r="Z70" s="49">
        <v>84.247937013837387</v>
      </c>
    </row>
    <row r="71" spans="1:26" x14ac:dyDescent="0.25">
      <c r="A71" s="23" t="s">
        <v>77</v>
      </c>
      <c r="B71" s="51">
        <v>707</v>
      </c>
      <c r="C71" s="55">
        <v>746</v>
      </c>
      <c r="D71" s="55">
        <v>772</v>
      </c>
      <c r="E71" s="55">
        <v>801.35268213827828</v>
      </c>
      <c r="F71" s="55">
        <v>845.30010417501398</v>
      </c>
      <c r="G71" s="55">
        <v>737.37639134381118</v>
      </c>
      <c r="H71" s="55">
        <v>781.58272668746599</v>
      </c>
      <c r="I71" s="55">
        <v>818</v>
      </c>
      <c r="J71" s="55">
        <v>839.91942160163364</v>
      </c>
      <c r="K71" s="55">
        <v>891.1996691382825</v>
      </c>
      <c r="L71" s="55">
        <v>654.41823438220138</v>
      </c>
      <c r="M71" s="55">
        <v>679.6519045015491</v>
      </c>
      <c r="N71" s="55">
        <v>684</v>
      </c>
      <c r="O71" s="55">
        <v>721.85882486775495</v>
      </c>
      <c r="P71" s="55">
        <v>748.58387799564275</v>
      </c>
      <c r="Q71" s="50" t="s">
        <v>211</v>
      </c>
      <c r="R71" s="51">
        <v>92.944853762000449</v>
      </c>
      <c r="S71" s="51">
        <v>99.824028155495114</v>
      </c>
      <c r="T71" s="51">
        <v>77.059475434059848</v>
      </c>
      <c r="U71" s="51">
        <v>91.757095158597664</v>
      </c>
      <c r="V71" s="51">
        <v>98.051713375168376</v>
      </c>
      <c r="W71" s="51">
        <v>76.660625640217475</v>
      </c>
      <c r="X71" s="51">
        <v>89.048205906052999</v>
      </c>
      <c r="Y71" s="51">
        <v>95.024529302572262</v>
      </c>
      <c r="Z71" s="51">
        <v>74.056211541659735</v>
      </c>
    </row>
    <row r="72" spans="1:26" x14ac:dyDescent="0.25">
      <c r="A72" s="38" t="s">
        <v>78</v>
      </c>
      <c r="B72" s="51">
        <v>742</v>
      </c>
      <c r="C72" s="55">
        <v>769</v>
      </c>
      <c r="D72" s="55">
        <v>801</v>
      </c>
      <c r="E72" s="55">
        <v>854.95359240921459</v>
      </c>
      <c r="F72" s="55">
        <v>876.24245711573667</v>
      </c>
      <c r="G72" s="55">
        <v>739.42324973449877</v>
      </c>
      <c r="H72" s="55">
        <v>763.3067372018005</v>
      </c>
      <c r="I72" s="55">
        <v>787</v>
      </c>
      <c r="J72" s="55">
        <v>846.18467545933538</v>
      </c>
      <c r="K72" s="55">
        <v>875.5865507873599</v>
      </c>
      <c r="L72" s="55">
        <v>755.66907315601975</v>
      </c>
      <c r="M72" s="55">
        <v>805.61826936524744</v>
      </c>
      <c r="N72" s="55">
        <v>890</v>
      </c>
      <c r="O72" s="55">
        <v>911.6068034967692</v>
      </c>
      <c r="P72" s="55">
        <v>880.4372351894101</v>
      </c>
      <c r="Q72" s="50" t="s">
        <v>212</v>
      </c>
      <c r="R72" s="51">
        <v>96.468326097733183</v>
      </c>
      <c r="S72" s="51">
        <v>99.157196044108375</v>
      </c>
      <c r="T72" s="51">
        <v>81.776472301791529</v>
      </c>
      <c r="U72" s="51">
        <v>94.140649731295923</v>
      </c>
      <c r="V72" s="51">
        <v>96.507282650258972</v>
      </c>
      <c r="W72" s="51">
        <v>79.947882736156359</v>
      </c>
      <c r="X72" s="51">
        <v>93.267021054342024</v>
      </c>
      <c r="Y72" s="51">
        <v>94.965436343774059</v>
      </c>
      <c r="Z72" s="51">
        <v>82.464832849251096</v>
      </c>
    </row>
    <row r="73" spans="1:26" x14ac:dyDescent="0.25">
      <c r="A73" s="23" t="s">
        <v>79</v>
      </c>
      <c r="B73" s="51">
        <v>609</v>
      </c>
      <c r="C73" s="55">
        <v>635</v>
      </c>
      <c r="D73" s="55">
        <v>675</v>
      </c>
      <c r="E73" s="55">
        <v>737.26620261281369</v>
      </c>
      <c r="F73" s="55">
        <v>749.66298626267815</v>
      </c>
      <c r="G73" s="55">
        <v>589.7333403460791</v>
      </c>
      <c r="H73" s="55">
        <v>614.54823248707589</v>
      </c>
      <c r="I73" s="55">
        <v>672</v>
      </c>
      <c r="J73" s="55">
        <v>714.02067895541973</v>
      </c>
      <c r="K73" s="55">
        <v>721.06661882281708</v>
      </c>
      <c r="L73" s="55">
        <v>649.5778438564887</v>
      </c>
      <c r="M73" s="55">
        <v>678.60920756105418</v>
      </c>
      <c r="N73" s="55">
        <v>682</v>
      </c>
      <c r="O73" s="55">
        <v>794.75689599656539</v>
      </c>
      <c r="P73" s="55">
        <v>821.61094653688815</v>
      </c>
      <c r="Q73" s="50" t="s">
        <v>216</v>
      </c>
      <c r="R73" s="51">
        <v>124.49949399392793</v>
      </c>
      <c r="S73" s="51">
        <v>129.27874690745205</v>
      </c>
      <c r="T73" s="51">
        <v>113.45039892163649</v>
      </c>
      <c r="U73" s="51">
        <v>120.25547254036948</v>
      </c>
      <c r="V73" s="51">
        <v>127.66060900747584</v>
      </c>
      <c r="W73" s="51">
        <v>103.80161382896114</v>
      </c>
      <c r="X73" s="51">
        <v>116.66238520326247</v>
      </c>
      <c r="Y73" s="51">
        <v>124.39350584722568</v>
      </c>
      <c r="Z73" s="51">
        <v>99.591374218803651</v>
      </c>
    </row>
    <row r="74" spans="1:26" x14ac:dyDescent="0.25">
      <c r="A74" s="23" t="s">
        <v>80</v>
      </c>
      <c r="B74" s="51">
        <v>760</v>
      </c>
      <c r="C74" s="55">
        <v>793</v>
      </c>
      <c r="D74" s="55">
        <v>833</v>
      </c>
      <c r="E74" s="55">
        <v>866.9192109877755</v>
      </c>
      <c r="F74" s="55">
        <v>889.10876085803545</v>
      </c>
      <c r="G74" s="55">
        <v>766.37567967498182</v>
      </c>
      <c r="H74" s="55">
        <v>795.16364945343867</v>
      </c>
      <c r="I74" s="55">
        <v>833</v>
      </c>
      <c r="J74" s="55">
        <v>862.80208014683387</v>
      </c>
      <c r="K74" s="55">
        <v>891.15132276282668</v>
      </c>
      <c r="L74" s="55">
        <v>729.83656404408964</v>
      </c>
      <c r="M74" s="55">
        <v>783.85416666666663</v>
      </c>
      <c r="N74" s="55">
        <v>833</v>
      </c>
      <c r="O74" s="55">
        <v>886.03968366718755</v>
      </c>
      <c r="P74" s="55">
        <v>879.80793030048017</v>
      </c>
      <c r="Q74" s="50" t="s">
        <v>217</v>
      </c>
      <c r="R74" s="51">
        <v>104.20800837921615</v>
      </c>
      <c r="S74" s="51">
        <v>109.42887062993394</v>
      </c>
      <c r="T74" s="51">
        <v>80.428230730927481</v>
      </c>
      <c r="U74" s="51">
        <v>101.18363811450223</v>
      </c>
      <c r="V74" s="51">
        <v>106.33221060095728</v>
      </c>
      <c r="W74" s="51">
        <v>77.90010956414848</v>
      </c>
      <c r="X74" s="51">
        <v>98.411966394642391</v>
      </c>
      <c r="Y74" s="51">
        <v>102.91803398680054</v>
      </c>
      <c r="Z74" s="51">
        <v>77.628987790468685</v>
      </c>
    </row>
    <row r="75" spans="1:26" ht="21.75" customHeight="1" x14ac:dyDescent="0.25">
      <c r="A75" s="23" t="s">
        <v>81</v>
      </c>
      <c r="B75" s="51">
        <v>750</v>
      </c>
      <c r="C75" s="55">
        <v>776</v>
      </c>
      <c r="D75" s="55">
        <v>804</v>
      </c>
      <c r="E75" s="55">
        <v>825.35917544571942</v>
      </c>
      <c r="F75" s="55">
        <v>817.02279149453761</v>
      </c>
      <c r="G75" s="55">
        <v>752.74424267018355</v>
      </c>
      <c r="H75" s="55">
        <v>770.44703377962026</v>
      </c>
      <c r="I75" s="55">
        <v>799</v>
      </c>
      <c r="J75" s="55">
        <v>815.65089415065268</v>
      </c>
      <c r="K75" s="55">
        <v>810.46377922575698</v>
      </c>
      <c r="L75" s="55">
        <v>718.56585608764215</v>
      </c>
      <c r="M75" s="55">
        <v>850.39016952193026</v>
      </c>
      <c r="N75" s="55">
        <v>878</v>
      </c>
      <c r="O75" s="55">
        <v>952.87958115183244</v>
      </c>
      <c r="P75" s="55">
        <v>902.59402021043854</v>
      </c>
      <c r="Q75" s="50" t="s">
        <v>214</v>
      </c>
      <c r="R75" s="51">
        <v>95.806609505806108</v>
      </c>
      <c r="S75" s="51">
        <v>96.893301610541727</v>
      </c>
      <c r="T75" s="51">
        <v>82.921006944444443</v>
      </c>
      <c r="U75" s="51">
        <v>94.604437617046244</v>
      </c>
      <c r="V75" s="51">
        <v>95.787950267364607</v>
      </c>
      <c r="W75" s="51">
        <v>81.29754860524092</v>
      </c>
      <c r="X75" s="51">
        <v>94.944625998547565</v>
      </c>
      <c r="Y75" s="51">
        <v>96.450106408134317</v>
      </c>
      <c r="Z75" s="51">
        <v>77.308402585410889</v>
      </c>
    </row>
    <row r="76" spans="1:26" x14ac:dyDescent="0.25">
      <c r="A76" s="23" t="s">
        <v>82</v>
      </c>
      <c r="B76" s="51">
        <v>741</v>
      </c>
      <c r="C76" s="55">
        <v>782</v>
      </c>
      <c r="D76" s="55">
        <v>814</v>
      </c>
      <c r="E76" s="55">
        <v>884.83110530088982</v>
      </c>
      <c r="F76" s="55">
        <v>984.05560098119383</v>
      </c>
      <c r="G76" s="55">
        <v>774.76901208244487</v>
      </c>
      <c r="H76" s="55">
        <v>818.10850439882699</v>
      </c>
      <c r="I76" s="55">
        <v>852</v>
      </c>
      <c r="J76" s="55">
        <v>898.70878131591132</v>
      </c>
      <c r="K76" s="55">
        <v>1052.6043882574606</v>
      </c>
      <c r="L76" s="55">
        <v>608.14249363867691</v>
      </c>
      <c r="M76" s="55">
        <v>636.84364916397772</v>
      </c>
      <c r="N76" s="55">
        <v>662</v>
      </c>
      <c r="O76" s="55">
        <v>821.7126813289658</v>
      </c>
      <c r="P76" s="55">
        <v>724.06639004149372</v>
      </c>
      <c r="Q76" s="50" t="s">
        <v>215</v>
      </c>
      <c r="R76" s="51">
        <v>99.89781676801914</v>
      </c>
      <c r="S76" s="51">
        <v>99.847870182555781</v>
      </c>
      <c r="T76" s="51">
        <v>100.15151515151516</v>
      </c>
      <c r="U76" s="51">
        <v>94.905156801067577</v>
      </c>
      <c r="V76" s="51">
        <v>95.483686319404697</v>
      </c>
      <c r="W76" s="51">
        <v>92.027334851936217</v>
      </c>
      <c r="X76" s="51">
        <v>93.330726557345002</v>
      </c>
      <c r="Y76" s="51">
        <v>94.003522244998123</v>
      </c>
      <c r="Z76" s="51">
        <v>89.621139764406237</v>
      </c>
    </row>
    <row r="77" spans="1:26" x14ac:dyDescent="0.25">
      <c r="A77" s="23" t="s">
        <v>83</v>
      </c>
      <c r="B77" s="49">
        <v>632</v>
      </c>
      <c r="C77" s="54">
        <v>658</v>
      </c>
      <c r="D77" s="54">
        <v>691</v>
      </c>
      <c r="E77" s="54">
        <v>744.6052355934919</v>
      </c>
      <c r="F77" s="54">
        <v>767.22941913183092</v>
      </c>
      <c r="G77" s="54">
        <v>667.18499596926927</v>
      </c>
      <c r="H77" s="54">
        <v>689.23151966742375</v>
      </c>
      <c r="I77" s="54">
        <v>718</v>
      </c>
      <c r="J77" s="54">
        <v>769.15957771065985</v>
      </c>
      <c r="K77" s="54">
        <v>794.77890692627864</v>
      </c>
      <c r="L77" s="54">
        <v>539.91693114673797</v>
      </c>
      <c r="M77" s="54">
        <v>575.24887919708522</v>
      </c>
      <c r="N77" s="54">
        <v>617</v>
      </c>
      <c r="O77" s="54">
        <v>674.28099803187104</v>
      </c>
      <c r="P77" s="54">
        <v>689.18569379453049</v>
      </c>
      <c r="Q77" s="48" t="s">
        <v>218</v>
      </c>
      <c r="R77" s="49">
        <v>101.80344244745552</v>
      </c>
      <c r="S77" s="49">
        <v>106.43353218965292</v>
      </c>
      <c r="T77" s="49">
        <v>86.8993345603851</v>
      </c>
      <c r="U77" s="49">
        <v>98.486485055170803</v>
      </c>
      <c r="V77" s="49">
        <v>103.08564676383915</v>
      </c>
      <c r="W77" s="49">
        <v>83.460915579157486</v>
      </c>
      <c r="X77" s="49">
        <v>96.903272531208302</v>
      </c>
      <c r="Y77" s="49">
        <v>100.94726555214883</v>
      </c>
      <c r="Z77" s="49">
        <v>83.691991245984894</v>
      </c>
    </row>
    <row r="78" spans="1:26" x14ac:dyDescent="0.25">
      <c r="A78" s="23" t="s">
        <v>84</v>
      </c>
      <c r="B78" s="51">
        <v>436</v>
      </c>
      <c r="C78" s="55">
        <v>449</v>
      </c>
      <c r="D78" s="55">
        <v>495</v>
      </c>
      <c r="E78" s="55">
        <v>525.94912918180682</v>
      </c>
      <c r="F78" s="55">
        <v>544.9546399067458</v>
      </c>
      <c r="G78" s="55">
        <v>446.12132533674168</v>
      </c>
      <c r="H78" s="55">
        <v>453.65780381553247</v>
      </c>
      <c r="I78" s="55">
        <v>488</v>
      </c>
      <c r="J78" s="55">
        <v>494.46971510653583</v>
      </c>
      <c r="K78" s="55">
        <v>514.7065744270318</v>
      </c>
      <c r="L78" s="55">
        <v>426.62998850385941</v>
      </c>
      <c r="M78" s="55">
        <v>444.23285003246048</v>
      </c>
      <c r="N78" s="55">
        <v>501</v>
      </c>
      <c r="O78" s="55">
        <v>560.51524710830699</v>
      </c>
      <c r="P78" s="55">
        <v>580.24488003074725</v>
      </c>
      <c r="Q78" s="50" t="s">
        <v>220</v>
      </c>
      <c r="R78" s="51">
        <v>125.61508618572901</v>
      </c>
      <c r="S78" s="51">
        <v>142.57183615243531</v>
      </c>
      <c r="T78" s="51">
        <v>109.83979524125509</v>
      </c>
      <c r="U78" s="51">
        <v>122.38898418143701</v>
      </c>
      <c r="V78" s="51">
        <v>137.09693037668248</v>
      </c>
      <c r="W78" s="51">
        <v>108.14182534471438</v>
      </c>
      <c r="X78" s="51">
        <v>119.95814926761219</v>
      </c>
      <c r="Y78" s="51">
        <v>133.02550973758801</v>
      </c>
      <c r="Z78" s="51">
        <v>106.43451930355791</v>
      </c>
    </row>
    <row r="79" spans="1:26" x14ac:dyDescent="0.25">
      <c r="A79" s="23" t="s">
        <v>85</v>
      </c>
      <c r="B79" s="51">
        <v>606</v>
      </c>
      <c r="C79" s="55">
        <v>639</v>
      </c>
      <c r="D79" s="55">
        <v>692</v>
      </c>
      <c r="E79" s="55">
        <v>763.01808038302306</v>
      </c>
      <c r="F79" s="55">
        <v>790.58799405341676</v>
      </c>
      <c r="G79" s="55">
        <v>661.20806438760064</v>
      </c>
      <c r="H79" s="55">
        <v>685.6758295801626</v>
      </c>
      <c r="I79" s="55">
        <v>750</v>
      </c>
      <c r="J79" s="55">
        <v>834.62989705128803</v>
      </c>
      <c r="K79" s="55">
        <v>877.34690296543249</v>
      </c>
      <c r="L79" s="55">
        <v>533.43285519569031</v>
      </c>
      <c r="M79" s="55">
        <v>575.05367948467688</v>
      </c>
      <c r="N79" s="55">
        <v>613</v>
      </c>
      <c r="O79" s="55">
        <v>661.8056127067731</v>
      </c>
      <c r="P79" s="55">
        <v>668.63978295720801</v>
      </c>
      <c r="Q79" s="50" t="s">
        <v>222</v>
      </c>
      <c r="R79" s="51">
        <v>96.485093685068051</v>
      </c>
      <c r="S79" s="51">
        <v>102.73738861584681</v>
      </c>
      <c r="T79" s="51">
        <v>85.94641101278269</v>
      </c>
      <c r="U79" s="51">
        <v>91.615717401408702</v>
      </c>
      <c r="V79" s="51">
        <v>97.093542445721937</v>
      </c>
      <c r="W79" s="51">
        <v>81.851870274572221</v>
      </c>
      <c r="X79" s="51">
        <v>89.614094892268923</v>
      </c>
      <c r="Y79" s="51">
        <v>93.96</v>
      </c>
      <c r="Z79" s="51">
        <v>81.598777467460607</v>
      </c>
    </row>
    <row r="80" spans="1:26" x14ac:dyDescent="0.25">
      <c r="A80" s="23" t="s">
        <v>86</v>
      </c>
      <c r="B80" s="51">
        <v>650</v>
      </c>
      <c r="C80" s="55">
        <v>670</v>
      </c>
      <c r="D80" s="55">
        <v>703</v>
      </c>
      <c r="E80" s="55">
        <v>775.16663000965832</v>
      </c>
      <c r="F80" s="55">
        <v>783.0677916316381</v>
      </c>
      <c r="G80" s="55">
        <v>678.0644176461609</v>
      </c>
      <c r="H80" s="55">
        <v>695.23101101224256</v>
      </c>
      <c r="I80" s="55">
        <v>726</v>
      </c>
      <c r="J80" s="55">
        <v>799.52066960266677</v>
      </c>
      <c r="K80" s="55">
        <v>804.91981235703861</v>
      </c>
      <c r="L80" s="55">
        <v>556.1186220522859</v>
      </c>
      <c r="M80" s="55">
        <v>584.38359854534258</v>
      </c>
      <c r="N80" s="55">
        <v>621</v>
      </c>
      <c r="O80" s="55">
        <v>685.69832402234636</v>
      </c>
      <c r="P80" s="55">
        <v>703.85984635563045</v>
      </c>
      <c r="Q80" s="50" t="s">
        <v>223</v>
      </c>
      <c r="R80" s="51">
        <v>96.902420428259433</v>
      </c>
      <c r="S80" s="51">
        <v>99.413955878102826</v>
      </c>
      <c r="T80" s="51">
        <v>86.543937487583605</v>
      </c>
      <c r="U80" s="51">
        <v>93.106468545487076</v>
      </c>
      <c r="V80" s="51">
        <v>95.710525114502659</v>
      </c>
      <c r="W80" s="51">
        <v>81.952093856933359</v>
      </c>
      <c r="X80" s="51">
        <v>93.631607199446393</v>
      </c>
      <c r="Y80" s="51">
        <v>96.909393036902657</v>
      </c>
      <c r="Z80" s="51">
        <v>80.044589378410748</v>
      </c>
    </row>
    <row r="81" spans="1:26" x14ac:dyDescent="0.25">
      <c r="A81" s="23" t="s">
        <v>87</v>
      </c>
      <c r="B81" s="51">
        <v>669</v>
      </c>
      <c r="C81" s="55">
        <v>689</v>
      </c>
      <c r="D81" s="55">
        <v>704</v>
      </c>
      <c r="E81" s="55">
        <v>743.48071656169748</v>
      </c>
      <c r="F81" s="55">
        <v>795.62389920065038</v>
      </c>
      <c r="G81" s="55">
        <v>731.13285989689518</v>
      </c>
      <c r="H81" s="55">
        <v>754.47665231493625</v>
      </c>
      <c r="I81" s="55">
        <v>765</v>
      </c>
      <c r="J81" s="55">
        <v>803.5254589199161</v>
      </c>
      <c r="K81" s="55">
        <v>861.39715491169773</v>
      </c>
      <c r="L81" s="55">
        <v>474.20043464046</v>
      </c>
      <c r="M81" s="55">
        <v>487.52520659523151</v>
      </c>
      <c r="N81" s="55">
        <v>516</v>
      </c>
      <c r="O81" s="55">
        <v>553.72303872669636</v>
      </c>
      <c r="P81" s="55">
        <v>591.87119757570156</v>
      </c>
      <c r="Q81" s="50" t="s">
        <v>224</v>
      </c>
      <c r="R81" s="51">
        <v>103.373820134924</v>
      </c>
      <c r="S81" s="51">
        <v>105.74749984634701</v>
      </c>
      <c r="T81" s="51">
        <v>92.56</v>
      </c>
      <c r="U81" s="51">
        <v>100.53392770117249</v>
      </c>
      <c r="V81" s="51">
        <v>102.7437081525582</v>
      </c>
      <c r="W81" s="51">
        <v>90.399935946194802</v>
      </c>
      <c r="X81" s="51">
        <v>95.471831985241948</v>
      </c>
      <c r="Y81" s="51">
        <v>97.310019591865043</v>
      </c>
      <c r="Z81" s="51">
        <v>87.184397717501753</v>
      </c>
    </row>
    <row r="82" spans="1:26" x14ac:dyDescent="0.25">
      <c r="A82" s="23" t="s">
        <v>125</v>
      </c>
      <c r="B82" s="51">
        <v>699</v>
      </c>
      <c r="C82" s="55">
        <v>736</v>
      </c>
      <c r="D82" s="55">
        <v>767</v>
      </c>
      <c r="E82" s="55">
        <v>807.46672137676342</v>
      </c>
      <c r="F82" s="55">
        <v>775.56218284830652</v>
      </c>
      <c r="G82" s="55">
        <v>717.06006744013257</v>
      </c>
      <c r="H82" s="55">
        <v>750.38038019978228</v>
      </c>
      <c r="I82" s="55">
        <v>775</v>
      </c>
      <c r="J82" s="55">
        <v>810.87442708045717</v>
      </c>
      <c r="K82" s="55">
        <v>775.7941814507742</v>
      </c>
      <c r="L82" s="55">
        <v>590.39347749025171</v>
      </c>
      <c r="M82" s="55">
        <v>644.46594427244588</v>
      </c>
      <c r="N82" s="55">
        <v>710</v>
      </c>
      <c r="O82" s="55">
        <v>783.78896882494007</v>
      </c>
      <c r="P82" s="55">
        <v>773.9445739445739</v>
      </c>
      <c r="Q82" s="50" t="s">
        <v>225</v>
      </c>
      <c r="R82" s="51">
        <v>98.12265058134453</v>
      </c>
      <c r="S82" s="51">
        <v>100.24684404095292</v>
      </c>
      <c r="T82" s="51">
        <v>82.622098646034814</v>
      </c>
      <c r="U82" s="51">
        <v>95.277061614916121</v>
      </c>
      <c r="V82" s="51">
        <v>97.510066142858363</v>
      </c>
      <c r="W82" s="51">
        <v>79.225309019703829</v>
      </c>
      <c r="X82" s="51">
        <v>99.592848884942114</v>
      </c>
      <c r="Y82" s="51">
        <v>101.65669140531482</v>
      </c>
      <c r="Z82" s="51">
        <v>85.168328759788508</v>
      </c>
    </row>
    <row r="83" spans="1:26" x14ac:dyDescent="0.25">
      <c r="A83" s="23" t="s">
        <v>89</v>
      </c>
      <c r="B83" s="51">
        <v>572</v>
      </c>
      <c r="C83" s="55">
        <v>589</v>
      </c>
      <c r="D83" s="55">
        <v>616</v>
      </c>
      <c r="E83" s="55">
        <v>667.745494667157</v>
      </c>
      <c r="F83" s="55">
        <v>706.32018264274132</v>
      </c>
      <c r="G83" s="55">
        <v>589.5358449117324</v>
      </c>
      <c r="H83" s="55">
        <v>602.51619189545477</v>
      </c>
      <c r="I83" s="55">
        <v>625</v>
      </c>
      <c r="J83" s="55">
        <v>682.34047505298099</v>
      </c>
      <c r="K83" s="55">
        <v>729.52791031459719</v>
      </c>
      <c r="L83" s="55">
        <v>510.05869257235383</v>
      </c>
      <c r="M83" s="55">
        <v>539.78847712055961</v>
      </c>
      <c r="N83" s="55">
        <v>578</v>
      </c>
      <c r="O83" s="55">
        <v>609.13942792493674</v>
      </c>
      <c r="P83" s="55">
        <v>614.10809699958907</v>
      </c>
      <c r="Q83" s="50" t="s">
        <v>226</v>
      </c>
      <c r="R83" s="51">
        <v>111.83752447264777</v>
      </c>
      <c r="S83" s="51">
        <v>119.57342749778122</v>
      </c>
      <c r="T83" s="51">
        <v>79.522776572668107</v>
      </c>
      <c r="U83" s="51">
        <v>108.1457002276566</v>
      </c>
      <c r="V83" s="51">
        <v>114.76082331714586</v>
      </c>
      <c r="W83" s="51">
        <v>78.390600395687812</v>
      </c>
      <c r="X83" s="51">
        <v>102.50831840286665</v>
      </c>
      <c r="Y83" s="51">
        <v>107.36447504852046</v>
      </c>
      <c r="Z83" s="51">
        <v>79.586714632309878</v>
      </c>
    </row>
    <row r="84" spans="1:26" x14ac:dyDescent="0.25">
      <c r="A84" s="23" t="s">
        <v>90</v>
      </c>
      <c r="B84" s="51">
        <v>579</v>
      </c>
      <c r="C84" s="55">
        <v>607</v>
      </c>
      <c r="D84" s="55">
        <v>645</v>
      </c>
      <c r="E84" s="55">
        <v>711.41988183452293</v>
      </c>
      <c r="F84" s="55">
        <v>767.28992263605517</v>
      </c>
      <c r="G84" s="55">
        <v>585.49580486423338</v>
      </c>
      <c r="H84" s="55">
        <v>599.00298002281011</v>
      </c>
      <c r="I84" s="55">
        <v>636</v>
      </c>
      <c r="J84" s="55">
        <v>695.73746543538368</v>
      </c>
      <c r="K84" s="55">
        <v>755.73761033866037</v>
      </c>
      <c r="L84" s="55">
        <v>562.25290306555439</v>
      </c>
      <c r="M84" s="55">
        <v>625.57325200497007</v>
      </c>
      <c r="N84" s="55">
        <v>667</v>
      </c>
      <c r="O84" s="55">
        <v>753.15155217415452</v>
      </c>
      <c r="P84" s="55">
        <v>797.60210723909302</v>
      </c>
      <c r="Q84" s="50" t="s">
        <v>227</v>
      </c>
      <c r="R84" s="51">
        <v>108.14042834107117</v>
      </c>
      <c r="S84" s="51">
        <v>120.46662999633297</v>
      </c>
      <c r="T84" s="51">
        <v>78.211834539046563</v>
      </c>
      <c r="U84" s="51">
        <v>102.94243070362474</v>
      </c>
      <c r="V84" s="51">
        <v>115.1973723678685</v>
      </c>
      <c r="W84" s="51">
        <v>72.817431057366164</v>
      </c>
      <c r="X84" s="51">
        <v>99.553571428571431</v>
      </c>
      <c r="Y84" s="51">
        <v>110.30291926224503</v>
      </c>
      <c r="Z84" s="51">
        <v>72.828727604008506</v>
      </c>
    </row>
    <row r="85" spans="1:26" x14ac:dyDescent="0.25">
      <c r="A85" s="23" t="s">
        <v>91</v>
      </c>
      <c r="B85" s="51">
        <v>689</v>
      </c>
      <c r="C85" s="55">
        <v>714</v>
      </c>
      <c r="D85" s="55">
        <v>748</v>
      </c>
      <c r="E85" s="55">
        <v>805.30658114738378</v>
      </c>
      <c r="F85" s="55">
        <v>813.57008848773137</v>
      </c>
      <c r="G85" s="55">
        <v>716.02543559296305</v>
      </c>
      <c r="H85" s="55">
        <v>742.52474387914572</v>
      </c>
      <c r="I85" s="55">
        <v>768</v>
      </c>
      <c r="J85" s="55">
        <v>821.61547658715381</v>
      </c>
      <c r="K85" s="55">
        <v>826.7748478701825</v>
      </c>
      <c r="L85" s="55">
        <v>625.06904442515588</v>
      </c>
      <c r="M85" s="55">
        <v>645.53325946899758</v>
      </c>
      <c r="N85" s="55">
        <v>700</v>
      </c>
      <c r="O85" s="55">
        <v>767.39417688066703</v>
      </c>
      <c r="P85" s="55">
        <v>783.91983891072971</v>
      </c>
      <c r="Q85" s="50" t="s">
        <v>228</v>
      </c>
      <c r="R85" s="51">
        <v>96.372104213927273</v>
      </c>
      <c r="S85" s="51">
        <v>97.282764554057934</v>
      </c>
      <c r="T85" s="51">
        <v>94.04062652961332</v>
      </c>
      <c r="U85" s="51">
        <v>94.50987066031314</v>
      </c>
      <c r="V85" s="51">
        <v>95.507896369101573</v>
      </c>
      <c r="W85" s="51">
        <v>92.025887661797881</v>
      </c>
      <c r="X85" s="51">
        <v>93.735587311386709</v>
      </c>
      <c r="Y85" s="51">
        <v>94.261660038221166</v>
      </c>
      <c r="Z85" s="51">
        <v>92.489755978227635</v>
      </c>
    </row>
    <row r="86" spans="1:26" x14ac:dyDescent="0.25">
      <c r="A86" s="23" t="s">
        <v>92</v>
      </c>
      <c r="B86" s="51">
        <v>590</v>
      </c>
      <c r="C86" s="55">
        <v>650</v>
      </c>
      <c r="D86" s="55">
        <v>677</v>
      </c>
      <c r="E86" s="55">
        <v>734.68076694999002</v>
      </c>
      <c r="F86" s="55">
        <v>799.11276630702662</v>
      </c>
      <c r="G86" s="55">
        <v>599.31353529323985</v>
      </c>
      <c r="H86" s="55">
        <v>693.91546679052487</v>
      </c>
      <c r="I86" s="55">
        <v>735</v>
      </c>
      <c r="J86" s="55">
        <v>760.39330688287043</v>
      </c>
      <c r="K86" s="55">
        <v>871.9050542254962</v>
      </c>
      <c r="L86" s="55">
        <v>586.00136239782023</v>
      </c>
      <c r="M86" s="55">
        <v>632.81061519903506</v>
      </c>
      <c r="N86" s="55">
        <v>654</v>
      </c>
      <c r="O86" s="55">
        <v>724.35764249601777</v>
      </c>
      <c r="P86" s="55">
        <v>772.50972180676035</v>
      </c>
      <c r="Q86" s="50" t="s">
        <v>219</v>
      </c>
      <c r="R86" s="51">
        <v>100.75080199303802</v>
      </c>
      <c r="S86" s="51">
        <v>99.845201238390089</v>
      </c>
      <c r="T86" s="51">
        <v>101.15509922006122</v>
      </c>
      <c r="U86" s="51">
        <v>95.076343579740367</v>
      </c>
      <c r="V86" s="51">
        <v>100</v>
      </c>
      <c r="W86" s="51">
        <v>93.001242948656653</v>
      </c>
      <c r="X86" s="51">
        <v>95.901583167706121</v>
      </c>
      <c r="Y86" s="51">
        <v>100</v>
      </c>
      <c r="Z86" s="51">
        <v>94.211035818005811</v>
      </c>
    </row>
    <row r="87" spans="1:26" x14ac:dyDescent="0.25">
      <c r="A87" s="23" t="s">
        <v>93</v>
      </c>
      <c r="B87" s="51">
        <v>759</v>
      </c>
      <c r="C87" s="55">
        <v>819</v>
      </c>
      <c r="D87" s="55">
        <v>875</v>
      </c>
      <c r="E87" s="55">
        <v>878.49179826015961</v>
      </c>
      <c r="F87" s="55">
        <v>880.25464019984418</v>
      </c>
      <c r="G87" s="55">
        <v>805.51367650226143</v>
      </c>
      <c r="H87" s="55">
        <v>864.14561330294373</v>
      </c>
      <c r="I87" s="55">
        <v>907</v>
      </c>
      <c r="J87" s="55">
        <v>868.95830327514068</v>
      </c>
      <c r="K87" s="55">
        <v>911.57984035784523</v>
      </c>
      <c r="L87" s="55">
        <v>659.23312475036607</v>
      </c>
      <c r="M87" s="55">
        <v>718.72965347609056</v>
      </c>
      <c r="N87" s="55">
        <v>801</v>
      </c>
      <c r="O87" s="55">
        <v>901.52505446623104</v>
      </c>
      <c r="P87" s="55">
        <v>808.33923512747879</v>
      </c>
      <c r="Q87" s="50" t="s">
        <v>221</v>
      </c>
      <c r="R87" s="51">
        <v>90.167176958300587</v>
      </c>
      <c r="S87" s="51">
        <v>95.256769374416436</v>
      </c>
      <c r="T87" s="51">
        <v>76.717331227793125</v>
      </c>
      <c r="U87" s="51">
        <v>93.6694157277268</v>
      </c>
      <c r="V87" s="51">
        <v>101.62301274334814</v>
      </c>
      <c r="W87" s="51">
        <v>75.14741420976317</v>
      </c>
      <c r="X87" s="51">
        <v>92.536083732568429</v>
      </c>
      <c r="Y87" s="51">
        <v>97.258883248730967</v>
      </c>
      <c r="Z87" s="51">
        <v>80.308838024312777</v>
      </c>
    </row>
    <row r="88" spans="1:26" ht="29.25" x14ac:dyDescent="0.25">
      <c r="A88" s="23" t="s">
        <v>94</v>
      </c>
      <c r="B88" s="49">
        <v>646</v>
      </c>
      <c r="C88" s="54">
        <v>674</v>
      </c>
      <c r="D88" s="54">
        <v>713</v>
      </c>
      <c r="E88" s="54">
        <v>758.56115013629687</v>
      </c>
      <c r="F88" s="54">
        <v>815.00425031765053</v>
      </c>
      <c r="G88" s="54">
        <v>663.0111604701882</v>
      </c>
      <c r="H88" s="54">
        <v>689.57211944813389</v>
      </c>
      <c r="I88" s="54">
        <v>728</v>
      </c>
      <c r="J88" s="54">
        <v>768.23129514993252</v>
      </c>
      <c r="K88" s="54">
        <v>821.11705364608338</v>
      </c>
      <c r="L88" s="54">
        <v>607.04620119736217</v>
      </c>
      <c r="M88" s="54">
        <v>636.40513031174407</v>
      </c>
      <c r="N88" s="54">
        <v>676</v>
      </c>
      <c r="O88" s="54">
        <v>733.75155518951408</v>
      </c>
      <c r="P88" s="54">
        <v>798.76730601168299</v>
      </c>
      <c r="Q88" s="48" t="s">
        <v>229</v>
      </c>
      <c r="R88" s="49">
        <v>98.208977440383165</v>
      </c>
      <c r="S88" s="49">
        <v>103.00015362232404</v>
      </c>
      <c r="T88" s="49">
        <v>85.469079142337662</v>
      </c>
      <c r="U88" s="49">
        <v>95.76006910700788</v>
      </c>
      <c r="V88" s="49">
        <v>100.01333605981668</v>
      </c>
      <c r="W88" s="49">
        <v>84.335172227131252</v>
      </c>
      <c r="X88" s="49">
        <v>93.192823688179729</v>
      </c>
      <c r="Y88" s="49">
        <v>96.58150814930859</v>
      </c>
      <c r="Z88" s="49">
        <v>83.93988252907981</v>
      </c>
    </row>
    <row r="89" spans="1:26" x14ac:dyDescent="0.25">
      <c r="A89" s="38" t="s">
        <v>95</v>
      </c>
      <c r="B89" s="51">
        <v>548</v>
      </c>
      <c r="C89" s="55">
        <v>562</v>
      </c>
      <c r="D89" s="55">
        <v>627</v>
      </c>
      <c r="E89" s="55">
        <v>667.25564305690443</v>
      </c>
      <c r="F89" s="55">
        <v>724.20478024640965</v>
      </c>
      <c r="G89" s="55">
        <v>577.70576094434591</v>
      </c>
      <c r="H89" s="55">
        <v>588.47630771492084</v>
      </c>
      <c r="I89" s="55">
        <v>681</v>
      </c>
      <c r="J89" s="55">
        <v>717.68264588633588</v>
      </c>
      <c r="K89" s="55">
        <v>789.34071486631956</v>
      </c>
      <c r="L89" s="55">
        <v>509.65591141802588</v>
      </c>
      <c r="M89" s="55">
        <v>526.68852130827554</v>
      </c>
      <c r="N89" s="55">
        <v>552</v>
      </c>
      <c r="O89" s="55">
        <v>596.42656162070909</v>
      </c>
      <c r="P89" s="55">
        <v>634.04992854319335</v>
      </c>
      <c r="Q89" s="50" t="s">
        <v>230</v>
      </c>
      <c r="R89" s="51">
        <v>104.11326113971241</v>
      </c>
      <c r="S89" s="51">
        <v>109.52260458839406</v>
      </c>
      <c r="T89" s="51">
        <v>94.846353915807725</v>
      </c>
      <c r="U89" s="51">
        <v>102.88304719148414</v>
      </c>
      <c r="V89" s="51">
        <v>107.76810137888684</v>
      </c>
      <c r="W89" s="51">
        <v>94.626598103505216</v>
      </c>
      <c r="X89" s="51">
        <v>101.16938466415414</v>
      </c>
      <c r="Y89" s="51">
        <v>104.58947954355692</v>
      </c>
      <c r="Z89" s="51">
        <v>95.276232495683871</v>
      </c>
    </row>
    <row r="90" spans="1:26" ht="17.25" customHeight="1" x14ac:dyDescent="0.25">
      <c r="A90" s="23" t="s">
        <v>96</v>
      </c>
      <c r="B90" s="51">
        <v>686</v>
      </c>
      <c r="C90" s="55">
        <v>725</v>
      </c>
      <c r="D90" s="55">
        <v>748</v>
      </c>
      <c r="E90" s="55">
        <v>837.5530410183876</v>
      </c>
      <c r="F90" s="55">
        <v>813.21408388412499</v>
      </c>
      <c r="G90" s="55">
        <v>642.30518253940988</v>
      </c>
      <c r="H90" s="55">
        <v>679.69965138106738</v>
      </c>
      <c r="I90" s="55">
        <v>696</v>
      </c>
      <c r="J90" s="55">
        <v>784.66423834874377</v>
      </c>
      <c r="K90" s="55">
        <v>742.44160080778261</v>
      </c>
      <c r="L90" s="55">
        <v>754.59125629774098</v>
      </c>
      <c r="M90" s="55">
        <v>795.30532307605608</v>
      </c>
      <c r="N90" s="55">
        <v>832</v>
      </c>
      <c r="O90" s="55">
        <v>927.998722248842</v>
      </c>
      <c r="P90" s="55">
        <v>935.1148867855112</v>
      </c>
      <c r="Q90" s="50" t="s">
        <v>231</v>
      </c>
      <c r="R90" s="51">
        <v>100.6978790545256</v>
      </c>
      <c r="S90" s="51">
        <v>104.1828793774319</v>
      </c>
      <c r="T90" s="51">
        <v>95.94303752062558</v>
      </c>
      <c r="U90" s="51">
        <v>96.597145993413832</v>
      </c>
      <c r="V90" s="51">
        <v>98.871616635322681</v>
      </c>
      <c r="W90" s="51">
        <v>93.308319851295991</v>
      </c>
      <c r="X90" s="51">
        <v>95.217089162159709</v>
      </c>
      <c r="Y90" s="51">
        <v>97.758598143062642</v>
      </c>
      <c r="Z90" s="51">
        <v>91.741478593654989</v>
      </c>
    </row>
    <row r="91" spans="1:26" x14ac:dyDescent="0.25">
      <c r="A91" s="23" t="s">
        <v>97</v>
      </c>
      <c r="B91" s="51">
        <v>646</v>
      </c>
      <c r="C91" s="55">
        <v>686</v>
      </c>
      <c r="D91" s="55">
        <v>720</v>
      </c>
      <c r="E91" s="55">
        <v>755.185349522004</v>
      </c>
      <c r="F91" s="55">
        <v>827.82783682049717</v>
      </c>
      <c r="G91" s="55">
        <v>657.95463025147376</v>
      </c>
      <c r="H91" s="55">
        <v>701.03378694999378</v>
      </c>
      <c r="I91" s="55">
        <v>737</v>
      </c>
      <c r="J91" s="55">
        <v>775.45140622399731</v>
      </c>
      <c r="K91" s="55">
        <v>829.07286863755542</v>
      </c>
      <c r="L91" s="55">
        <v>607.74710596616205</v>
      </c>
      <c r="M91" s="55">
        <v>635.25741029641176</v>
      </c>
      <c r="N91" s="55">
        <v>666</v>
      </c>
      <c r="O91" s="55">
        <v>685.12459098917702</v>
      </c>
      <c r="P91" s="55">
        <v>823.0010952902519</v>
      </c>
      <c r="Q91" s="50" t="s">
        <v>234</v>
      </c>
      <c r="R91" s="51">
        <v>94.628587237574351</v>
      </c>
      <c r="S91" s="51">
        <v>97.547827496757463</v>
      </c>
      <c r="T91" s="51">
        <v>83.805039322747078</v>
      </c>
      <c r="U91" s="51">
        <v>94.149066863228967</v>
      </c>
      <c r="V91" s="51">
        <v>96.716518006840587</v>
      </c>
      <c r="W91" s="51">
        <v>84.103075469717638</v>
      </c>
      <c r="X91" s="51">
        <v>91.787125059686588</v>
      </c>
      <c r="Y91" s="51">
        <v>93.942450554094023</v>
      </c>
      <c r="Z91" s="51">
        <v>83.369709874900181</v>
      </c>
    </row>
    <row r="92" spans="1:26" x14ac:dyDescent="0.25">
      <c r="A92" s="23" t="s">
        <v>98</v>
      </c>
      <c r="B92" s="51">
        <v>654</v>
      </c>
      <c r="C92" s="55">
        <v>674</v>
      </c>
      <c r="D92" s="55">
        <v>708</v>
      </c>
      <c r="E92" s="55">
        <v>739.66415023317086</v>
      </c>
      <c r="F92" s="55">
        <v>802.93378995433795</v>
      </c>
      <c r="G92" s="55">
        <v>649.26181847842554</v>
      </c>
      <c r="H92" s="55">
        <v>664.74029765380169</v>
      </c>
      <c r="I92" s="55">
        <v>700</v>
      </c>
      <c r="J92" s="55">
        <v>742.20221356518141</v>
      </c>
      <c r="K92" s="55">
        <v>788.41047819779374</v>
      </c>
      <c r="L92" s="55">
        <v>674.81299075407708</v>
      </c>
      <c r="M92" s="55">
        <v>714.54572285896984</v>
      </c>
      <c r="N92" s="55">
        <v>743</v>
      </c>
      <c r="O92" s="55">
        <v>728.80326782954296</v>
      </c>
      <c r="P92" s="55">
        <v>875.94605752029724</v>
      </c>
      <c r="Q92" s="50" t="s">
        <v>235</v>
      </c>
      <c r="R92" s="51">
        <v>102.8216306203355</v>
      </c>
      <c r="S92" s="51">
        <v>108.84603828275509</v>
      </c>
      <c r="T92" s="51">
        <v>78.988952594042786</v>
      </c>
      <c r="U92" s="51">
        <v>99.949109414758269</v>
      </c>
      <c r="V92" s="51">
        <v>105.05761509984879</v>
      </c>
      <c r="W92" s="51">
        <v>77.68688934333106</v>
      </c>
      <c r="X92" s="51">
        <v>95.205937131239608</v>
      </c>
      <c r="Y92" s="51">
        <v>99.24660625629275</v>
      </c>
      <c r="Z92" s="51">
        <v>76.922472704422276</v>
      </c>
    </row>
    <row r="93" spans="1:26" x14ac:dyDescent="0.25">
      <c r="A93" s="23" t="s">
        <v>99</v>
      </c>
      <c r="B93" s="51">
        <v>650</v>
      </c>
      <c r="C93" s="55">
        <v>687</v>
      </c>
      <c r="D93" s="55">
        <v>726</v>
      </c>
      <c r="E93" s="55">
        <v>761.68404789494014</v>
      </c>
      <c r="F93" s="55">
        <v>790.93203921491886</v>
      </c>
      <c r="G93" s="55">
        <v>742.05414242438815</v>
      </c>
      <c r="H93" s="55">
        <v>785.59032082114345</v>
      </c>
      <c r="I93" s="55">
        <v>804</v>
      </c>
      <c r="J93" s="55">
        <v>823.97232938672335</v>
      </c>
      <c r="K93" s="55">
        <v>841.72093941188075</v>
      </c>
      <c r="L93" s="55">
        <v>474.68095735501157</v>
      </c>
      <c r="M93" s="55">
        <v>493.03431872239213</v>
      </c>
      <c r="N93" s="55">
        <v>565</v>
      </c>
      <c r="O93" s="55">
        <v>622.19971401334601</v>
      </c>
      <c r="P93" s="55">
        <v>675.70679288729696</v>
      </c>
      <c r="Q93" s="50" t="s">
        <v>236</v>
      </c>
      <c r="R93" s="51">
        <v>90.746846330275233</v>
      </c>
      <c r="S93" s="51">
        <v>97.050166368057333</v>
      </c>
      <c r="T93" s="51">
        <v>72.160377358490564</v>
      </c>
      <c r="U93" s="51">
        <v>89.505457355355929</v>
      </c>
      <c r="V93" s="51">
        <v>95.143530627401589</v>
      </c>
      <c r="W93" s="51">
        <v>72.785598008235183</v>
      </c>
      <c r="X93" s="51">
        <v>86.345530567307449</v>
      </c>
      <c r="Y93" s="51">
        <v>92.316194942220733</v>
      </c>
      <c r="Z93" s="51">
        <v>69.471790988262029</v>
      </c>
    </row>
    <row r="94" spans="1:26" x14ac:dyDescent="0.25">
      <c r="A94" s="23" t="s">
        <v>100</v>
      </c>
      <c r="B94" s="51">
        <v>821</v>
      </c>
      <c r="C94" s="55">
        <v>859</v>
      </c>
      <c r="D94" s="55">
        <v>892</v>
      </c>
      <c r="E94" s="55">
        <v>933.36077570435418</v>
      </c>
      <c r="F94" s="55">
        <v>966.50576297901682</v>
      </c>
      <c r="G94" s="55">
        <v>758.91509188401278</v>
      </c>
      <c r="H94" s="55">
        <v>800.0750187546887</v>
      </c>
      <c r="I94" s="55">
        <v>830</v>
      </c>
      <c r="J94" s="55">
        <v>876.73877249758698</v>
      </c>
      <c r="K94" s="55">
        <v>908.24108241082411</v>
      </c>
      <c r="L94" s="55">
        <v>1061.6229408175716</v>
      </c>
      <c r="M94" s="55">
        <v>1091.6334661354581</v>
      </c>
      <c r="N94" s="55">
        <v>1140</v>
      </c>
      <c r="O94" s="55">
        <v>1167.9604798870853</v>
      </c>
      <c r="P94" s="55">
        <v>1200.8906481939634</v>
      </c>
      <c r="Q94" s="50" t="s">
        <v>233</v>
      </c>
      <c r="R94" s="51">
        <v>89.922749331484596</v>
      </c>
      <c r="S94" s="51">
        <v>96.579945438818285</v>
      </c>
      <c r="T94" s="51">
        <v>70.551790900290413</v>
      </c>
      <c r="U94" s="51">
        <v>87.680697799774592</v>
      </c>
      <c r="V94" s="51">
        <v>93.368734619867894</v>
      </c>
      <c r="W94" s="51">
        <v>69.98992950654582</v>
      </c>
      <c r="X94" s="51">
        <v>87.661808174498006</v>
      </c>
      <c r="Y94" s="51">
        <v>93.648429035752983</v>
      </c>
      <c r="Z94" s="51">
        <v>69.447878038730948</v>
      </c>
    </row>
    <row r="95" spans="1:26" x14ac:dyDescent="0.25">
      <c r="A95" s="23" t="s">
        <v>101</v>
      </c>
      <c r="B95" s="51">
        <v>877</v>
      </c>
      <c r="C95" s="55">
        <v>938</v>
      </c>
      <c r="D95" s="55">
        <v>993</v>
      </c>
      <c r="E95" s="55">
        <v>1026.6308604677185</v>
      </c>
      <c r="F95" s="55">
        <v>1112.9147767963714</v>
      </c>
      <c r="G95" s="55">
        <v>870.68878833584722</v>
      </c>
      <c r="H95" s="55">
        <v>929.97286579002287</v>
      </c>
      <c r="I95" s="55">
        <v>983</v>
      </c>
      <c r="J95" s="55">
        <v>1015.2777777777777</v>
      </c>
      <c r="K95" s="55">
        <v>1100.2713369511594</v>
      </c>
      <c r="L95" s="55">
        <v>1031.9148936170213</v>
      </c>
      <c r="M95" s="55">
        <v>1162.3188405797102</v>
      </c>
      <c r="N95" s="55">
        <v>1312</v>
      </c>
      <c r="O95" s="55">
        <v>1356.9023569023568</v>
      </c>
      <c r="P95" s="55">
        <v>1492.5925925925926</v>
      </c>
      <c r="Q95" s="50" t="s">
        <v>237</v>
      </c>
      <c r="R95" s="51">
        <v>87.181974989219498</v>
      </c>
      <c r="S95" s="51">
        <v>89.245134435819551</v>
      </c>
      <c r="T95" s="51">
        <v>39.793281653746767</v>
      </c>
      <c r="U95" s="51">
        <v>82.16893732970027</v>
      </c>
      <c r="V95" s="51">
        <v>84.325125398996803</v>
      </c>
      <c r="W95" s="51">
        <v>35.235732009925556</v>
      </c>
      <c r="X95" s="51">
        <v>77.402402402402402</v>
      </c>
      <c r="Y95" s="51">
        <v>79.296043044501744</v>
      </c>
      <c r="Z95" s="51">
        <v>35.483870967741936</v>
      </c>
    </row>
    <row r="96" spans="1:26" x14ac:dyDescent="0.25">
      <c r="A96" s="23" t="s">
        <v>102</v>
      </c>
      <c r="B96" s="51">
        <v>756</v>
      </c>
      <c r="C96" s="55">
        <v>748</v>
      </c>
      <c r="D96" s="55">
        <v>763</v>
      </c>
      <c r="E96" s="55">
        <v>840.76721976204453</v>
      </c>
      <c r="F96" s="55">
        <v>982.09575821516114</v>
      </c>
      <c r="G96" s="55">
        <v>775.80601051384122</v>
      </c>
      <c r="H96" s="55">
        <v>755.9093394907942</v>
      </c>
      <c r="I96" s="55">
        <v>763</v>
      </c>
      <c r="J96" s="55">
        <v>829.04912489432979</v>
      </c>
      <c r="K96" s="55">
        <v>959.72935813011077</v>
      </c>
      <c r="L96" s="55">
        <v>663.36056009334891</v>
      </c>
      <c r="M96" s="55">
        <v>708.55738208634205</v>
      </c>
      <c r="N96" s="55">
        <v>765</v>
      </c>
      <c r="O96" s="55">
        <v>908.23868757887146</v>
      </c>
      <c r="P96" s="55">
        <v>1116.8010459795162</v>
      </c>
      <c r="Q96" s="50" t="s">
        <v>238</v>
      </c>
      <c r="R96" s="51">
        <v>101.11858335304653</v>
      </c>
      <c r="S96" s="51">
        <v>103.51094919732576</v>
      </c>
      <c r="T96" s="51">
        <v>88.161318300086734</v>
      </c>
      <c r="U96" s="51">
        <v>94.00006345781641</v>
      </c>
      <c r="V96" s="51">
        <v>96.540654858567166</v>
      </c>
      <c r="W96" s="51">
        <v>80.647082175466451</v>
      </c>
      <c r="X96" s="51">
        <v>89.586097946287524</v>
      </c>
      <c r="Y96" s="51">
        <v>91.766258246936857</v>
      </c>
      <c r="Z96" s="51">
        <v>78.302439024390239</v>
      </c>
    </row>
    <row r="97" spans="1:26" x14ac:dyDescent="0.25">
      <c r="A97" s="23" t="s">
        <v>126</v>
      </c>
      <c r="B97" s="51">
        <v>775</v>
      </c>
      <c r="C97" s="55">
        <v>774</v>
      </c>
      <c r="D97" s="55">
        <v>809</v>
      </c>
      <c r="E97" s="55">
        <v>811.72307413120404</v>
      </c>
      <c r="F97" s="55">
        <v>846.57004830917867</v>
      </c>
      <c r="G97" s="55">
        <v>803.88550408092885</v>
      </c>
      <c r="H97" s="55">
        <v>817.97565051324898</v>
      </c>
      <c r="I97" s="55">
        <v>854</v>
      </c>
      <c r="J97" s="55">
        <v>814.35963777490292</v>
      </c>
      <c r="K97" s="55">
        <v>840.14406427483038</v>
      </c>
      <c r="L97" s="55">
        <v>712.01370198189386</v>
      </c>
      <c r="M97" s="55">
        <v>679.65926690758909</v>
      </c>
      <c r="N97" s="55">
        <v>710</v>
      </c>
      <c r="O97" s="55">
        <v>805.53023397143727</v>
      </c>
      <c r="P97" s="55">
        <v>861.38613861386136</v>
      </c>
      <c r="Q97" s="50" t="s">
        <v>239</v>
      </c>
      <c r="R97" s="51">
        <v>92.941051963170707</v>
      </c>
      <c r="S97" s="51">
        <v>100.043630017452</v>
      </c>
      <c r="T97" s="51">
        <v>73.96035755926934</v>
      </c>
      <c r="U97" s="51">
        <v>90.006706908115362</v>
      </c>
      <c r="V97" s="51">
        <v>96.489277204130261</v>
      </c>
      <c r="W97" s="51">
        <v>74.613353451527729</v>
      </c>
      <c r="X97" s="51">
        <v>87.970782926272534</v>
      </c>
      <c r="Y97" s="51">
        <v>95.5482275350371</v>
      </c>
      <c r="Z97" s="51">
        <v>70.930663700407862</v>
      </c>
    </row>
    <row r="98" spans="1:26" x14ac:dyDescent="0.25">
      <c r="A98" s="23" t="s">
        <v>103</v>
      </c>
      <c r="B98" s="51">
        <v>1002</v>
      </c>
      <c r="C98" s="55">
        <v>1031</v>
      </c>
      <c r="D98" s="55">
        <v>1094</v>
      </c>
      <c r="E98" s="55">
        <v>1144.2773387713485</v>
      </c>
      <c r="F98" s="55">
        <v>1233.1437855402112</v>
      </c>
      <c r="G98" s="55">
        <v>929.44671370219089</v>
      </c>
      <c r="H98" s="55">
        <v>935.6508875739645</v>
      </c>
      <c r="I98" s="55">
        <v>1045</v>
      </c>
      <c r="J98" s="55">
        <v>1067.3575129533679</v>
      </c>
      <c r="K98" s="55">
        <v>1164.2614601018674</v>
      </c>
      <c r="L98" s="55">
        <v>1121.7552533992582</v>
      </c>
      <c r="M98" s="55">
        <v>1196.7637540453075</v>
      </c>
      <c r="N98" s="55">
        <v>1176</v>
      </c>
      <c r="O98" s="55">
        <v>1280.7637906647808</v>
      </c>
      <c r="P98" s="55">
        <v>1354.5250560957368</v>
      </c>
      <c r="Q98" s="50" t="s">
        <v>240</v>
      </c>
      <c r="R98" s="51">
        <v>81.068395172105497</v>
      </c>
      <c r="S98" s="51">
        <v>88.509200150206539</v>
      </c>
      <c r="T98" s="51">
        <v>70.127001656543342</v>
      </c>
      <c r="U98" s="51">
        <v>77.032746714190239</v>
      </c>
      <c r="V98" s="51">
        <v>85.063480209111276</v>
      </c>
      <c r="W98" s="51">
        <v>65.157371617890675</v>
      </c>
      <c r="X98" s="51">
        <v>73.671497584541058</v>
      </c>
      <c r="Y98" s="51">
        <v>82.39154210718192</v>
      </c>
      <c r="Z98" s="51">
        <v>60.463832136940916</v>
      </c>
    </row>
    <row r="99" spans="1:26" x14ac:dyDescent="0.25">
      <c r="A99" s="38" t="s">
        <v>104</v>
      </c>
      <c r="B99" s="51">
        <v>548</v>
      </c>
      <c r="C99" s="55">
        <v>575</v>
      </c>
      <c r="D99" s="55">
        <v>626</v>
      </c>
      <c r="E99" s="55">
        <v>659.1994212683868</v>
      </c>
      <c r="F99" s="55">
        <v>749.38249208054822</v>
      </c>
      <c r="G99" s="55">
        <v>580.45093720786519</v>
      </c>
      <c r="H99" s="55">
        <v>603.44628576139826</v>
      </c>
      <c r="I99" s="55">
        <v>654</v>
      </c>
      <c r="J99" s="55">
        <v>657.29565914965679</v>
      </c>
      <c r="K99" s="55">
        <v>779.90538872891807</v>
      </c>
      <c r="L99" s="55">
        <v>487.86422349053771</v>
      </c>
      <c r="M99" s="55">
        <v>519.47273816656684</v>
      </c>
      <c r="N99" s="55">
        <v>569</v>
      </c>
      <c r="O99" s="55">
        <v>663.17750046563606</v>
      </c>
      <c r="P99" s="55">
        <v>684.96896566691271</v>
      </c>
      <c r="Q99" s="50" t="s">
        <v>232</v>
      </c>
      <c r="R99" s="51">
        <v>100.6722535981053</v>
      </c>
      <c r="S99" s="51">
        <v>109.47705554972173</v>
      </c>
      <c r="T99" s="51">
        <v>80.706036432908675</v>
      </c>
      <c r="U99" s="51">
        <v>98.108790284230167</v>
      </c>
      <c r="V99" s="51">
        <v>107.36079845949391</v>
      </c>
      <c r="W99" s="51">
        <v>78.94736842105263</v>
      </c>
      <c r="X99" s="51">
        <v>96.588454376163867</v>
      </c>
      <c r="Y99" s="51">
        <v>101.99108626282339</v>
      </c>
      <c r="Z99" s="51">
        <v>83.606869019707247</v>
      </c>
    </row>
  </sheetData>
  <mergeCells count="16">
    <mergeCell ref="R2:W2"/>
    <mergeCell ref="B2:P2"/>
    <mergeCell ref="R3:T3"/>
    <mergeCell ref="U3:W3"/>
    <mergeCell ref="X3:Z3"/>
    <mergeCell ref="Y4:Z4"/>
    <mergeCell ref="B3:P3"/>
    <mergeCell ref="B5:F5"/>
    <mergeCell ref="G5:K5"/>
    <mergeCell ref="L5:P5"/>
    <mergeCell ref="Q3:Q5"/>
    <mergeCell ref="R4:R5"/>
    <mergeCell ref="S4:T4"/>
    <mergeCell ref="U4:U5"/>
    <mergeCell ref="V4:W4"/>
    <mergeCell ref="X4:X5"/>
  </mergeCells>
  <printOptions gridLines="1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SheetLayoutView="100" workbookViewId="0">
      <pane xSplit="1" ySplit="10" topLeftCell="D11" activePane="bottomRight" state="frozen"/>
      <selection activeCell="J12" sqref="J12"/>
      <selection pane="topRight" activeCell="J12" sqref="J12"/>
      <selection pane="bottomLeft" activeCell="J12" sqref="J12"/>
      <selection pane="bottomRight" activeCell="K2" sqref="K2"/>
    </sheetView>
  </sheetViews>
  <sheetFormatPr defaultColWidth="9.140625" defaultRowHeight="12.75" x14ac:dyDescent="0.2"/>
  <cols>
    <col min="1" max="1" width="35.140625" style="165" customWidth="1"/>
    <col min="2" max="2" width="29.85546875" style="163" customWidth="1"/>
    <col min="3" max="3" width="28.5703125" style="163" customWidth="1"/>
    <col min="4" max="4" width="23" style="163" customWidth="1"/>
    <col min="5" max="6" width="29.140625" style="163" customWidth="1"/>
    <col min="7" max="7" width="29.85546875" style="163" customWidth="1"/>
    <col min="8" max="8" width="28.5703125" style="163" customWidth="1"/>
    <col min="9" max="9" width="23" style="163" customWidth="1"/>
    <col min="10" max="10" width="29.140625" style="163" customWidth="1"/>
    <col min="11" max="11" width="26" style="157" customWidth="1"/>
    <col min="12" max="16384" width="9.140625" style="157"/>
  </cols>
  <sheetData>
    <row r="1" spans="1:11" ht="14.65" customHeight="1" x14ac:dyDescent="0.3">
      <c r="A1" s="178"/>
      <c r="B1" s="179"/>
      <c r="C1" s="179"/>
      <c r="D1" s="179"/>
      <c r="E1" s="179"/>
      <c r="F1" s="179"/>
      <c r="G1" s="179"/>
      <c r="H1" s="179"/>
      <c r="I1" s="179"/>
      <c r="J1" s="179"/>
      <c r="K1" s="182" t="s">
        <v>311</v>
      </c>
    </row>
    <row r="2" spans="1:11" ht="41.25" customHeight="1" x14ac:dyDescent="0.25">
      <c r="A2" s="185" t="s">
        <v>306</v>
      </c>
      <c r="B2" s="185"/>
      <c r="C2" s="185"/>
      <c r="D2" s="185"/>
      <c r="E2" s="185"/>
      <c r="F2" s="185"/>
      <c r="G2" s="185"/>
      <c r="H2" s="185"/>
      <c r="I2" s="185"/>
      <c r="J2" s="185"/>
      <c r="K2" s="180"/>
    </row>
    <row r="3" spans="1:11" ht="14.45" customHeight="1" x14ac:dyDescent="0.2">
      <c r="A3" s="156"/>
      <c r="B3" s="156"/>
      <c r="C3" s="156"/>
      <c r="D3" s="156"/>
      <c r="E3" s="156"/>
      <c r="F3" s="156"/>
      <c r="G3" s="156"/>
      <c r="H3" s="156"/>
      <c r="I3" s="156"/>
      <c r="J3" s="156"/>
    </row>
    <row r="4" spans="1:11" ht="14.45" customHeight="1" x14ac:dyDescent="0.2">
      <c r="A4" s="156" t="s">
        <v>298</v>
      </c>
      <c r="B4" s="156"/>
      <c r="C4" s="156"/>
      <c r="D4" s="156"/>
      <c r="E4" s="156"/>
      <c r="F4" s="156"/>
      <c r="G4" s="156"/>
      <c r="H4" s="156"/>
      <c r="I4" s="156"/>
      <c r="J4" s="156"/>
    </row>
    <row r="5" spans="1:11" ht="14.45" customHeight="1" x14ac:dyDescent="0.2">
      <c r="A5" s="155" t="s">
        <v>288</v>
      </c>
      <c r="B5" s="155"/>
      <c r="C5" s="156"/>
      <c r="D5" s="156"/>
      <c r="E5" s="156"/>
      <c r="F5" s="156"/>
      <c r="G5" s="155"/>
      <c r="H5" s="156"/>
      <c r="I5" s="156"/>
      <c r="J5" s="156"/>
    </row>
    <row r="6" spans="1:11" s="158" customFormat="1" ht="102.75" customHeight="1" x14ac:dyDescent="0.2">
      <c r="A6" s="189" t="s">
        <v>309</v>
      </c>
      <c r="B6" s="187" t="s">
        <v>289</v>
      </c>
      <c r="C6" s="187"/>
      <c r="D6" s="187"/>
      <c r="E6" s="187"/>
      <c r="F6" s="187"/>
      <c r="G6" s="187" t="s">
        <v>290</v>
      </c>
      <c r="H6" s="187"/>
      <c r="I6" s="187"/>
      <c r="J6" s="187"/>
      <c r="K6" s="187"/>
    </row>
    <row r="7" spans="1:11" s="158" customFormat="1" ht="114" x14ac:dyDescent="0.2">
      <c r="A7" s="190"/>
      <c r="B7" s="159" t="s">
        <v>291</v>
      </c>
      <c r="C7" s="159" t="s">
        <v>292</v>
      </c>
      <c r="D7" s="159" t="s">
        <v>293</v>
      </c>
      <c r="E7" s="159" t="s">
        <v>294</v>
      </c>
      <c r="F7" s="160" t="s">
        <v>295</v>
      </c>
      <c r="G7" s="159" t="s">
        <v>291</v>
      </c>
      <c r="H7" s="159" t="s">
        <v>292</v>
      </c>
      <c r="I7" s="159" t="s">
        <v>293</v>
      </c>
      <c r="J7" s="159" t="s">
        <v>294</v>
      </c>
      <c r="K7" s="160" t="s">
        <v>295</v>
      </c>
    </row>
    <row r="8" spans="1:11" s="158" customFormat="1" ht="14.45" customHeight="1" x14ac:dyDescent="0.2">
      <c r="A8" s="190"/>
      <c r="B8" s="159" t="s">
        <v>299</v>
      </c>
      <c r="C8" s="159" t="s">
        <v>299</v>
      </c>
      <c r="D8" s="159" t="s">
        <v>299</v>
      </c>
      <c r="E8" s="159" t="s">
        <v>299</v>
      </c>
      <c r="F8" s="159" t="s">
        <v>299</v>
      </c>
      <c r="G8" s="159" t="s">
        <v>299</v>
      </c>
      <c r="H8" s="159" t="s">
        <v>299</v>
      </c>
      <c r="I8" s="159" t="s">
        <v>299</v>
      </c>
      <c r="J8" s="159" t="s">
        <v>299</v>
      </c>
      <c r="K8" s="159" t="s">
        <v>299</v>
      </c>
    </row>
    <row r="9" spans="1:11" s="158" customFormat="1" ht="14.45" customHeight="1" x14ac:dyDescent="0.2">
      <c r="A9" s="190"/>
      <c r="B9" s="159" t="s">
        <v>141</v>
      </c>
      <c r="C9" s="159" t="s">
        <v>141</v>
      </c>
      <c r="D9" s="188" t="s">
        <v>141</v>
      </c>
      <c r="E9" s="188" t="s">
        <v>141</v>
      </c>
      <c r="F9" s="188" t="s">
        <v>141</v>
      </c>
      <c r="G9" s="159" t="s">
        <v>141</v>
      </c>
      <c r="H9" s="159" t="s">
        <v>141</v>
      </c>
      <c r="I9" s="188" t="s">
        <v>141</v>
      </c>
      <c r="J9" s="188" t="s">
        <v>141</v>
      </c>
      <c r="K9" s="188" t="s">
        <v>141</v>
      </c>
    </row>
    <row r="10" spans="1:11" s="158" customFormat="1" ht="13.15" customHeight="1" x14ac:dyDescent="0.2">
      <c r="A10" s="190"/>
      <c r="B10" s="159" t="s">
        <v>297</v>
      </c>
      <c r="C10" s="159" t="s">
        <v>297</v>
      </c>
      <c r="D10" s="188"/>
      <c r="E10" s="188"/>
      <c r="F10" s="188"/>
      <c r="G10" s="159" t="s">
        <v>297</v>
      </c>
      <c r="H10" s="159" t="s">
        <v>297</v>
      </c>
      <c r="I10" s="188"/>
      <c r="J10" s="188"/>
      <c r="K10" s="188"/>
    </row>
    <row r="11" spans="1:11" s="163" customFormat="1" ht="13.15" customHeight="1" x14ac:dyDescent="0.2">
      <c r="A11" s="161" t="s">
        <v>24</v>
      </c>
      <c r="B11" s="162">
        <v>0</v>
      </c>
      <c r="C11" s="162">
        <v>0</v>
      </c>
      <c r="D11" s="162">
        <v>0</v>
      </c>
      <c r="E11" s="162">
        <v>0</v>
      </c>
      <c r="F11" s="162"/>
      <c r="G11" s="162">
        <v>4235277.2</v>
      </c>
      <c r="H11" s="162">
        <v>3182869.9</v>
      </c>
      <c r="I11" s="162">
        <v>4544977</v>
      </c>
      <c r="J11" s="162">
        <v>3220929.2</v>
      </c>
      <c r="K11" s="162">
        <f>I11/G11</f>
        <v>1.0731238559780691</v>
      </c>
    </row>
    <row r="12" spans="1:11" s="163" customFormat="1" x14ac:dyDescent="0.2">
      <c r="A12" s="161" t="s">
        <v>46</v>
      </c>
      <c r="B12" s="162">
        <v>2000</v>
      </c>
      <c r="C12" s="162">
        <v>2000</v>
      </c>
      <c r="D12" s="162">
        <v>2000</v>
      </c>
      <c r="E12" s="162">
        <v>2000</v>
      </c>
      <c r="F12" s="162">
        <f t="shared" ref="F12:F19" si="0">D12/B12</f>
        <v>1</v>
      </c>
      <c r="G12" s="162">
        <v>3654260.1</v>
      </c>
      <c r="H12" s="162">
        <v>3454301</v>
      </c>
      <c r="I12" s="162">
        <v>3717635.4</v>
      </c>
      <c r="J12" s="162">
        <v>3496997.4</v>
      </c>
      <c r="K12" s="162">
        <f t="shared" ref="K12:K20" si="1">I12/G12</f>
        <v>1.0173428541662921</v>
      </c>
    </row>
    <row r="13" spans="1:11" s="163" customFormat="1" x14ac:dyDescent="0.2">
      <c r="A13" s="161" t="s">
        <v>54</v>
      </c>
      <c r="B13" s="162">
        <v>0</v>
      </c>
      <c r="C13" s="162">
        <v>0</v>
      </c>
      <c r="D13" s="162">
        <v>0</v>
      </c>
      <c r="E13" s="162">
        <v>0</v>
      </c>
      <c r="F13" s="162"/>
      <c r="G13" s="162">
        <v>3894759.6</v>
      </c>
      <c r="H13" s="162">
        <v>3869902.1</v>
      </c>
      <c r="I13" s="162">
        <v>4133769.1</v>
      </c>
      <c r="J13" s="162">
        <v>4108769.1</v>
      </c>
      <c r="K13" s="162">
        <f t="shared" si="1"/>
        <v>1.0613669454720647</v>
      </c>
    </row>
    <row r="14" spans="1:11" s="163" customFormat="1" ht="13.15" customHeight="1" x14ac:dyDescent="0.2">
      <c r="A14" s="161" t="s">
        <v>57</v>
      </c>
      <c r="B14" s="162">
        <v>0</v>
      </c>
      <c r="C14" s="162">
        <v>0</v>
      </c>
      <c r="D14" s="162">
        <v>0</v>
      </c>
      <c r="E14" s="162">
        <v>0</v>
      </c>
      <c r="F14" s="162"/>
      <c r="G14" s="162">
        <v>8296170</v>
      </c>
      <c r="H14" s="162">
        <v>8296170</v>
      </c>
      <c r="I14" s="162">
        <v>8296170</v>
      </c>
      <c r="J14" s="162">
        <v>8296170</v>
      </c>
      <c r="K14" s="162">
        <f t="shared" si="1"/>
        <v>1</v>
      </c>
    </row>
    <row r="15" spans="1:11" s="163" customFormat="1" x14ac:dyDescent="0.2">
      <c r="A15" s="161" t="s">
        <v>246</v>
      </c>
      <c r="B15" s="162">
        <v>5203105.9000000004</v>
      </c>
      <c r="C15" s="162">
        <v>0</v>
      </c>
      <c r="D15" s="162">
        <v>5203105.9000000004</v>
      </c>
      <c r="E15" s="162">
        <v>0</v>
      </c>
      <c r="F15" s="162">
        <f t="shared" si="0"/>
        <v>1</v>
      </c>
      <c r="G15" s="162">
        <v>13590871.4</v>
      </c>
      <c r="H15" s="162">
        <v>3323638.1</v>
      </c>
      <c r="I15" s="162">
        <v>13590871.4</v>
      </c>
      <c r="J15" s="162">
        <v>3323638.1</v>
      </c>
      <c r="K15" s="162">
        <f t="shared" si="1"/>
        <v>1</v>
      </c>
    </row>
    <row r="16" spans="1:11" s="163" customFormat="1" x14ac:dyDescent="0.2">
      <c r="A16" s="161" t="s">
        <v>73</v>
      </c>
      <c r="B16" s="162">
        <v>0</v>
      </c>
      <c r="C16" s="162">
        <v>0</v>
      </c>
      <c r="D16" s="162">
        <v>0</v>
      </c>
      <c r="E16" s="162">
        <v>0</v>
      </c>
      <c r="F16" s="162"/>
      <c r="G16" s="162">
        <v>454500.1</v>
      </c>
      <c r="H16" s="162">
        <v>452091</v>
      </c>
      <c r="I16" s="162">
        <v>454591</v>
      </c>
      <c r="J16" s="162">
        <v>452181.9</v>
      </c>
      <c r="K16" s="162">
        <f t="shared" si="1"/>
        <v>1.0001999999559956</v>
      </c>
    </row>
    <row r="17" spans="1:11" s="163" customFormat="1" x14ac:dyDescent="0.2">
      <c r="A17" s="161" t="s">
        <v>68</v>
      </c>
      <c r="B17" s="162">
        <v>0</v>
      </c>
      <c r="C17" s="162">
        <v>0</v>
      </c>
      <c r="D17" s="162">
        <v>0</v>
      </c>
      <c r="E17" s="162">
        <v>0</v>
      </c>
      <c r="F17" s="162"/>
      <c r="G17" s="162">
        <v>7783427.7000000002</v>
      </c>
      <c r="H17" s="162">
        <v>4304061.9000000004</v>
      </c>
      <c r="I17" s="162">
        <v>8170755.5999999996</v>
      </c>
      <c r="J17" s="162">
        <v>4625986.5999999996</v>
      </c>
      <c r="K17" s="162">
        <f t="shared" si="1"/>
        <v>1.0497631525503859</v>
      </c>
    </row>
    <row r="18" spans="1:11" s="163" customFormat="1" x14ac:dyDescent="0.2">
      <c r="A18" s="161" t="s">
        <v>78</v>
      </c>
      <c r="B18" s="162">
        <v>0</v>
      </c>
      <c r="C18" s="162">
        <v>0</v>
      </c>
      <c r="D18" s="162">
        <v>0</v>
      </c>
      <c r="E18" s="162">
        <v>0</v>
      </c>
      <c r="F18" s="162"/>
      <c r="G18" s="162">
        <v>5113759.2</v>
      </c>
      <c r="H18" s="162">
        <v>5096574.8</v>
      </c>
      <c r="I18" s="162">
        <v>5098029.4000000004</v>
      </c>
      <c r="J18" s="162">
        <v>5083885.8</v>
      </c>
      <c r="K18" s="162">
        <f t="shared" si="1"/>
        <v>0.99692402411126446</v>
      </c>
    </row>
    <row r="19" spans="1:11" s="163" customFormat="1" ht="13.15" customHeight="1" x14ac:dyDescent="0.2">
      <c r="A19" s="161" t="s">
        <v>95</v>
      </c>
      <c r="B19" s="162">
        <v>129910.5</v>
      </c>
      <c r="C19" s="162">
        <v>0</v>
      </c>
      <c r="D19" s="162">
        <v>129910.5</v>
      </c>
      <c r="E19" s="162">
        <v>0</v>
      </c>
      <c r="F19" s="162">
        <f t="shared" si="0"/>
        <v>1</v>
      </c>
      <c r="G19" s="162">
        <v>3490074.8</v>
      </c>
      <c r="H19" s="162">
        <v>2200773.1</v>
      </c>
      <c r="I19" s="162">
        <v>3490485.7</v>
      </c>
      <c r="J19" s="162">
        <v>2201183.7000000002</v>
      </c>
      <c r="K19" s="162">
        <f t="shared" si="1"/>
        <v>1.0001177338663345</v>
      </c>
    </row>
    <row r="20" spans="1:11" s="163" customFormat="1" x14ac:dyDescent="0.2">
      <c r="A20" s="161" t="s">
        <v>104</v>
      </c>
      <c r="B20" s="162">
        <v>0</v>
      </c>
      <c r="C20" s="162">
        <v>0</v>
      </c>
      <c r="D20" s="162">
        <v>0</v>
      </c>
      <c r="E20" s="162">
        <v>0</v>
      </c>
      <c r="F20" s="162"/>
      <c r="G20" s="162">
        <v>1425200.3</v>
      </c>
      <c r="H20" s="162">
        <v>1424167.6</v>
      </c>
      <c r="I20" s="162">
        <v>1425200.3</v>
      </c>
      <c r="J20" s="162">
        <v>1424167.6</v>
      </c>
      <c r="K20" s="162">
        <f t="shared" si="1"/>
        <v>1</v>
      </c>
    </row>
  </sheetData>
  <mergeCells count="10">
    <mergeCell ref="A2:J2"/>
    <mergeCell ref="A6:A10"/>
    <mergeCell ref="B6:F6"/>
    <mergeCell ref="G6:K6"/>
    <mergeCell ref="D9:D10"/>
    <mergeCell ref="E9:E10"/>
    <mergeCell ref="F9:F10"/>
    <mergeCell ref="I9:I10"/>
    <mergeCell ref="J9:J10"/>
    <mergeCell ref="K9:K10"/>
  </mergeCells>
  <pageMargins left="0.39370078740157483" right="0.39370078740157483" top="0.39370078740157483" bottom="0.39370078740157483" header="0.39370078740157483" footer="0.39370078740157483"/>
  <pageSetup paperSize="9" scale="40" orientation="landscape" r:id="rId1"/>
  <headerFooter scaleWithDoc="0" alignWithMargins="0">
    <oddFooter>&amp;R</oddFooter>
  </headerFooter>
  <colBreaks count="1" manualBreakCount="1">
    <brk id="6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K20"/>
  <sheetViews>
    <sheetView view="pageBreakPreview" zoomScaleSheetLayoutView="100" workbookViewId="0">
      <pane xSplit="1" ySplit="10" topLeftCell="D11" activePane="bottomRight" state="frozen"/>
      <selection activeCell="J12" sqref="J12"/>
      <selection pane="topRight" activeCell="J12" sqref="J12"/>
      <selection pane="bottomLeft" activeCell="J12" sqref="J12"/>
      <selection pane="bottomRight" activeCell="K2" sqref="K2"/>
    </sheetView>
  </sheetViews>
  <sheetFormatPr defaultColWidth="9.140625" defaultRowHeight="12.75" x14ac:dyDescent="0.2"/>
  <cols>
    <col min="1" max="1" width="35.140625" style="165" customWidth="1"/>
    <col min="2" max="2" width="29.85546875" style="163" customWidth="1"/>
    <col min="3" max="3" width="28.5703125" style="163" customWidth="1"/>
    <col min="4" max="4" width="23" style="163" customWidth="1"/>
    <col min="5" max="6" width="29.140625" style="163" customWidth="1"/>
    <col min="7" max="7" width="29.85546875" style="163" customWidth="1"/>
    <col min="8" max="8" width="28.5703125" style="163" customWidth="1"/>
    <col min="9" max="9" width="23" style="163" customWidth="1"/>
    <col min="10" max="10" width="29.140625" style="163" customWidth="1"/>
    <col min="11" max="11" width="26.28515625" style="157" customWidth="1"/>
    <col min="12" max="16384" width="9.140625" style="157"/>
  </cols>
  <sheetData>
    <row r="1" spans="1:11" ht="14.65" customHeight="1" x14ac:dyDescent="0.2">
      <c r="A1" s="185" t="s">
        <v>308</v>
      </c>
      <c r="B1" s="185"/>
      <c r="C1" s="185"/>
      <c r="D1" s="185"/>
      <c r="E1" s="185"/>
      <c r="F1" s="185"/>
      <c r="G1" s="185"/>
      <c r="H1" s="185"/>
      <c r="I1" s="185"/>
      <c r="J1" s="185"/>
      <c r="K1" s="183" t="s">
        <v>312</v>
      </c>
    </row>
    <row r="2" spans="1:11" ht="14.65" customHeight="1" x14ac:dyDescent="0.2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1"/>
    </row>
    <row r="3" spans="1:11" ht="14.45" customHeight="1" x14ac:dyDescent="0.2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1"/>
    </row>
    <row r="4" spans="1:11" ht="14.45" customHeight="1" x14ac:dyDescent="0.2">
      <c r="A4" s="156" t="s">
        <v>300</v>
      </c>
      <c r="B4" s="156"/>
      <c r="C4" s="156"/>
      <c r="D4" s="156"/>
      <c r="E4" s="156"/>
      <c r="F4" s="156"/>
      <c r="G4" s="156"/>
      <c r="H4" s="156"/>
      <c r="I4" s="156"/>
      <c r="J4" s="156"/>
    </row>
    <row r="5" spans="1:11" ht="14.45" customHeight="1" x14ac:dyDescent="0.2">
      <c r="A5" s="155" t="s">
        <v>288</v>
      </c>
      <c r="B5" s="155"/>
      <c r="C5" s="156"/>
      <c r="D5" s="156"/>
      <c r="E5" s="156"/>
      <c r="F5" s="156"/>
      <c r="G5" s="155"/>
      <c r="H5" s="156"/>
      <c r="I5" s="156"/>
      <c r="J5" s="156"/>
    </row>
    <row r="6" spans="1:11" s="158" customFormat="1" ht="102.75" customHeight="1" x14ac:dyDescent="0.2">
      <c r="A6" s="189" t="s">
        <v>309</v>
      </c>
      <c r="B6" s="191" t="s">
        <v>289</v>
      </c>
      <c r="C6" s="192"/>
      <c r="D6" s="192"/>
      <c r="E6" s="192"/>
      <c r="F6" s="193"/>
      <c r="G6" s="187" t="s">
        <v>290</v>
      </c>
      <c r="H6" s="187"/>
      <c r="I6" s="187"/>
      <c r="J6" s="187"/>
      <c r="K6" s="187"/>
    </row>
    <row r="7" spans="1:11" s="158" customFormat="1" ht="114" x14ac:dyDescent="0.2">
      <c r="A7" s="190"/>
      <c r="B7" s="159" t="s">
        <v>291</v>
      </c>
      <c r="C7" s="159" t="s">
        <v>292</v>
      </c>
      <c r="D7" s="159" t="s">
        <v>293</v>
      </c>
      <c r="E7" s="159" t="s">
        <v>294</v>
      </c>
      <c r="F7" s="166" t="s">
        <v>295</v>
      </c>
      <c r="G7" s="159" t="s">
        <v>291</v>
      </c>
      <c r="H7" s="159" t="s">
        <v>292</v>
      </c>
      <c r="I7" s="159" t="s">
        <v>293</v>
      </c>
      <c r="J7" s="159" t="s">
        <v>294</v>
      </c>
      <c r="K7" s="160" t="s">
        <v>295</v>
      </c>
    </row>
    <row r="8" spans="1:11" s="158" customFormat="1" ht="14.45" customHeight="1" x14ac:dyDescent="0.2">
      <c r="A8" s="190"/>
      <c r="B8" s="159" t="s">
        <v>301</v>
      </c>
      <c r="C8" s="159" t="s">
        <v>301</v>
      </c>
      <c r="D8" s="159" t="s">
        <v>301</v>
      </c>
      <c r="E8" s="159" t="s">
        <v>301</v>
      </c>
      <c r="F8" s="159" t="s">
        <v>301</v>
      </c>
      <c r="G8" s="159" t="s">
        <v>301</v>
      </c>
      <c r="H8" s="159" t="s">
        <v>301</v>
      </c>
      <c r="I8" s="159" t="s">
        <v>301</v>
      </c>
      <c r="J8" s="159" t="s">
        <v>301</v>
      </c>
      <c r="K8" s="159" t="s">
        <v>301</v>
      </c>
    </row>
    <row r="9" spans="1:11" s="158" customFormat="1" ht="14.45" customHeight="1" x14ac:dyDescent="0.2">
      <c r="A9" s="190"/>
      <c r="B9" s="159" t="s">
        <v>141</v>
      </c>
      <c r="C9" s="159" t="s">
        <v>141</v>
      </c>
      <c r="D9" s="188" t="s">
        <v>141</v>
      </c>
      <c r="E9" s="188" t="s">
        <v>141</v>
      </c>
      <c r="F9" s="188" t="s">
        <v>141</v>
      </c>
      <c r="G9" s="159" t="s">
        <v>141</v>
      </c>
      <c r="H9" s="159" t="s">
        <v>141</v>
      </c>
      <c r="I9" s="188" t="s">
        <v>141</v>
      </c>
      <c r="J9" s="188" t="s">
        <v>141</v>
      </c>
      <c r="K9" s="188" t="s">
        <v>141</v>
      </c>
    </row>
    <row r="10" spans="1:11" s="158" customFormat="1" ht="13.15" customHeight="1" x14ac:dyDescent="0.2">
      <c r="A10" s="190"/>
      <c r="B10" s="167" t="s">
        <v>297</v>
      </c>
      <c r="C10" s="167" t="s">
        <v>297</v>
      </c>
      <c r="D10" s="188"/>
      <c r="E10" s="188"/>
      <c r="F10" s="188"/>
      <c r="G10" s="167" t="s">
        <v>297</v>
      </c>
      <c r="H10" s="167" t="s">
        <v>297</v>
      </c>
      <c r="I10" s="188"/>
      <c r="J10" s="188"/>
      <c r="K10" s="188"/>
    </row>
    <row r="11" spans="1:11" s="163" customFormat="1" ht="13.15" customHeight="1" x14ac:dyDescent="0.2">
      <c r="A11" s="161" t="s">
        <v>24</v>
      </c>
      <c r="B11" s="162">
        <v>0</v>
      </c>
      <c r="C11" s="162">
        <v>0</v>
      </c>
      <c r="D11" s="162">
        <v>0</v>
      </c>
      <c r="E11" s="162">
        <v>0</v>
      </c>
      <c r="F11" s="162"/>
      <c r="G11" s="162">
        <v>9367450.9000000004</v>
      </c>
      <c r="H11" s="162">
        <v>3803620.5</v>
      </c>
      <c r="I11" s="162">
        <v>9492800</v>
      </c>
      <c r="J11" s="162">
        <v>3824832.7</v>
      </c>
      <c r="K11" s="162">
        <f>I11/G11</f>
        <v>1.0133813458258958</v>
      </c>
    </row>
    <row r="12" spans="1:11" s="163" customFormat="1" x14ac:dyDescent="0.2">
      <c r="A12" s="161" t="s">
        <v>46</v>
      </c>
      <c r="B12" s="162">
        <v>0</v>
      </c>
      <c r="C12" s="162">
        <v>0</v>
      </c>
      <c r="D12" s="162">
        <v>0</v>
      </c>
      <c r="E12" s="162">
        <v>0</v>
      </c>
      <c r="F12" s="162"/>
      <c r="G12" s="162">
        <v>4304537</v>
      </c>
      <c r="H12" s="162">
        <v>3784261.6</v>
      </c>
      <c r="I12" s="162">
        <v>4531287.2</v>
      </c>
      <c r="J12" s="162">
        <v>3790425.5</v>
      </c>
      <c r="K12" s="162">
        <f t="shared" ref="K12:K20" si="0">I12/G12</f>
        <v>1.0526770242653276</v>
      </c>
    </row>
    <row r="13" spans="1:11" s="163" customFormat="1" x14ac:dyDescent="0.2">
      <c r="A13" s="161" t="s">
        <v>54</v>
      </c>
      <c r="B13" s="162">
        <v>0</v>
      </c>
      <c r="C13" s="162">
        <v>0</v>
      </c>
      <c r="D13" s="162">
        <v>0</v>
      </c>
      <c r="E13" s="162">
        <v>0</v>
      </c>
      <c r="F13" s="162"/>
      <c r="G13" s="162">
        <v>5797480.7999999998</v>
      </c>
      <c r="H13" s="162">
        <v>5797480.7999999998</v>
      </c>
      <c r="I13" s="162">
        <v>5822461.4000000004</v>
      </c>
      <c r="J13" s="162">
        <v>5822461.4000000004</v>
      </c>
      <c r="K13" s="162">
        <f t="shared" si="0"/>
        <v>1.0043088715360646</v>
      </c>
    </row>
    <row r="14" spans="1:11" s="163" customFormat="1" ht="13.15" customHeight="1" x14ac:dyDescent="0.2">
      <c r="A14" s="161" t="s">
        <v>57</v>
      </c>
      <c r="B14" s="162">
        <v>0</v>
      </c>
      <c r="C14" s="162">
        <v>0</v>
      </c>
      <c r="D14" s="162">
        <v>0</v>
      </c>
      <c r="E14" s="162">
        <v>0</v>
      </c>
      <c r="F14" s="162"/>
      <c r="G14" s="162">
        <v>9932846.8000000007</v>
      </c>
      <c r="H14" s="162">
        <v>9747076.3000000007</v>
      </c>
      <c r="I14" s="162">
        <v>9932844.8000000007</v>
      </c>
      <c r="J14" s="162">
        <v>9747074.4000000004</v>
      </c>
      <c r="K14" s="162">
        <f t="shared" si="0"/>
        <v>0.99999979864785593</v>
      </c>
    </row>
    <row r="15" spans="1:11" s="163" customFormat="1" x14ac:dyDescent="0.2">
      <c r="A15" s="161" t="s">
        <v>246</v>
      </c>
      <c r="B15" s="162">
        <v>3532137</v>
      </c>
      <c r="C15" s="162">
        <v>0</v>
      </c>
      <c r="D15" s="162">
        <v>3532137</v>
      </c>
      <c r="E15" s="162">
        <v>0</v>
      </c>
      <c r="F15" s="162">
        <f t="shared" ref="F15:F19" si="1">D15/B15</f>
        <v>1</v>
      </c>
      <c r="G15" s="162">
        <v>33542417.699999999</v>
      </c>
      <c r="H15" s="162">
        <v>3892077.3</v>
      </c>
      <c r="I15" s="162">
        <v>33542417.699999999</v>
      </c>
      <c r="J15" s="162">
        <v>3892077.3</v>
      </c>
      <c r="K15" s="162">
        <f t="shared" si="0"/>
        <v>1</v>
      </c>
    </row>
    <row r="16" spans="1:11" s="163" customFormat="1" x14ac:dyDescent="0.2">
      <c r="A16" s="161" t="s">
        <v>73</v>
      </c>
      <c r="B16" s="162">
        <v>0</v>
      </c>
      <c r="C16" s="162">
        <v>0</v>
      </c>
      <c r="D16" s="162">
        <v>0</v>
      </c>
      <c r="E16" s="162">
        <v>0</v>
      </c>
      <c r="F16" s="162"/>
      <c r="G16" s="162">
        <v>484451.8</v>
      </c>
      <c r="H16" s="162">
        <v>483853.8</v>
      </c>
      <c r="I16" s="162">
        <v>490419.6</v>
      </c>
      <c r="J16" s="162">
        <v>489821.6</v>
      </c>
      <c r="K16" s="162">
        <f t="shared" si="0"/>
        <v>1.0123186661707109</v>
      </c>
    </row>
    <row r="17" spans="1:11" s="163" customFormat="1" x14ac:dyDescent="0.2">
      <c r="A17" s="161" t="s">
        <v>68</v>
      </c>
      <c r="B17" s="162">
        <v>0</v>
      </c>
      <c r="C17" s="162">
        <v>0</v>
      </c>
      <c r="D17" s="162">
        <v>0</v>
      </c>
      <c r="E17" s="162">
        <v>0</v>
      </c>
      <c r="F17" s="162"/>
      <c r="G17" s="162">
        <v>6273509.9000000004</v>
      </c>
      <c r="H17" s="162">
        <v>5228606.3</v>
      </c>
      <c r="I17" s="162">
        <v>6641554.2000000002</v>
      </c>
      <c r="J17" s="162">
        <v>5577546.2999999998</v>
      </c>
      <c r="K17" s="162">
        <f t="shared" si="0"/>
        <v>1.0586664093731644</v>
      </c>
    </row>
    <row r="18" spans="1:11" s="163" customFormat="1" x14ac:dyDescent="0.2">
      <c r="A18" s="161" t="s">
        <v>78</v>
      </c>
      <c r="B18" s="162">
        <v>0</v>
      </c>
      <c r="C18" s="162">
        <v>0</v>
      </c>
      <c r="D18" s="162">
        <v>0</v>
      </c>
      <c r="E18" s="162">
        <v>0</v>
      </c>
      <c r="F18" s="162"/>
      <c r="G18" s="162">
        <v>5174069.9000000004</v>
      </c>
      <c r="H18" s="162">
        <v>5162246.5999999996</v>
      </c>
      <c r="I18" s="162">
        <v>5125993.5</v>
      </c>
      <c r="J18" s="162">
        <v>5111767.8</v>
      </c>
      <c r="K18" s="162">
        <f t="shared" si="0"/>
        <v>0.99070820438664731</v>
      </c>
    </row>
    <row r="19" spans="1:11" s="163" customFormat="1" ht="13.15" customHeight="1" x14ac:dyDescent="0.2">
      <c r="A19" s="161" t="s">
        <v>95</v>
      </c>
      <c r="B19" s="162">
        <v>1099803.5</v>
      </c>
      <c r="C19" s="162">
        <v>0</v>
      </c>
      <c r="D19" s="162">
        <v>1099803.5</v>
      </c>
      <c r="E19" s="162">
        <v>0</v>
      </c>
      <c r="F19" s="162">
        <f t="shared" si="1"/>
        <v>1</v>
      </c>
      <c r="G19" s="162">
        <v>2513060.2000000002</v>
      </c>
      <c r="H19" s="162">
        <v>2501717.2000000002</v>
      </c>
      <c r="I19" s="162">
        <v>2516456.7000000002</v>
      </c>
      <c r="J19" s="162">
        <v>2505113.7000000002</v>
      </c>
      <c r="K19" s="162">
        <f t="shared" si="0"/>
        <v>1.0013515394497912</v>
      </c>
    </row>
    <row r="20" spans="1:11" s="163" customFormat="1" x14ac:dyDescent="0.2">
      <c r="A20" s="161" t="s">
        <v>104</v>
      </c>
      <c r="B20" s="162">
        <v>0</v>
      </c>
      <c r="C20" s="162">
        <v>0</v>
      </c>
      <c r="D20" s="162">
        <v>0</v>
      </c>
      <c r="E20" s="162">
        <v>0</v>
      </c>
      <c r="F20" s="162"/>
      <c r="G20" s="162">
        <v>1644879.6</v>
      </c>
      <c r="H20" s="162">
        <v>1341501.3999999999</v>
      </c>
      <c r="I20" s="162">
        <v>1644879.6</v>
      </c>
      <c r="J20" s="162">
        <v>1341501.3999999999</v>
      </c>
      <c r="K20" s="162">
        <f t="shared" si="0"/>
        <v>1</v>
      </c>
    </row>
  </sheetData>
  <mergeCells count="10">
    <mergeCell ref="A1:J3"/>
    <mergeCell ref="A6:A10"/>
    <mergeCell ref="B6:F6"/>
    <mergeCell ref="G6:K6"/>
    <mergeCell ref="D9:D10"/>
    <mergeCell ref="E9:E10"/>
    <mergeCell ref="F9:F10"/>
    <mergeCell ref="I9:I10"/>
    <mergeCell ref="J9:J10"/>
    <mergeCell ref="K9:K10"/>
  </mergeCells>
  <pageMargins left="0.39370078740157483" right="0.39370078740157483" top="0.39370078740157483" bottom="0.39370078740157483" header="0.39370078740157483" footer="0.39370078740157483"/>
  <pageSetup paperSize="9" scale="45" fitToHeight="0" orientation="landscape" r:id="rId1"/>
  <headerFooter scaleWithDoc="0" alignWithMargins="0">
    <oddFooter>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S18"/>
  <sheetViews>
    <sheetView tabSelected="1" view="pageBreakPreview" zoomScaleNormal="60" zoomScaleSheetLayoutView="100" workbookViewId="0">
      <pane xSplit="1" ySplit="8" topLeftCell="L9" activePane="bottomRight" state="frozen"/>
      <selection activeCell="J12" sqref="J12"/>
      <selection pane="topRight" activeCell="J12" sqref="J12"/>
      <selection pane="bottomLeft" activeCell="J12" sqref="J12"/>
      <selection pane="bottomRight" activeCell="A2" sqref="A2:S2"/>
    </sheetView>
  </sheetViews>
  <sheetFormatPr defaultColWidth="9.140625" defaultRowHeight="15" x14ac:dyDescent="0.25"/>
  <cols>
    <col min="1" max="1" width="35.140625" style="177" customWidth="1"/>
    <col min="2" max="2" width="25.42578125" style="177" customWidth="1"/>
    <col min="3" max="3" width="24.28515625" style="177" customWidth="1"/>
    <col min="4" max="4" width="28.5703125" style="177" customWidth="1"/>
    <col min="5" max="5" width="21.42578125" style="177" customWidth="1"/>
    <col min="6" max="6" width="23.85546875" style="177" customWidth="1"/>
    <col min="7" max="7" width="27.85546875" style="177" customWidth="1"/>
    <col min="8" max="8" width="20.85546875" style="176" customWidth="1"/>
    <col min="9" max="9" width="22.28515625" style="176" customWidth="1"/>
    <col min="10" max="10" width="24.42578125" style="176" customWidth="1"/>
    <col min="11" max="11" width="28.42578125" style="176" customWidth="1"/>
    <col min="12" max="12" width="26.42578125" style="176" customWidth="1"/>
    <col min="13" max="13" width="31.42578125" style="176" customWidth="1"/>
    <col min="14" max="14" width="26.85546875" style="176" customWidth="1"/>
    <col min="15" max="15" width="27.42578125" style="176" customWidth="1"/>
    <col min="16" max="16" width="28" style="176" customWidth="1"/>
    <col min="17" max="17" width="25.140625" style="176" customWidth="1"/>
    <col min="18" max="18" width="28.5703125" style="176" customWidth="1"/>
    <col min="19" max="19" width="29.140625" style="176" customWidth="1"/>
    <col min="20" max="16384" width="9.140625" style="170"/>
  </cols>
  <sheetData>
    <row r="1" spans="1:19" ht="14.65" customHeight="1" x14ac:dyDescent="0.2">
      <c r="A1" s="178"/>
      <c r="B1" s="178"/>
      <c r="C1" s="178"/>
      <c r="D1" s="178"/>
      <c r="E1" s="178"/>
      <c r="F1" s="178"/>
      <c r="G1" s="178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84" t="s">
        <v>313</v>
      </c>
    </row>
    <row r="2" spans="1:19" ht="19.5" customHeight="1" x14ac:dyDescent="0.2">
      <c r="A2" s="194" t="s">
        <v>305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spans="1:19" ht="14.45" customHeight="1" x14ac:dyDescent="0.2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4" spans="1:19" ht="14.45" customHeight="1" x14ac:dyDescent="0.2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</row>
    <row r="5" spans="1:19" ht="14.45" customHeight="1" x14ac:dyDescent="0.2">
      <c r="A5" s="168" t="s">
        <v>288</v>
      </c>
      <c r="B5" s="168"/>
      <c r="C5" s="168"/>
      <c r="D5" s="168"/>
      <c r="E5" s="168"/>
      <c r="F5" s="168"/>
      <c r="G5" s="168"/>
      <c r="H5" s="168"/>
      <c r="I5" s="169"/>
      <c r="J5" s="169"/>
      <c r="K5" s="169"/>
      <c r="L5" s="169"/>
      <c r="M5" s="169"/>
      <c r="N5" s="169"/>
      <c r="O5" s="169"/>
      <c r="P5" s="169"/>
      <c r="Q5" s="168"/>
      <c r="R5" s="169"/>
      <c r="S5" s="169"/>
    </row>
    <row r="6" spans="1:19" s="171" customFormat="1" ht="102.75" customHeight="1" x14ac:dyDescent="0.2">
      <c r="A6" s="195" t="s">
        <v>309</v>
      </c>
      <c r="B6" s="196" t="s">
        <v>289</v>
      </c>
      <c r="C6" s="196"/>
      <c r="D6" s="196"/>
      <c r="E6" s="196"/>
      <c r="F6" s="196"/>
      <c r="G6" s="196"/>
      <c r="H6" s="196"/>
      <c r="I6" s="196"/>
      <c r="J6" s="196"/>
      <c r="K6" s="197" t="s">
        <v>290</v>
      </c>
      <c r="L6" s="197"/>
      <c r="M6" s="197"/>
      <c r="N6" s="197"/>
      <c r="O6" s="197"/>
      <c r="P6" s="197"/>
      <c r="Q6" s="197"/>
      <c r="R6" s="197"/>
      <c r="S6" s="197"/>
    </row>
    <row r="7" spans="1:19" s="171" customFormat="1" ht="22.5" customHeight="1" x14ac:dyDescent="0.2">
      <c r="A7" s="195"/>
      <c r="B7" s="198" t="s">
        <v>135</v>
      </c>
      <c r="C7" s="198"/>
      <c r="D7" s="198"/>
      <c r="E7" s="198" t="s">
        <v>136</v>
      </c>
      <c r="F7" s="198"/>
      <c r="G7" s="198"/>
      <c r="H7" s="198" t="s">
        <v>137</v>
      </c>
      <c r="I7" s="198"/>
      <c r="J7" s="198"/>
      <c r="K7" s="198" t="s">
        <v>135</v>
      </c>
      <c r="L7" s="198"/>
      <c r="M7" s="198"/>
      <c r="N7" s="198" t="s">
        <v>136</v>
      </c>
      <c r="O7" s="198"/>
      <c r="P7" s="198"/>
      <c r="Q7" s="198" t="s">
        <v>137</v>
      </c>
      <c r="R7" s="198"/>
      <c r="S7" s="198"/>
    </row>
    <row r="8" spans="1:19" s="171" customFormat="1" ht="185.1" customHeight="1" x14ac:dyDescent="0.2">
      <c r="A8" s="195"/>
      <c r="B8" s="166" t="s">
        <v>302</v>
      </c>
      <c r="C8" s="166" t="s">
        <v>303</v>
      </c>
      <c r="D8" s="172" t="s">
        <v>304</v>
      </c>
      <c r="E8" s="166" t="s">
        <v>302</v>
      </c>
      <c r="F8" s="166" t="s">
        <v>303</v>
      </c>
      <c r="G8" s="172" t="s">
        <v>304</v>
      </c>
      <c r="H8" s="166" t="s">
        <v>302</v>
      </c>
      <c r="I8" s="166" t="s">
        <v>303</v>
      </c>
      <c r="J8" s="172" t="s">
        <v>304</v>
      </c>
      <c r="K8" s="166" t="s">
        <v>302</v>
      </c>
      <c r="L8" s="166" t="s">
        <v>303</v>
      </c>
      <c r="M8" s="160" t="s">
        <v>304</v>
      </c>
      <c r="N8" s="166" t="s">
        <v>302</v>
      </c>
      <c r="O8" s="166" t="s">
        <v>303</v>
      </c>
      <c r="P8" s="160" t="s">
        <v>304</v>
      </c>
      <c r="Q8" s="166" t="s">
        <v>302</v>
      </c>
      <c r="R8" s="166" t="s">
        <v>303</v>
      </c>
      <c r="S8" s="160" t="s">
        <v>304</v>
      </c>
    </row>
    <row r="9" spans="1:19" s="176" customFormat="1" ht="13.15" customHeight="1" x14ac:dyDescent="0.25">
      <c r="A9" s="173" t="s">
        <v>24</v>
      </c>
      <c r="B9" s="174">
        <f>'Прил 18 РРО 2020'!B11-'Прил 18 РРО 2020'!C11</f>
        <v>0</v>
      </c>
      <c r="C9" s="174">
        <f>'Прил 18 РРО 2020'!D11-'Прил 18 РРО 2020'!E11</f>
        <v>0</v>
      </c>
      <c r="D9" s="174"/>
      <c r="E9" s="174">
        <f>'Прил 19 РРО 2021'!B11-'Прил 19 РРО 2021'!C11</f>
        <v>0</v>
      </c>
      <c r="F9" s="174">
        <f>'Прил 19 РРО 2021'!D11-'Прил 19 РРО 2021'!E11</f>
        <v>0</v>
      </c>
      <c r="G9" s="174"/>
      <c r="H9" s="174">
        <f>'Прил 20 РРО 2022'!B11-'Прил 20 РРО 2022'!C11</f>
        <v>0</v>
      </c>
      <c r="I9" s="174">
        <f>'Прил 20 РРО 2022'!D11-'Прил 20 РРО 2022'!E11</f>
        <v>0</v>
      </c>
      <c r="J9" s="174"/>
      <c r="K9" s="174">
        <f>'Прил 18 РРО 2020'!F11-'Прил 18 РРО 2020'!G11</f>
        <v>520848</v>
      </c>
      <c r="L9" s="174">
        <f>'Прил 18 РРО 2020'!H11-'Прил 18 РРО 2020'!I11</f>
        <v>712478.70000000019</v>
      </c>
      <c r="M9" s="175">
        <f t="shared" ref="M9:M18" si="0">L9/K9</f>
        <v>1.367920583356373</v>
      </c>
      <c r="N9" s="174">
        <f>'Прил 19 РРО 2021'!G11-'Прил 19 РРО 2021'!H11</f>
        <v>1052407.3000000003</v>
      </c>
      <c r="O9" s="174">
        <f>'Прил 19 РРО 2021'!I11-'Прил 19 РРО 2021'!J11</f>
        <v>1324047.7999999998</v>
      </c>
      <c r="P9" s="175">
        <f t="shared" ref="P9:P18" si="1">O9/N9</f>
        <v>1.2581134699464736</v>
      </c>
      <c r="Q9" s="174">
        <f>'Прил 20 РРО 2022'!G11-'Прил 20 РРО 2022'!H11</f>
        <v>5563830.4000000004</v>
      </c>
      <c r="R9" s="174">
        <f>'Прил 20 РРО 2022'!I11-'Прил 20 РРО 2022'!J11</f>
        <v>5667967.2999999998</v>
      </c>
      <c r="S9" s="174">
        <f t="shared" ref="S9:S12" si="2">R9/Q9</f>
        <v>1.0187167639042338</v>
      </c>
    </row>
    <row r="10" spans="1:19" s="176" customFormat="1" x14ac:dyDescent="0.25">
      <c r="A10" s="173" t="s">
        <v>46</v>
      </c>
      <c r="B10" s="174">
        <f>'Прил 18 РРО 2020'!B12-'Прил 18 РРО 2020'!C12</f>
        <v>0</v>
      </c>
      <c r="C10" s="174">
        <f>'Прил 18 РРО 2020'!D12-'Прил 18 РРО 2020'!E12</f>
        <v>0</v>
      </c>
      <c r="D10" s="174"/>
      <c r="E10" s="174">
        <f>'Прил 19 РРО 2021'!B12-'Прил 19 РРО 2021'!C12</f>
        <v>0</v>
      </c>
      <c r="F10" s="174">
        <f>'Прил 19 РРО 2021'!D12-'Прил 19 РРО 2021'!E12</f>
        <v>0</v>
      </c>
      <c r="G10" s="174"/>
      <c r="H10" s="174">
        <f>'Прил 20 РРО 2022'!B12-'Прил 20 РРО 2022'!C12</f>
        <v>0</v>
      </c>
      <c r="I10" s="174">
        <f>'Прил 20 РРО 2022'!D12-'Прил 20 РРО 2022'!E12</f>
        <v>0</v>
      </c>
      <c r="J10" s="174"/>
      <c r="K10" s="174">
        <f>'Прил 18 РРО 2020'!F12-'Прил 18 РРО 2020'!G12</f>
        <v>1640280.6999999997</v>
      </c>
      <c r="L10" s="174">
        <f>'Прил 18 РРО 2020'!H12-'Прил 18 РРО 2020'!I12</f>
        <v>2423001</v>
      </c>
      <c r="M10" s="175">
        <f t="shared" si="0"/>
        <v>1.4771868010152167</v>
      </c>
      <c r="N10" s="174">
        <f>'Прил 19 РРО 2021'!G12-'Прил 19 РРО 2021'!H12</f>
        <v>199959.10000000009</v>
      </c>
      <c r="O10" s="174">
        <f>'Прил 19 РРО 2021'!I12-'Прил 19 РРО 2021'!J12</f>
        <v>220638</v>
      </c>
      <c r="P10" s="175">
        <f t="shared" si="1"/>
        <v>1.1034156485001179</v>
      </c>
      <c r="Q10" s="174">
        <f>'Прил 20 РРО 2022'!G12-'Прил 20 РРО 2022'!H12</f>
        <v>520275.39999999991</v>
      </c>
      <c r="R10" s="174">
        <f>'Прил 20 РРО 2022'!I12-'Прил 20 РРО 2022'!J12</f>
        <v>740861.70000000019</v>
      </c>
      <c r="S10" s="175">
        <f t="shared" si="2"/>
        <v>1.4239798768113971</v>
      </c>
    </row>
    <row r="11" spans="1:19" s="176" customFormat="1" x14ac:dyDescent="0.25">
      <c r="A11" s="173" t="s">
        <v>54</v>
      </c>
      <c r="B11" s="174">
        <f>'Прил 18 РРО 2020'!B13-'Прил 18 РРО 2020'!C13</f>
        <v>0</v>
      </c>
      <c r="C11" s="174">
        <f>'Прил 18 РРО 2020'!D13-'Прил 18 РРО 2020'!E13</f>
        <v>0</v>
      </c>
      <c r="D11" s="174"/>
      <c r="E11" s="174">
        <f>'Прил 19 РРО 2021'!B13-'Прил 19 РРО 2021'!C13</f>
        <v>0</v>
      </c>
      <c r="F11" s="174">
        <f>'Прил 19 РРО 2021'!D13-'Прил 19 РРО 2021'!E13</f>
        <v>0</v>
      </c>
      <c r="G11" s="174"/>
      <c r="H11" s="174">
        <f>'Прил 20 РРО 2022'!B13-'Прил 20 РРО 2022'!C13</f>
        <v>0</v>
      </c>
      <c r="I11" s="174">
        <f>'Прил 20 РРО 2022'!D13-'Прил 20 РРО 2022'!E13</f>
        <v>0</v>
      </c>
      <c r="J11" s="174"/>
      <c r="K11" s="174">
        <f>'Прил 18 РРО 2020'!F13-'Прил 18 РРО 2020'!G13</f>
        <v>106749.39999999991</v>
      </c>
      <c r="L11" s="174">
        <f>'Прил 18 РРО 2020'!H13-'Прил 18 РРО 2020'!I13</f>
        <v>108356.39999999991</v>
      </c>
      <c r="M11" s="174">
        <f t="shared" si="0"/>
        <v>1.0150539487809769</v>
      </c>
      <c r="N11" s="174">
        <f>'Прил 19 РРО 2021'!G13-'Прил 19 РРО 2021'!H13</f>
        <v>24857.5</v>
      </c>
      <c r="O11" s="174">
        <f>'Прил 19 РРО 2021'!I13-'Прил 19 РРО 2021'!J13</f>
        <v>25000</v>
      </c>
      <c r="P11" s="174">
        <f t="shared" si="1"/>
        <v>1.0057326762546515</v>
      </c>
      <c r="Q11" s="174">
        <f>'Прил 20 РРО 2022'!G13-'Прил 20 РРО 2022'!H13</f>
        <v>0</v>
      </c>
      <c r="R11" s="174">
        <f>'Прил 20 РРО 2022'!I13-'Прил 20 РРО 2022'!J13</f>
        <v>0</v>
      </c>
      <c r="S11" s="174"/>
    </row>
    <row r="12" spans="1:19" s="176" customFormat="1" ht="13.15" customHeight="1" x14ac:dyDescent="0.25">
      <c r="A12" s="173" t="s">
        <v>57</v>
      </c>
      <c r="B12" s="174">
        <f>'Прил 18 РРО 2020'!B14-'Прил 18 РРО 2020'!C14</f>
        <v>0</v>
      </c>
      <c r="C12" s="174">
        <f>'Прил 18 РРО 2020'!D14-'Прил 18 РРО 2020'!E14</f>
        <v>0</v>
      </c>
      <c r="D12" s="174"/>
      <c r="E12" s="174">
        <f>'Прил 19 РРО 2021'!B14-'Прил 19 РРО 2021'!C14</f>
        <v>0</v>
      </c>
      <c r="F12" s="174">
        <f>'Прил 19 РРО 2021'!D14-'Прил 19 РРО 2021'!E14</f>
        <v>0</v>
      </c>
      <c r="G12" s="174"/>
      <c r="H12" s="174">
        <f>'Прил 20 РРО 2022'!B14-'Прил 20 РРО 2022'!C14</f>
        <v>0</v>
      </c>
      <c r="I12" s="174">
        <f>'Прил 20 РРО 2022'!D14-'Прил 20 РРО 2022'!E14</f>
        <v>0</v>
      </c>
      <c r="J12" s="174"/>
      <c r="K12" s="174">
        <f>'Прил 18 РРО 2020'!F14-'Прил 18 РРО 2020'!G14</f>
        <v>0</v>
      </c>
      <c r="L12" s="174">
        <f>'Прил 18 РРО 2020'!H14-'Прил 18 РРО 2020'!I14</f>
        <v>0</v>
      </c>
      <c r="M12" s="174"/>
      <c r="N12" s="174">
        <f>'Прил 19 РРО 2021'!G14-'Прил 19 РРО 2021'!H14</f>
        <v>0</v>
      </c>
      <c r="O12" s="174">
        <f>'Прил 19 РРО 2021'!I14-'Прил 19 РРО 2021'!J14</f>
        <v>0</v>
      </c>
      <c r="P12" s="174"/>
      <c r="Q12" s="174">
        <f>'Прил 20 РРО 2022'!G14-'Прил 20 РРО 2022'!H14</f>
        <v>185770.5</v>
      </c>
      <c r="R12" s="174">
        <f>'Прил 20 РРО 2022'!I14-'Прил 20 РРО 2022'!J14</f>
        <v>185770.40000000037</v>
      </c>
      <c r="S12" s="174">
        <f t="shared" si="2"/>
        <v>0.99999946170140241</v>
      </c>
    </row>
    <row r="13" spans="1:19" s="176" customFormat="1" x14ac:dyDescent="0.25">
      <c r="A13" s="173" t="s">
        <v>246</v>
      </c>
      <c r="B13" s="174">
        <f>'Прил 18 РРО 2020'!B15-'Прил 18 РРО 2020'!C15</f>
        <v>0</v>
      </c>
      <c r="C13" s="174">
        <f>'Прил 18 РРО 2020'!D15-'Прил 18 РРО 2020'!E15</f>
        <v>0</v>
      </c>
      <c r="D13" s="174"/>
      <c r="E13" s="174">
        <f>'Прил 19 РРО 2021'!B15-'Прил 19 РРО 2021'!C15</f>
        <v>5203105.9000000004</v>
      </c>
      <c r="F13" s="174">
        <f>'Прил 19 РРО 2021'!D15-'Прил 19 РРО 2021'!E15</f>
        <v>5203105.9000000004</v>
      </c>
      <c r="G13" s="174">
        <f>F13/E13</f>
        <v>1</v>
      </c>
      <c r="H13" s="174">
        <f>'Прил 20 РРО 2022'!B15-'Прил 20 РРО 2022'!C15</f>
        <v>3532137</v>
      </c>
      <c r="I13" s="174">
        <f>'Прил 20 РРО 2022'!D15-'Прил 20 РРО 2022'!E15</f>
        <v>3532137</v>
      </c>
      <c r="J13" s="174">
        <f>I13/H13</f>
        <v>1</v>
      </c>
      <c r="K13" s="174">
        <f>'Прил 18 РРО 2020'!F15-'Прил 18 РРО 2020'!G15</f>
        <v>21969065.300000001</v>
      </c>
      <c r="L13" s="174">
        <f>'Прил 18 РРО 2020'!H15-'Прил 18 РРО 2020'!I15</f>
        <v>21969065.300000001</v>
      </c>
      <c r="M13" s="174">
        <f t="shared" si="0"/>
        <v>1</v>
      </c>
      <c r="N13" s="174">
        <f>'Прил 19 РРО 2021'!G15-'Прил 19 РРО 2021'!H15</f>
        <v>10267233.300000001</v>
      </c>
      <c r="O13" s="174">
        <f>'Прил 19 РРО 2021'!I15-'Прил 19 РРО 2021'!J15</f>
        <v>10267233.300000001</v>
      </c>
      <c r="P13" s="174">
        <f t="shared" si="1"/>
        <v>1</v>
      </c>
      <c r="Q13" s="174">
        <f>'Прил 20 РРО 2022'!G15-'Прил 20 РРО 2022'!H15</f>
        <v>29650340.399999999</v>
      </c>
      <c r="R13" s="174">
        <f>'Прил 20 РРО 2022'!I15-'Прил 20 РРО 2022'!J15</f>
        <v>29650340.399999999</v>
      </c>
      <c r="S13" s="174">
        <f>R13/Q13</f>
        <v>1</v>
      </c>
    </row>
    <row r="14" spans="1:19" s="176" customFormat="1" x14ac:dyDescent="0.25">
      <c r="A14" s="173" t="s">
        <v>73</v>
      </c>
      <c r="B14" s="174">
        <f>'Прил 18 РРО 2020'!B16-'Прил 18 РРО 2020'!C16</f>
        <v>0</v>
      </c>
      <c r="C14" s="174">
        <f>'Прил 18 РРО 2020'!D16-'Прил 18 РРО 2020'!E16</f>
        <v>0</v>
      </c>
      <c r="D14" s="174"/>
      <c r="E14" s="174">
        <f>'Прил 19 РРО 2021'!B16-'Прил 19 РРО 2021'!C16</f>
        <v>0</v>
      </c>
      <c r="F14" s="174">
        <f>'Прил 19 РРО 2021'!D16-'Прил 19 РРО 2021'!E16</f>
        <v>0</v>
      </c>
      <c r="G14" s="174"/>
      <c r="H14" s="174">
        <f>'Прил 20 РРО 2022'!B16-'Прил 20 РРО 2022'!C16</f>
        <v>0</v>
      </c>
      <c r="I14" s="174">
        <f>'Прил 20 РРО 2022'!D16-'Прил 20 РРО 2022'!E16</f>
        <v>0</v>
      </c>
      <c r="J14" s="174"/>
      <c r="K14" s="174">
        <f>'Прил 18 РРО 2020'!F16-'Прил 18 РРО 2020'!G16</f>
        <v>0</v>
      </c>
      <c r="L14" s="174">
        <f>'Прил 18 РРО 2020'!H16-'Прил 18 РРО 2020'!I16</f>
        <v>0</v>
      </c>
      <c r="M14" s="174"/>
      <c r="N14" s="174">
        <f>'Прил 19 РРО 2021'!G16-'Прил 19 РРО 2021'!H16</f>
        <v>2409.0999999999767</v>
      </c>
      <c r="O14" s="174">
        <f>'Прил 19 РРО 2021'!I16-'Прил 19 РРО 2021'!J16</f>
        <v>2409.0999999999767</v>
      </c>
      <c r="P14" s="174">
        <f t="shared" si="1"/>
        <v>1</v>
      </c>
      <c r="Q14" s="174">
        <f>'Прил 20 РРО 2022'!G16-'Прил 20 РРО 2022'!H16</f>
        <v>598</v>
      </c>
      <c r="R14" s="174">
        <f>'Прил 20 РРО 2022'!I16-'Прил 20 РРО 2022'!J16</f>
        <v>598</v>
      </c>
      <c r="S14" s="174">
        <f t="shared" ref="S14:S18" si="3">R14/Q14</f>
        <v>1</v>
      </c>
    </row>
    <row r="15" spans="1:19" s="176" customFormat="1" x14ac:dyDescent="0.25">
      <c r="A15" s="173" t="s">
        <v>68</v>
      </c>
      <c r="B15" s="174">
        <f>'Прил 18 РРО 2020'!B17-'Прил 18 РРО 2020'!C17</f>
        <v>0</v>
      </c>
      <c r="C15" s="174">
        <f>'Прил 18 РРО 2020'!D17-'Прил 18 РРО 2020'!E17</f>
        <v>0</v>
      </c>
      <c r="D15" s="174"/>
      <c r="E15" s="174">
        <f>'Прил 19 РРО 2021'!B17-'Прил 19 РРО 2021'!C17</f>
        <v>0</v>
      </c>
      <c r="F15" s="174">
        <f>'Прил 19 РРО 2021'!D17-'Прил 19 РРО 2021'!E17</f>
        <v>0</v>
      </c>
      <c r="G15" s="174"/>
      <c r="H15" s="174">
        <f>'Прил 20 РРО 2022'!B17-'Прил 20 РРО 2022'!C17</f>
        <v>0</v>
      </c>
      <c r="I15" s="174">
        <f>'Прил 20 РРО 2022'!D17-'Прил 20 РРО 2022'!E17</f>
        <v>0</v>
      </c>
      <c r="J15" s="174"/>
      <c r="K15" s="174">
        <f>'Прил 18 РРО 2020'!F17-'Прил 18 РРО 2020'!G17</f>
        <v>1527731.9000000004</v>
      </c>
      <c r="L15" s="174">
        <f>'Прил 18 РРО 2020'!H17-'Прил 18 РРО 2020'!I17</f>
        <v>1603859.1000000006</v>
      </c>
      <c r="M15" s="174">
        <f t="shared" si="0"/>
        <v>1.0498302090831515</v>
      </c>
      <c r="N15" s="174">
        <f>'Прил 19 РРО 2021'!G17-'Прил 19 РРО 2021'!H17</f>
        <v>3479365.8</v>
      </c>
      <c r="O15" s="174">
        <f>'Прил 19 РРО 2021'!I17-'Прил 19 РРО 2021'!J17</f>
        <v>3544769</v>
      </c>
      <c r="P15" s="174">
        <f t="shared" si="1"/>
        <v>1.0187974486614775</v>
      </c>
      <c r="Q15" s="174">
        <f>'Прил 20 РРО 2022'!G17-'Прил 20 РРО 2022'!H17</f>
        <v>1044903.6000000006</v>
      </c>
      <c r="R15" s="174">
        <f>'Прил 20 РРО 2022'!I17-'Прил 20 РРО 2022'!J17</f>
        <v>1064007.9000000004</v>
      </c>
      <c r="S15" s="174">
        <f t="shared" si="3"/>
        <v>1.01828331340805</v>
      </c>
    </row>
    <row r="16" spans="1:19" s="176" customFormat="1" x14ac:dyDescent="0.25">
      <c r="A16" s="173" t="s">
        <v>78</v>
      </c>
      <c r="B16" s="174">
        <f>'Прил 18 РРО 2020'!B18-'Прил 18 РРО 2020'!C18</f>
        <v>0</v>
      </c>
      <c r="C16" s="174">
        <f>'Прил 18 РРО 2020'!D18-'Прил 18 РРО 2020'!E18</f>
        <v>0</v>
      </c>
      <c r="D16" s="174"/>
      <c r="E16" s="174">
        <f>'Прил 19 РРО 2021'!B18-'Прил 19 РРО 2021'!C18</f>
        <v>0</v>
      </c>
      <c r="F16" s="174">
        <f>'Прил 19 РРО 2021'!D18-'Прил 19 РРО 2021'!E18</f>
        <v>0</v>
      </c>
      <c r="G16" s="174"/>
      <c r="H16" s="174">
        <f>'Прил 20 РРО 2022'!B18-'Прил 20 РРО 2022'!C18</f>
        <v>0</v>
      </c>
      <c r="I16" s="174">
        <f>'Прил 20 РРО 2022'!D18-'Прил 20 РРО 2022'!E18</f>
        <v>0</v>
      </c>
      <c r="J16" s="174"/>
      <c r="K16" s="174">
        <f>'Прил 18 РРО 2020'!F18-'Прил 18 РРО 2020'!G18</f>
        <v>30270</v>
      </c>
      <c r="L16" s="174">
        <f>'Прил 18 РРО 2020'!H18-'Прил 18 РРО 2020'!I18</f>
        <v>30093.299999999814</v>
      </c>
      <c r="M16" s="174">
        <f t="shared" si="0"/>
        <v>0.99416253716550429</v>
      </c>
      <c r="N16" s="174">
        <f>'Прил 19 РРО 2021'!G18-'Прил 19 РРО 2021'!H18</f>
        <v>17184.400000000373</v>
      </c>
      <c r="O16" s="174">
        <f>'Прил 19 РРО 2021'!I18-'Прил 19 РРО 2021'!J18</f>
        <v>14143.600000000559</v>
      </c>
      <c r="P16" s="174">
        <f t="shared" si="1"/>
        <v>0.82304881171296362</v>
      </c>
      <c r="Q16" s="174">
        <f>'Прил 20 РРО 2022'!G18-'Прил 20 РРО 2022'!H18</f>
        <v>11823.300000000745</v>
      </c>
      <c r="R16" s="174">
        <f>'Прил 20 РРО 2022'!I18-'Прил 20 РРО 2022'!J18</f>
        <v>14225.700000000186</v>
      </c>
      <c r="S16" s="175">
        <f t="shared" si="3"/>
        <v>1.2031920022328191</v>
      </c>
    </row>
    <row r="17" spans="1:19" s="176" customFormat="1" ht="13.15" customHeight="1" x14ac:dyDescent="0.25">
      <c r="A17" s="173" t="s">
        <v>95</v>
      </c>
      <c r="B17" s="174">
        <f>'Прил 18 РРО 2020'!B19-'Прил 18 РРО 2020'!C19</f>
        <v>0</v>
      </c>
      <c r="C17" s="174">
        <f>'Прил 18 РРО 2020'!D19-'Прил 18 РРО 2020'!E19</f>
        <v>0</v>
      </c>
      <c r="D17" s="174"/>
      <c r="E17" s="174">
        <f>'Прил 19 РРО 2021'!B19-'Прил 19 РРО 2021'!C19</f>
        <v>129910.5</v>
      </c>
      <c r="F17" s="174">
        <f>'Прил 19 РРО 2021'!D19-'Прил 19 РРО 2021'!E19</f>
        <v>129910.5</v>
      </c>
      <c r="G17" s="174">
        <f t="shared" ref="G17" si="4">F17/E17</f>
        <v>1</v>
      </c>
      <c r="H17" s="174">
        <f>'Прил 20 РРО 2022'!B19-'Прил 20 РРО 2022'!C19</f>
        <v>1099803.5</v>
      </c>
      <c r="I17" s="174">
        <f>'Прил 20 РРО 2022'!D19-'Прил 20 РРО 2022'!E19</f>
        <v>1099803.5</v>
      </c>
      <c r="J17" s="174">
        <f t="shared" ref="J17" si="5">I17/H17</f>
        <v>1</v>
      </c>
      <c r="K17" s="174">
        <f>'Прил 18 РРО 2020'!F19-'Прил 18 РРО 2020'!G19</f>
        <v>0</v>
      </c>
      <c r="L17" s="174">
        <f>'Прил 18 РРО 2020'!H19-'Прил 18 РРО 2020'!I19</f>
        <v>0</v>
      </c>
      <c r="M17" s="174"/>
      <c r="N17" s="174">
        <f>'Прил 19 РРО 2021'!G19-'Прил 19 РРО 2021'!H19</f>
        <v>1289301.6999999997</v>
      </c>
      <c r="O17" s="174">
        <f>'Прил 19 РРО 2021'!I19-'Прил 19 РРО 2021'!J19</f>
        <v>1289302</v>
      </c>
      <c r="P17" s="174">
        <f t="shared" si="1"/>
        <v>1.0000002326840958</v>
      </c>
      <c r="Q17" s="174">
        <f>'Прил 20 РРО 2022'!G19-'Прил 20 РРО 2022'!H19</f>
        <v>11343</v>
      </c>
      <c r="R17" s="174">
        <f>'Прил 20 РРО 2022'!I19-'Прил 20 РРО 2022'!J19</f>
        <v>11343</v>
      </c>
      <c r="S17" s="174">
        <f t="shared" si="3"/>
        <v>1</v>
      </c>
    </row>
    <row r="18" spans="1:19" s="176" customFormat="1" x14ac:dyDescent="0.25">
      <c r="A18" s="173" t="s">
        <v>104</v>
      </c>
      <c r="B18" s="174">
        <f>'Прил 18 РРО 2020'!B20-'Прил 18 РРО 2020'!C20</f>
        <v>0</v>
      </c>
      <c r="C18" s="174">
        <f>'Прил 18 РРО 2020'!D20-'Прил 18 РРО 2020'!E20</f>
        <v>0</v>
      </c>
      <c r="D18" s="174"/>
      <c r="E18" s="174">
        <f>'Прил 19 РРО 2021'!B20-'Прил 19 РРО 2021'!C20</f>
        <v>0</v>
      </c>
      <c r="F18" s="174">
        <f>'Прил 19 РРО 2021'!D20-'Прил 19 РРО 2021'!E20</f>
        <v>0</v>
      </c>
      <c r="G18" s="174"/>
      <c r="H18" s="174">
        <f>'Прил 20 РРО 2022'!B20-'Прил 20 РРО 2022'!C20</f>
        <v>0</v>
      </c>
      <c r="I18" s="174">
        <f>'Прил 20 РРО 2022'!D20-'Прил 20 РРО 2022'!E20</f>
        <v>0</v>
      </c>
      <c r="J18" s="174"/>
      <c r="K18" s="174">
        <f>'Прил 18 РРО 2020'!F20-'Прил 18 РРО 2020'!G20</f>
        <v>19992.399999999907</v>
      </c>
      <c r="L18" s="174">
        <f>'Прил 18 РРО 2020'!H20-'Прил 18 РРО 2020'!I20</f>
        <v>19992.40000000014</v>
      </c>
      <c r="M18" s="174">
        <f t="shared" si="0"/>
        <v>1.0000000000000115</v>
      </c>
      <c r="N18" s="174">
        <f>'Прил 19 РРО 2021'!G20-'Прил 19 РРО 2021'!H20</f>
        <v>1032.6999999999534</v>
      </c>
      <c r="O18" s="174">
        <f>'Прил 19 РРО 2021'!I20-'Прил 19 РРО 2021'!J20</f>
        <v>1032.6999999999534</v>
      </c>
      <c r="P18" s="174">
        <f t="shared" si="1"/>
        <v>1</v>
      </c>
      <c r="Q18" s="174">
        <f>'Прил 20 РРО 2022'!G20-'Прил 20 РРО 2022'!H20</f>
        <v>303378.20000000019</v>
      </c>
      <c r="R18" s="174">
        <f>'Прил 20 РРО 2022'!I20-'Прил 20 РРО 2022'!J20</f>
        <v>303378.20000000019</v>
      </c>
      <c r="S18" s="174">
        <f t="shared" si="3"/>
        <v>1</v>
      </c>
    </row>
  </sheetData>
  <mergeCells count="10">
    <mergeCell ref="A2:S2"/>
    <mergeCell ref="A6:A8"/>
    <mergeCell ref="B6:J6"/>
    <mergeCell ref="K6:S6"/>
    <mergeCell ref="B7:D7"/>
    <mergeCell ref="E7:G7"/>
    <mergeCell ref="H7:J7"/>
    <mergeCell ref="K7:M7"/>
    <mergeCell ref="N7:P7"/>
    <mergeCell ref="Q7:S7"/>
  </mergeCells>
  <pageMargins left="0.39370078740157483" right="0.39370078740157483" top="0.39370078740157483" bottom="0.39370078740157483" header="0.39370078740157483" footer="0.39370078740157483"/>
  <pageSetup paperSize="9" scale="28" orientation="landscape" r:id="rId1"/>
  <headerFooter scaleWithDoc="0" alignWithMargins="0">
    <oddFooter>&amp;R</oddFooter>
  </headerFooter>
  <colBreaks count="1" manualBreakCount="1">
    <brk id="10" max="1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104"/>
  <sheetViews>
    <sheetView topLeftCell="B1" zoomScale="80" zoomScaleNormal="80" workbookViewId="0">
      <pane xSplit="1" ySplit="5" topLeftCell="C6" activePane="bottomRight" state="frozen"/>
      <selection activeCell="B1" sqref="B1"/>
      <selection pane="topRight" activeCell="D1" sqref="D1"/>
      <selection pane="bottomLeft" activeCell="B4" sqref="B4"/>
      <selection pane="bottomRight" activeCell="H2" sqref="H2"/>
    </sheetView>
  </sheetViews>
  <sheetFormatPr defaultRowHeight="12.75" x14ac:dyDescent="0.2"/>
  <cols>
    <col min="1" max="1" width="8.7109375" customWidth="1"/>
    <col min="2" max="2" width="32.140625" customWidth="1"/>
    <col min="3" max="3" width="12" customWidth="1"/>
    <col min="4" max="4" width="11.85546875" customWidth="1"/>
    <col min="5" max="5" width="12" customWidth="1"/>
    <col min="6" max="6" width="12.85546875" customWidth="1"/>
    <col min="7" max="7" width="12.7109375" customWidth="1"/>
    <col min="8" max="12" width="12" customWidth="1"/>
    <col min="13" max="13" width="10.85546875" customWidth="1"/>
    <col min="14" max="14" width="11.140625" customWidth="1"/>
    <col min="15" max="15" width="10.5703125" customWidth="1"/>
    <col min="16" max="17" width="13.28515625" customWidth="1"/>
    <col min="18" max="18" width="11.140625" customWidth="1"/>
    <col min="19" max="19" width="9.42578125" customWidth="1"/>
    <col min="20" max="20" width="10.140625" customWidth="1"/>
    <col min="21" max="21" width="12.42578125" customWidth="1"/>
    <col min="22" max="22" width="13.28515625" customWidth="1"/>
  </cols>
  <sheetData>
    <row r="2" spans="1:24" x14ac:dyDescent="0.2">
      <c r="R2" s="128"/>
    </row>
    <row r="3" spans="1:24" ht="12.75" customHeight="1" x14ac:dyDescent="0.2">
      <c r="A3" s="199"/>
      <c r="B3" s="199"/>
      <c r="C3" s="199"/>
      <c r="D3" s="199"/>
      <c r="E3" s="199"/>
      <c r="F3" s="199"/>
      <c r="G3" s="199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</row>
    <row r="4" spans="1:24" ht="86.25" customHeight="1" x14ac:dyDescent="0.2">
      <c r="B4" s="206" t="s">
        <v>7</v>
      </c>
      <c r="C4" s="204" t="s">
        <v>257</v>
      </c>
      <c r="D4" s="204"/>
      <c r="E4" s="204"/>
      <c r="F4" s="204"/>
      <c r="G4" s="205"/>
      <c r="H4" s="207" t="s">
        <v>256</v>
      </c>
      <c r="I4" s="207"/>
      <c r="J4" s="207"/>
      <c r="K4" s="207"/>
      <c r="L4" s="208"/>
      <c r="M4" s="209" t="s">
        <v>255</v>
      </c>
      <c r="N4" s="209"/>
      <c r="O4" s="209"/>
      <c r="P4" s="209"/>
      <c r="Q4" s="210"/>
      <c r="R4" s="201" t="s">
        <v>254</v>
      </c>
      <c r="S4" s="201"/>
      <c r="T4" s="201"/>
      <c r="U4" s="201"/>
      <c r="V4" s="202"/>
    </row>
    <row r="5" spans="1:24" s="114" customFormat="1" ht="26.25" customHeight="1" x14ac:dyDescent="0.2">
      <c r="A5" s="21"/>
      <c r="B5" s="206"/>
      <c r="C5" s="112" t="s">
        <v>134</v>
      </c>
      <c r="D5" s="64" t="s">
        <v>135</v>
      </c>
      <c r="E5" s="64" t="s">
        <v>136</v>
      </c>
      <c r="F5" s="64" t="s">
        <v>137</v>
      </c>
      <c r="G5" s="64" t="s">
        <v>138</v>
      </c>
      <c r="H5" s="111" t="s">
        <v>134</v>
      </c>
      <c r="I5" s="65" t="s">
        <v>135</v>
      </c>
      <c r="J5" s="65" t="s">
        <v>136</v>
      </c>
      <c r="K5" s="65" t="s">
        <v>137</v>
      </c>
      <c r="L5" s="65" t="s">
        <v>138</v>
      </c>
      <c r="M5" s="119" t="s">
        <v>134</v>
      </c>
      <c r="N5" s="120" t="s">
        <v>135</v>
      </c>
      <c r="O5" s="120" t="s">
        <v>136</v>
      </c>
      <c r="P5" s="120" t="s">
        <v>137</v>
      </c>
      <c r="Q5" s="120" t="s">
        <v>138</v>
      </c>
      <c r="R5" s="124" t="s">
        <v>134</v>
      </c>
      <c r="S5" s="125" t="s">
        <v>135</v>
      </c>
      <c r="T5" s="125" t="s">
        <v>136</v>
      </c>
      <c r="U5" s="125" t="s">
        <v>137</v>
      </c>
      <c r="V5" s="125" t="s">
        <v>138</v>
      </c>
    </row>
    <row r="6" spans="1:24" s="114" customFormat="1" ht="12.75" customHeight="1" x14ac:dyDescent="0.2">
      <c r="A6" s="115"/>
      <c r="B6" s="118">
        <v>1</v>
      </c>
      <c r="C6" s="116">
        <v>2</v>
      </c>
      <c r="D6" s="59">
        <v>3</v>
      </c>
      <c r="E6" s="59">
        <v>4</v>
      </c>
      <c r="F6" s="59">
        <v>5</v>
      </c>
      <c r="G6" s="59">
        <v>6</v>
      </c>
      <c r="H6" s="123">
        <v>7</v>
      </c>
      <c r="I6" s="66">
        <v>8</v>
      </c>
      <c r="J6" s="66">
        <v>9</v>
      </c>
      <c r="K6" s="66">
        <v>10</v>
      </c>
      <c r="L6" s="66">
        <v>11</v>
      </c>
      <c r="M6" s="121">
        <v>12</v>
      </c>
      <c r="N6" s="122">
        <v>13</v>
      </c>
      <c r="O6" s="122">
        <v>14</v>
      </c>
      <c r="P6" s="122">
        <v>15</v>
      </c>
      <c r="Q6" s="122">
        <v>16</v>
      </c>
      <c r="R6" s="126">
        <v>17</v>
      </c>
      <c r="S6" s="127">
        <v>18</v>
      </c>
      <c r="T6" s="127">
        <v>19</v>
      </c>
      <c r="U6" s="127">
        <v>20</v>
      </c>
      <c r="V6" s="127">
        <v>21</v>
      </c>
    </row>
    <row r="7" spans="1:24" ht="12.75" customHeight="1" x14ac:dyDescent="0.2">
      <c r="A7" s="203" t="s">
        <v>141</v>
      </c>
      <c r="B7" s="117" t="s">
        <v>12</v>
      </c>
      <c r="C7" s="67">
        <v>7606698</v>
      </c>
      <c r="D7" s="67">
        <v>7442925</v>
      </c>
      <c r="E7" s="67">
        <v>7340593</v>
      </c>
      <c r="F7" s="67">
        <v>7008149</v>
      </c>
      <c r="G7" s="40"/>
      <c r="H7" s="67">
        <v>16565591</v>
      </c>
      <c r="I7" s="67">
        <v>16893700</v>
      </c>
      <c r="J7" s="67">
        <v>17314160</v>
      </c>
      <c r="K7" s="67">
        <v>17745037</v>
      </c>
      <c r="L7" s="40"/>
      <c r="M7" s="67">
        <v>46274</v>
      </c>
      <c r="N7" s="67">
        <v>45955</v>
      </c>
      <c r="O7" s="67">
        <v>44877</v>
      </c>
      <c r="P7" s="67">
        <v>43342</v>
      </c>
      <c r="Q7" s="40"/>
      <c r="R7" s="67">
        <v>68841</v>
      </c>
      <c r="S7" s="67">
        <v>68691</v>
      </c>
      <c r="T7" s="67">
        <v>69697</v>
      </c>
      <c r="U7" s="67">
        <v>70069</v>
      </c>
      <c r="V7" s="40"/>
    </row>
    <row r="8" spans="1:24" ht="12.75" customHeight="1" x14ac:dyDescent="0.2">
      <c r="A8" s="203" t="s">
        <v>141</v>
      </c>
      <c r="B8" s="69" t="s">
        <v>13</v>
      </c>
      <c r="C8" s="61">
        <v>1800699</v>
      </c>
      <c r="D8" s="61">
        <v>1771305</v>
      </c>
      <c r="E8" s="61">
        <v>1761113</v>
      </c>
      <c r="F8" s="61">
        <v>1683293</v>
      </c>
      <c r="G8" s="39"/>
      <c r="H8" s="61">
        <v>3940192</v>
      </c>
      <c r="I8" s="61">
        <v>4028208</v>
      </c>
      <c r="J8" s="61">
        <v>4144555</v>
      </c>
      <c r="K8" s="61">
        <v>4278282</v>
      </c>
      <c r="L8" s="39"/>
      <c r="M8" s="61">
        <v>8538</v>
      </c>
      <c r="N8" s="61">
        <v>8537</v>
      </c>
      <c r="O8" s="61">
        <v>7980</v>
      </c>
      <c r="P8" s="61">
        <v>7187</v>
      </c>
      <c r="Q8" s="39"/>
      <c r="R8" s="61">
        <v>16457</v>
      </c>
      <c r="S8" s="61">
        <v>16508</v>
      </c>
      <c r="T8" s="61">
        <v>17294</v>
      </c>
      <c r="U8" s="61">
        <v>17690</v>
      </c>
      <c r="V8" s="39"/>
    </row>
    <row r="9" spans="1:24" ht="12.75" customHeight="1" x14ac:dyDescent="0.2">
      <c r="A9" s="203" t="s">
        <v>141</v>
      </c>
      <c r="B9" s="23" t="s">
        <v>14</v>
      </c>
      <c r="C9" s="62">
        <v>73560</v>
      </c>
      <c r="D9" s="62">
        <v>73044</v>
      </c>
      <c r="E9" s="62">
        <v>70769</v>
      </c>
      <c r="F9" s="62">
        <v>65341</v>
      </c>
      <c r="G9" s="39"/>
      <c r="H9" s="62">
        <v>162634</v>
      </c>
      <c r="I9" s="62">
        <v>164881</v>
      </c>
      <c r="J9" s="62">
        <v>167597</v>
      </c>
      <c r="K9" s="62">
        <v>170158</v>
      </c>
      <c r="L9" s="39"/>
      <c r="M9" s="62">
        <v>536</v>
      </c>
      <c r="N9" s="62">
        <v>503</v>
      </c>
      <c r="O9" s="62">
        <v>512</v>
      </c>
      <c r="P9" s="62">
        <v>481</v>
      </c>
      <c r="Q9" s="39"/>
      <c r="R9" s="62">
        <v>768</v>
      </c>
      <c r="S9" s="62">
        <v>761</v>
      </c>
      <c r="T9" s="62">
        <v>767</v>
      </c>
      <c r="U9" s="62">
        <v>742</v>
      </c>
      <c r="V9" s="39"/>
    </row>
    <row r="10" spans="1:24" ht="12.75" customHeight="1" x14ac:dyDescent="0.2">
      <c r="A10" s="203" t="s">
        <v>141</v>
      </c>
      <c r="B10" s="23" t="s">
        <v>15</v>
      </c>
      <c r="C10" s="62">
        <v>56092</v>
      </c>
      <c r="D10" s="62">
        <v>53722</v>
      </c>
      <c r="E10" s="62">
        <v>51565</v>
      </c>
      <c r="F10" s="62">
        <v>47873</v>
      </c>
      <c r="G10" s="39"/>
      <c r="H10" s="62">
        <v>128975</v>
      </c>
      <c r="I10" s="62">
        <v>128593</v>
      </c>
      <c r="J10" s="62">
        <v>130443</v>
      </c>
      <c r="K10" s="62">
        <v>131499</v>
      </c>
      <c r="L10" s="39"/>
      <c r="M10" s="62">
        <v>407</v>
      </c>
      <c r="N10" s="62">
        <v>405</v>
      </c>
      <c r="O10" s="62">
        <v>386</v>
      </c>
      <c r="P10" s="62">
        <v>377</v>
      </c>
      <c r="Q10" s="39"/>
      <c r="R10" s="62">
        <v>773</v>
      </c>
      <c r="S10" s="62">
        <v>769</v>
      </c>
      <c r="T10" s="62">
        <v>816</v>
      </c>
      <c r="U10" s="62">
        <v>775</v>
      </c>
      <c r="V10" s="39"/>
    </row>
    <row r="11" spans="1:24" ht="12.75" customHeight="1" x14ac:dyDescent="0.2">
      <c r="A11" s="203" t="s">
        <v>141</v>
      </c>
      <c r="B11" s="23" t="s">
        <v>16</v>
      </c>
      <c r="C11" s="62">
        <v>72685</v>
      </c>
      <c r="D11" s="62">
        <v>70145</v>
      </c>
      <c r="E11" s="62">
        <v>67986</v>
      </c>
      <c r="F11" s="62">
        <v>63381</v>
      </c>
      <c r="G11" s="39"/>
      <c r="H11" s="62">
        <v>145066</v>
      </c>
      <c r="I11" s="62">
        <v>146128</v>
      </c>
      <c r="J11" s="62">
        <v>147395</v>
      </c>
      <c r="K11" s="62">
        <v>150421</v>
      </c>
      <c r="L11" s="39"/>
      <c r="M11" s="62">
        <v>562</v>
      </c>
      <c r="N11" s="62">
        <v>560</v>
      </c>
      <c r="O11" s="62">
        <v>555</v>
      </c>
      <c r="P11" s="62">
        <v>550</v>
      </c>
      <c r="Q11" s="39"/>
      <c r="R11" s="62">
        <v>512</v>
      </c>
      <c r="S11" s="62">
        <v>501</v>
      </c>
      <c r="T11" s="62">
        <v>499</v>
      </c>
      <c r="U11" s="62">
        <v>498</v>
      </c>
      <c r="V11" s="39"/>
    </row>
    <row r="12" spans="1:24" ht="12.75" customHeight="1" x14ac:dyDescent="0.2">
      <c r="A12" s="203" t="s">
        <v>141</v>
      </c>
      <c r="B12" s="23" t="s">
        <v>17</v>
      </c>
      <c r="C12" s="62">
        <v>103974</v>
      </c>
      <c r="D12" s="62">
        <v>101615</v>
      </c>
      <c r="E12" s="62">
        <v>100261</v>
      </c>
      <c r="F12" s="62">
        <v>96759</v>
      </c>
      <c r="G12" s="39"/>
      <c r="H12" s="62">
        <v>232259</v>
      </c>
      <c r="I12" s="62">
        <v>236650</v>
      </c>
      <c r="J12" s="62">
        <v>243233</v>
      </c>
      <c r="K12" s="62">
        <v>251400</v>
      </c>
      <c r="L12" s="39"/>
      <c r="M12" s="62">
        <v>553</v>
      </c>
      <c r="N12" s="62">
        <v>551</v>
      </c>
      <c r="O12" s="62">
        <v>505</v>
      </c>
      <c r="P12" s="62">
        <v>482</v>
      </c>
      <c r="Q12" s="39"/>
      <c r="R12" s="62">
        <v>1066</v>
      </c>
      <c r="S12" s="62">
        <v>1063</v>
      </c>
      <c r="T12" s="62">
        <v>1064</v>
      </c>
      <c r="U12" s="62">
        <v>1052</v>
      </c>
      <c r="V12" s="39"/>
    </row>
    <row r="13" spans="1:24" ht="12.75" customHeight="1" x14ac:dyDescent="0.2">
      <c r="A13" s="203" t="s">
        <v>141</v>
      </c>
      <c r="B13" s="23" t="s">
        <v>18</v>
      </c>
      <c r="C13" s="62">
        <v>52587</v>
      </c>
      <c r="D13" s="62">
        <v>50404</v>
      </c>
      <c r="E13" s="62">
        <v>48583</v>
      </c>
      <c r="F13" s="62">
        <v>45579</v>
      </c>
      <c r="G13" s="39"/>
      <c r="H13" s="62">
        <v>100992</v>
      </c>
      <c r="I13" s="62">
        <v>101892</v>
      </c>
      <c r="J13" s="62">
        <v>103177</v>
      </c>
      <c r="K13" s="62">
        <v>104881</v>
      </c>
      <c r="L13" s="39"/>
      <c r="M13" s="62">
        <v>430</v>
      </c>
      <c r="N13" s="62">
        <v>424</v>
      </c>
      <c r="O13" s="62">
        <v>424</v>
      </c>
      <c r="P13" s="62">
        <v>406</v>
      </c>
      <c r="Q13" s="39"/>
      <c r="R13" s="62">
        <v>387</v>
      </c>
      <c r="S13" s="62">
        <v>383</v>
      </c>
      <c r="T13" s="62">
        <v>394</v>
      </c>
      <c r="U13" s="62">
        <v>385</v>
      </c>
      <c r="V13" s="39"/>
    </row>
    <row r="14" spans="1:24" ht="12.75" customHeight="1" x14ac:dyDescent="0.2">
      <c r="A14" s="203" t="s">
        <v>141</v>
      </c>
      <c r="B14" s="23" t="s">
        <v>19</v>
      </c>
      <c r="C14" s="62">
        <v>61488</v>
      </c>
      <c r="D14" s="62">
        <v>59376</v>
      </c>
      <c r="E14" s="62">
        <v>57690</v>
      </c>
      <c r="F14" s="62">
        <v>56235</v>
      </c>
      <c r="G14" s="39"/>
      <c r="H14" s="62">
        <v>137677</v>
      </c>
      <c r="I14" s="62">
        <v>138455</v>
      </c>
      <c r="J14" s="62">
        <v>139616</v>
      </c>
      <c r="K14" s="62">
        <v>141578</v>
      </c>
      <c r="L14" s="39"/>
      <c r="M14" s="62">
        <v>501</v>
      </c>
      <c r="N14" s="62">
        <v>508</v>
      </c>
      <c r="O14" s="62">
        <v>507</v>
      </c>
      <c r="P14" s="62">
        <v>480</v>
      </c>
      <c r="Q14" s="39"/>
      <c r="R14" s="62">
        <v>700</v>
      </c>
      <c r="S14" s="62">
        <v>699</v>
      </c>
      <c r="T14" s="62">
        <v>686</v>
      </c>
      <c r="U14" s="62">
        <v>683</v>
      </c>
      <c r="V14" s="39"/>
    </row>
    <row r="15" spans="1:24" ht="12.75" customHeight="1" x14ac:dyDescent="0.2">
      <c r="A15" s="203" t="s">
        <v>141</v>
      </c>
      <c r="B15" s="23" t="s">
        <v>20</v>
      </c>
      <c r="C15" s="62">
        <v>51634</v>
      </c>
      <c r="D15" s="62">
        <v>51034</v>
      </c>
      <c r="E15" s="62">
        <v>50353</v>
      </c>
      <c r="F15" s="62">
        <v>49729</v>
      </c>
      <c r="G15" s="39"/>
      <c r="H15" s="62">
        <v>110883</v>
      </c>
      <c r="I15" s="62">
        <v>112975</v>
      </c>
      <c r="J15" s="62">
        <v>116377</v>
      </c>
      <c r="K15" s="62">
        <v>121259</v>
      </c>
      <c r="L15" s="39"/>
      <c r="M15" s="62">
        <v>283</v>
      </c>
      <c r="N15" s="62">
        <v>287</v>
      </c>
      <c r="O15" s="62">
        <v>291</v>
      </c>
      <c r="P15" s="62">
        <v>300</v>
      </c>
      <c r="Q15" s="39"/>
      <c r="R15" s="62">
        <v>438</v>
      </c>
      <c r="S15" s="62">
        <v>450</v>
      </c>
      <c r="T15" s="62">
        <v>461</v>
      </c>
      <c r="U15" s="62">
        <v>454</v>
      </c>
      <c r="V15" s="39"/>
    </row>
    <row r="16" spans="1:24" ht="12.75" customHeight="1" x14ac:dyDescent="0.2">
      <c r="A16" s="203" t="s">
        <v>141</v>
      </c>
      <c r="B16" s="23" t="s">
        <v>21</v>
      </c>
      <c r="C16" s="62">
        <v>36459</v>
      </c>
      <c r="D16" s="62">
        <v>35282</v>
      </c>
      <c r="E16" s="62">
        <v>34166</v>
      </c>
      <c r="F16" s="62">
        <v>31330</v>
      </c>
      <c r="G16" s="39"/>
      <c r="H16" s="62">
        <v>72462</v>
      </c>
      <c r="I16" s="62">
        <v>73356</v>
      </c>
      <c r="J16" s="62">
        <v>74253</v>
      </c>
      <c r="K16" s="62">
        <v>75153</v>
      </c>
      <c r="L16" s="39"/>
      <c r="M16" s="62">
        <v>319</v>
      </c>
      <c r="N16" s="62">
        <v>330</v>
      </c>
      <c r="O16" s="62">
        <v>309</v>
      </c>
      <c r="P16" s="62">
        <v>302</v>
      </c>
      <c r="Q16" s="39"/>
      <c r="R16" s="62">
        <v>425</v>
      </c>
      <c r="S16" s="62">
        <v>416</v>
      </c>
      <c r="T16" s="62">
        <v>438</v>
      </c>
      <c r="U16" s="62">
        <v>433</v>
      </c>
      <c r="V16" s="39"/>
    </row>
    <row r="17" spans="1:22" ht="12.75" customHeight="1" x14ac:dyDescent="0.2">
      <c r="A17" s="203" t="s">
        <v>141</v>
      </c>
      <c r="B17" s="23" t="s">
        <v>22</v>
      </c>
      <c r="C17" s="62">
        <v>42880</v>
      </c>
      <c r="D17" s="62">
        <v>40875</v>
      </c>
      <c r="E17" s="62">
        <v>39515</v>
      </c>
      <c r="F17" s="62">
        <v>37098</v>
      </c>
      <c r="G17" s="39"/>
      <c r="H17" s="62">
        <v>116445</v>
      </c>
      <c r="I17" s="62">
        <v>117866</v>
      </c>
      <c r="J17" s="62">
        <v>119728</v>
      </c>
      <c r="K17" s="62">
        <v>121958</v>
      </c>
      <c r="L17" s="39"/>
      <c r="M17" s="62">
        <v>274</v>
      </c>
      <c r="N17" s="62">
        <v>275</v>
      </c>
      <c r="O17" s="62">
        <v>272</v>
      </c>
      <c r="P17" s="62">
        <v>307</v>
      </c>
      <c r="Q17" s="39"/>
      <c r="R17" s="62">
        <v>836</v>
      </c>
      <c r="S17" s="62">
        <v>836</v>
      </c>
      <c r="T17" s="62">
        <v>821</v>
      </c>
      <c r="U17" s="62">
        <v>797</v>
      </c>
      <c r="V17" s="39"/>
    </row>
    <row r="18" spans="1:22" ht="12.75" customHeight="1" x14ac:dyDescent="0.2">
      <c r="A18" s="203" t="s">
        <v>141</v>
      </c>
      <c r="B18" s="23" t="s">
        <v>23</v>
      </c>
      <c r="C18" s="62">
        <v>53040</v>
      </c>
      <c r="D18" s="62">
        <v>52883</v>
      </c>
      <c r="E18" s="62">
        <v>51564</v>
      </c>
      <c r="F18" s="62">
        <v>49408</v>
      </c>
      <c r="G18" s="39"/>
      <c r="H18" s="62">
        <v>122986</v>
      </c>
      <c r="I18" s="62">
        <v>123890</v>
      </c>
      <c r="J18" s="62">
        <v>125708</v>
      </c>
      <c r="K18" s="62">
        <v>127772</v>
      </c>
      <c r="L18" s="39"/>
      <c r="M18" s="62">
        <v>382</v>
      </c>
      <c r="N18" s="62">
        <v>360</v>
      </c>
      <c r="O18" s="62">
        <v>385</v>
      </c>
      <c r="P18" s="62">
        <v>372</v>
      </c>
      <c r="Q18" s="39"/>
      <c r="R18" s="62">
        <v>531</v>
      </c>
      <c r="S18" s="62">
        <v>541</v>
      </c>
      <c r="T18" s="62">
        <v>549</v>
      </c>
      <c r="U18" s="62">
        <v>552</v>
      </c>
      <c r="V18" s="39"/>
    </row>
    <row r="19" spans="1:22" ht="12.75" customHeight="1" x14ac:dyDescent="0.2">
      <c r="A19" s="203" t="s">
        <v>141</v>
      </c>
      <c r="B19" s="38" t="s">
        <v>24</v>
      </c>
      <c r="C19" s="63">
        <v>434013</v>
      </c>
      <c r="D19" s="63">
        <v>435363</v>
      </c>
      <c r="E19" s="63">
        <v>452662</v>
      </c>
      <c r="F19" s="63">
        <v>448392</v>
      </c>
      <c r="G19" s="41"/>
      <c r="H19" s="63">
        <v>904699</v>
      </c>
      <c r="I19" s="63">
        <v>937912</v>
      </c>
      <c r="J19" s="63">
        <v>986982</v>
      </c>
      <c r="K19" s="63">
        <v>1035893</v>
      </c>
      <c r="L19" s="41"/>
      <c r="M19" s="63">
        <v>2316</v>
      </c>
      <c r="N19" s="63">
        <v>2325</v>
      </c>
      <c r="O19" s="63">
        <v>1803</v>
      </c>
      <c r="P19" s="63">
        <v>1142</v>
      </c>
      <c r="Q19" s="41"/>
      <c r="R19" s="63">
        <v>1895</v>
      </c>
      <c r="S19" s="63">
        <v>1988</v>
      </c>
      <c r="T19" s="63">
        <v>2616</v>
      </c>
      <c r="U19" s="63">
        <v>3165</v>
      </c>
      <c r="V19" s="41"/>
    </row>
    <row r="20" spans="1:22" ht="12.75" customHeight="1" x14ac:dyDescent="0.2">
      <c r="A20" s="203" t="s">
        <v>141</v>
      </c>
      <c r="B20" s="23" t="s">
        <v>25</v>
      </c>
      <c r="C20" s="62">
        <v>33248</v>
      </c>
      <c r="D20" s="62">
        <v>31649</v>
      </c>
      <c r="E20" s="62">
        <v>30685</v>
      </c>
      <c r="F20" s="62">
        <v>28966</v>
      </c>
      <c r="G20" s="39"/>
      <c r="H20" s="62">
        <v>76577</v>
      </c>
      <c r="I20" s="62">
        <v>76852</v>
      </c>
      <c r="J20" s="62">
        <v>77394</v>
      </c>
      <c r="K20" s="62">
        <v>78273</v>
      </c>
      <c r="L20" s="39"/>
      <c r="M20" s="62">
        <v>222</v>
      </c>
      <c r="N20" s="62">
        <v>221</v>
      </c>
      <c r="O20" s="62">
        <v>217</v>
      </c>
      <c r="P20" s="62">
        <v>208</v>
      </c>
      <c r="Q20" s="39"/>
      <c r="R20" s="62">
        <v>543</v>
      </c>
      <c r="S20" s="62">
        <v>534</v>
      </c>
      <c r="T20" s="62">
        <v>530</v>
      </c>
      <c r="U20" s="62">
        <v>529</v>
      </c>
      <c r="V20" s="39"/>
    </row>
    <row r="21" spans="1:22" ht="12.75" customHeight="1" x14ac:dyDescent="0.2">
      <c r="A21" s="203" t="s">
        <v>141</v>
      </c>
      <c r="B21" s="23" t="s">
        <v>26</v>
      </c>
      <c r="C21" s="62">
        <v>48461</v>
      </c>
      <c r="D21" s="62">
        <v>46754</v>
      </c>
      <c r="E21" s="62">
        <v>46236</v>
      </c>
      <c r="F21" s="62">
        <v>44946</v>
      </c>
      <c r="G21" s="39"/>
      <c r="H21" s="62">
        <v>110964</v>
      </c>
      <c r="I21" s="62">
        <v>112549</v>
      </c>
      <c r="J21" s="62">
        <v>114651</v>
      </c>
      <c r="K21" s="62">
        <v>117922</v>
      </c>
      <c r="L21" s="39"/>
      <c r="M21" s="62">
        <v>359</v>
      </c>
      <c r="N21" s="62">
        <v>347</v>
      </c>
      <c r="O21" s="62">
        <v>358</v>
      </c>
      <c r="P21" s="62">
        <v>353</v>
      </c>
      <c r="Q21" s="39"/>
      <c r="R21" s="62">
        <v>525</v>
      </c>
      <c r="S21" s="62">
        <v>518</v>
      </c>
      <c r="T21" s="62">
        <v>531</v>
      </c>
      <c r="U21" s="62">
        <v>526</v>
      </c>
      <c r="V21" s="39"/>
    </row>
    <row r="22" spans="1:22" ht="12.75" customHeight="1" x14ac:dyDescent="0.2">
      <c r="A22" s="203" t="s">
        <v>141</v>
      </c>
      <c r="B22" s="23" t="s">
        <v>27</v>
      </c>
      <c r="C22" s="62">
        <v>41623</v>
      </c>
      <c r="D22" s="62">
        <v>39821</v>
      </c>
      <c r="E22" s="62">
        <v>38389</v>
      </c>
      <c r="F22" s="62">
        <v>35980</v>
      </c>
      <c r="G22" s="39"/>
      <c r="H22" s="62">
        <v>93563</v>
      </c>
      <c r="I22" s="62">
        <v>94227</v>
      </c>
      <c r="J22" s="62">
        <v>95146</v>
      </c>
      <c r="K22" s="62">
        <v>96292</v>
      </c>
      <c r="L22" s="39"/>
      <c r="M22" s="62">
        <v>291</v>
      </c>
      <c r="N22" s="62">
        <v>290</v>
      </c>
      <c r="O22" s="62">
        <v>275</v>
      </c>
      <c r="P22" s="62">
        <v>292</v>
      </c>
      <c r="Q22" s="39"/>
      <c r="R22" s="62">
        <v>572</v>
      </c>
      <c r="S22" s="62">
        <v>585</v>
      </c>
      <c r="T22" s="62">
        <v>597</v>
      </c>
      <c r="U22" s="62">
        <v>585</v>
      </c>
      <c r="V22" s="39"/>
    </row>
    <row r="23" spans="1:22" ht="12.75" customHeight="1" x14ac:dyDescent="0.2">
      <c r="A23" s="203" t="s">
        <v>141</v>
      </c>
      <c r="B23" s="23" t="s">
        <v>28</v>
      </c>
      <c r="C23" s="62">
        <v>48309</v>
      </c>
      <c r="D23" s="62">
        <v>47297</v>
      </c>
      <c r="E23" s="62">
        <v>44220</v>
      </c>
      <c r="F23" s="62">
        <v>41898</v>
      </c>
      <c r="G23" s="39"/>
      <c r="H23" s="62">
        <v>95314</v>
      </c>
      <c r="I23" s="62">
        <v>95801</v>
      </c>
      <c r="J23" s="62">
        <v>96619</v>
      </c>
      <c r="K23" s="62">
        <v>98023</v>
      </c>
      <c r="L23" s="39"/>
      <c r="M23" s="62">
        <v>285</v>
      </c>
      <c r="N23" s="62">
        <v>287</v>
      </c>
      <c r="O23" s="62">
        <v>290</v>
      </c>
      <c r="P23" s="62">
        <v>288</v>
      </c>
      <c r="Q23" s="39"/>
      <c r="R23" s="62">
        <v>569</v>
      </c>
      <c r="S23" s="62">
        <v>559</v>
      </c>
      <c r="T23" s="62">
        <v>550</v>
      </c>
      <c r="U23" s="62">
        <v>549</v>
      </c>
      <c r="V23" s="39"/>
    </row>
    <row r="24" spans="1:22" ht="12.75" customHeight="1" x14ac:dyDescent="0.2">
      <c r="A24" s="203" t="s">
        <v>141</v>
      </c>
      <c r="B24" s="23" t="s">
        <v>29</v>
      </c>
      <c r="C24" s="62">
        <v>64210</v>
      </c>
      <c r="D24" s="62">
        <v>61719</v>
      </c>
      <c r="E24" s="62">
        <v>59717</v>
      </c>
      <c r="F24" s="62">
        <v>56679</v>
      </c>
      <c r="G24" s="39"/>
      <c r="H24" s="62">
        <v>140119</v>
      </c>
      <c r="I24" s="62">
        <v>141519</v>
      </c>
      <c r="J24" s="62">
        <v>144522</v>
      </c>
      <c r="K24" s="62">
        <v>148487</v>
      </c>
      <c r="L24" s="39"/>
      <c r="M24" s="62">
        <v>255</v>
      </c>
      <c r="N24" s="62">
        <v>260</v>
      </c>
      <c r="O24" s="62">
        <v>254</v>
      </c>
      <c r="P24" s="62">
        <v>255</v>
      </c>
      <c r="Q24" s="39"/>
      <c r="R24" s="62">
        <v>786</v>
      </c>
      <c r="S24" s="62">
        <v>791</v>
      </c>
      <c r="T24" s="62">
        <v>798</v>
      </c>
      <c r="U24" s="62">
        <v>792</v>
      </c>
      <c r="V24" s="39"/>
    </row>
    <row r="25" spans="1:22" ht="12.75" customHeight="1" x14ac:dyDescent="0.2">
      <c r="A25" s="203" t="s">
        <v>141</v>
      </c>
      <c r="B25" s="23" t="s">
        <v>30</v>
      </c>
      <c r="C25" s="62">
        <v>71657</v>
      </c>
      <c r="D25" s="62">
        <v>70275</v>
      </c>
      <c r="E25" s="62">
        <v>68266</v>
      </c>
      <c r="F25" s="62">
        <v>64786</v>
      </c>
      <c r="G25" s="39"/>
      <c r="H25" s="62">
        <v>136172</v>
      </c>
      <c r="I25" s="62">
        <v>137664</v>
      </c>
      <c r="J25" s="62">
        <v>140157</v>
      </c>
      <c r="K25" s="62">
        <v>143164</v>
      </c>
      <c r="L25" s="39"/>
      <c r="M25" s="62">
        <v>457</v>
      </c>
      <c r="N25" s="62">
        <v>461</v>
      </c>
      <c r="O25" s="62">
        <v>498</v>
      </c>
      <c r="P25" s="62">
        <v>491</v>
      </c>
      <c r="Q25" s="39"/>
      <c r="R25" s="62">
        <v>583</v>
      </c>
      <c r="S25" s="62">
        <v>565</v>
      </c>
      <c r="T25" s="62">
        <v>560</v>
      </c>
      <c r="U25" s="62">
        <v>557</v>
      </c>
      <c r="V25" s="39"/>
    </row>
    <row r="26" spans="1:22" ht="12.75" customHeight="1" x14ac:dyDescent="0.2">
      <c r="A26" s="203" t="s">
        <v>141</v>
      </c>
      <c r="B26" s="23" t="s">
        <v>31</v>
      </c>
      <c r="C26" s="62">
        <v>454779</v>
      </c>
      <c r="D26" s="62">
        <v>450047</v>
      </c>
      <c r="E26" s="62">
        <v>448486</v>
      </c>
      <c r="F26" s="62">
        <v>418913</v>
      </c>
      <c r="G26" s="39"/>
      <c r="H26" s="62">
        <v>1052405</v>
      </c>
      <c r="I26" s="62">
        <v>1086998</v>
      </c>
      <c r="J26" s="62">
        <v>1121557</v>
      </c>
      <c r="K26" s="62">
        <v>1164149</v>
      </c>
      <c r="L26" s="39"/>
      <c r="M26" s="62">
        <v>106</v>
      </c>
      <c r="N26" s="62">
        <v>143</v>
      </c>
      <c r="O26" s="62">
        <v>139</v>
      </c>
      <c r="P26" s="62">
        <v>101</v>
      </c>
      <c r="Q26" s="39"/>
      <c r="R26" s="62">
        <v>4548</v>
      </c>
      <c r="S26" s="62">
        <v>4549</v>
      </c>
      <c r="T26" s="62">
        <v>4617</v>
      </c>
      <c r="U26" s="62">
        <v>4616</v>
      </c>
      <c r="V26" s="39"/>
    </row>
    <row r="27" spans="1:22" ht="12.75" customHeight="1" x14ac:dyDescent="0.2">
      <c r="A27" s="203" t="s">
        <v>141</v>
      </c>
      <c r="B27" s="69" t="s">
        <v>32</v>
      </c>
      <c r="C27" s="61">
        <v>773939</v>
      </c>
      <c r="D27" s="61">
        <v>762792</v>
      </c>
      <c r="E27" s="61">
        <v>752454</v>
      </c>
      <c r="F27" s="61">
        <v>722173</v>
      </c>
      <c r="G27" s="39"/>
      <c r="H27" s="61">
        <v>1460486</v>
      </c>
      <c r="I27" s="61">
        <v>1493253</v>
      </c>
      <c r="J27" s="61">
        <v>1533110</v>
      </c>
      <c r="K27" s="61">
        <v>1571524</v>
      </c>
      <c r="L27" s="39"/>
      <c r="M27" s="61">
        <v>4248</v>
      </c>
      <c r="N27" s="61">
        <v>4262</v>
      </c>
      <c r="O27" s="61">
        <v>4183</v>
      </c>
      <c r="P27" s="61">
        <v>3996</v>
      </c>
      <c r="Q27" s="39"/>
      <c r="R27" s="61">
        <v>5095</v>
      </c>
      <c r="S27" s="61">
        <v>5085</v>
      </c>
      <c r="T27" s="61">
        <v>5056</v>
      </c>
      <c r="U27" s="61">
        <v>5053</v>
      </c>
      <c r="V27" s="39"/>
    </row>
    <row r="28" spans="1:22" ht="12.75" customHeight="1" x14ac:dyDescent="0.2">
      <c r="A28" s="203" t="s">
        <v>141</v>
      </c>
      <c r="B28" s="23" t="s">
        <v>33</v>
      </c>
      <c r="C28" s="62">
        <v>34190</v>
      </c>
      <c r="D28" s="62">
        <v>32900</v>
      </c>
      <c r="E28" s="62">
        <v>32469</v>
      </c>
      <c r="F28" s="62">
        <v>31095</v>
      </c>
      <c r="G28" s="39"/>
      <c r="H28" s="62">
        <v>70817</v>
      </c>
      <c r="I28" s="62">
        <v>70775</v>
      </c>
      <c r="J28" s="62">
        <v>71133</v>
      </c>
      <c r="K28" s="62">
        <v>71849</v>
      </c>
      <c r="L28" s="39"/>
      <c r="M28" s="62">
        <v>220</v>
      </c>
      <c r="N28" s="62">
        <v>222</v>
      </c>
      <c r="O28" s="62">
        <v>216</v>
      </c>
      <c r="P28" s="62">
        <v>214</v>
      </c>
      <c r="Q28" s="39"/>
      <c r="R28" s="62">
        <v>330</v>
      </c>
      <c r="S28" s="62">
        <v>327</v>
      </c>
      <c r="T28" s="62">
        <v>327</v>
      </c>
      <c r="U28" s="62">
        <v>323</v>
      </c>
      <c r="V28" s="39"/>
    </row>
    <row r="29" spans="1:22" ht="12.75" customHeight="1" x14ac:dyDescent="0.2">
      <c r="A29" s="203" t="s">
        <v>141</v>
      </c>
      <c r="B29" s="23" t="s">
        <v>34</v>
      </c>
      <c r="C29" s="62">
        <v>57981</v>
      </c>
      <c r="D29" s="62">
        <v>54852</v>
      </c>
      <c r="E29" s="62">
        <v>50790</v>
      </c>
      <c r="F29" s="62">
        <v>47273</v>
      </c>
      <c r="G29" s="39"/>
      <c r="H29" s="62">
        <v>102452</v>
      </c>
      <c r="I29" s="62">
        <v>102313</v>
      </c>
      <c r="J29" s="62">
        <v>101987</v>
      </c>
      <c r="K29" s="62">
        <v>102212</v>
      </c>
      <c r="L29" s="39"/>
      <c r="M29" s="62">
        <v>463</v>
      </c>
      <c r="N29" s="62">
        <v>468</v>
      </c>
      <c r="O29" s="62">
        <v>420</v>
      </c>
      <c r="P29" s="62">
        <v>378</v>
      </c>
      <c r="Q29" s="39"/>
      <c r="R29" s="62">
        <v>564</v>
      </c>
      <c r="S29" s="62">
        <v>550</v>
      </c>
      <c r="T29" s="62">
        <v>542</v>
      </c>
      <c r="U29" s="62">
        <v>527</v>
      </c>
      <c r="V29" s="39"/>
    </row>
    <row r="30" spans="1:22" ht="12.75" customHeight="1" x14ac:dyDescent="0.2">
      <c r="A30" s="203" t="s">
        <v>141</v>
      </c>
      <c r="B30" s="23" t="s">
        <v>35</v>
      </c>
      <c r="C30" s="62">
        <v>3561</v>
      </c>
      <c r="D30" s="62">
        <v>61859</v>
      </c>
      <c r="E30" s="62">
        <v>59416</v>
      </c>
      <c r="F30" s="62">
        <v>56205</v>
      </c>
      <c r="G30" s="39"/>
      <c r="H30" s="62">
        <v>128470</v>
      </c>
      <c r="I30" s="62">
        <v>128157</v>
      </c>
      <c r="J30" s="62">
        <v>127881</v>
      </c>
      <c r="K30" s="62">
        <v>127977</v>
      </c>
      <c r="L30" s="39"/>
      <c r="M30" s="62">
        <v>253</v>
      </c>
      <c r="N30" s="62">
        <v>257</v>
      </c>
      <c r="O30" s="62">
        <v>273</v>
      </c>
      <c r="P30" s="62">
        <v>254</v>
      </c>
      <c r="Q30" s="39"/>
      <c r="R30" s="62">
        <v>749</v>
      </c>
      <c r="S30" s="62">
        <v>751</v>
      </c>
      <c r="T30" s="62">
        <v>830</v>
      </c>
      <c r="U30" s="62">
        <v>858</v>
      </c>
      <c r="V30" s="39"/>
    </row>
    <row r="31" spans="1:22" ht="12.75" customHeight="1" x14ac:dyDescent="0.2">
      <c r="A31" s="203" t="s">
        <v>141</v>
      </c>
      <c r="B31" s="23" t="s">
        <v>36</v>
      </c>
      <c r="C31" s="62">
        <v>78157</v>
      </c>
      <c r="D31" s="62">
        <v>74650</v>
      </c>
      <c r="E31" s="62">
        <v>70389</v>
      </c>
      <c r="F31" s="62">
        <v>66048</v>
      </c>
      <c r="G31" s="39"/>
      <c r="H31" s="62">
        <v>137485</v>
      </c>
      <c r="I31" s="62">
        <v>139254</v>
      </c>
      <c r="J31" s="62">
        <v>141428</v>
      </c>
      <c r="K31" s="62">
        <v>143916</v>
      </c>
      <c r="L31" s="39"/>
      <c r="M31" s="62">
        <v>561</v>
      </c>
      <c r="N31" s="62">
        <v>555</v>
      </c>
      <c r="O31" s="62">
        <v>517</v>
      </c>
      <c r="P31" s="62">
        <v>500</v>
      </c>
      <c r="Q31" s="39"/>
      <c r="R31" s="62">
        <v>613</v>
      </c>
      <c r="S31" s="62">
        <v>601</v>
      </c>
      <c r="T31" s="62">
        <v>595</v>
      </c>
      <c r="U31" s="62">
        <v>587</v>
      </c>
      <c r="V31" s="39"/>
    </row>
    <row r="32" spans="1:22" ht="12.75" customHeight="1" x14ac:dyDescent="0.2">
      <c r="A32" s="203" t="s">
        <v>141</v>
      </c>
      <c r="B32" s="23" t="s">
        <v>37</v>
      </c>
      <c r="C32" s="62">
        <v>52706</v>
      </c>
      <c r="D32" s="62">
        <v>53011</v>
      </c>
      <c r="E32" s="62">
        <v>53844</v>
      </c>
      <c r="F32" s="62">
        <v>51311</v>
      </c>
      <c r="G32" s="39"/>
      <c r="H32" s="62">
        <v>114222</v>
      </c>
      <c r="I32" s="62">
        <v>117837</v>
      </c>
      <c r="J32" s="62">
        <v>123159</v>
      </c>
      <c r="K32" s="62">
        <v>126482</v>
      </c>
      <c r="L32" s="39"/>
      <c r="M32" s="62">
        <v>310</v>
      </c>
      <c r="N32" s="62">
        <v>305</v>
      </c>
      <c r="O32" s="62">
        <v>315</v>
      </c>
      <c r="P32" s="62">
        <v>292</v>
      </c>
      <c r="Q32" s="39"/>
      <c r="R32" s="62">
        <v>338</v>
      </c>
      <c r="S32" s="62">
        <v>339</v>
      </c>
      <c r="T32" s="62">
        <v>344</v>
      </c>
      <c r="U32" s="62">
        <v>347</v>
      </c>
      <c r="V32" s="39"/>
    </row>
    <row r="33" spans="1:22" ht="12.75" customHeight="1" x14ac:dyDescent="0.2">
      <c r="A33" s="203" t="s">
        <v>141</v>
      </c>
      <c r="B33" s="23" t="s">
        <v>38</v>
      </c>
      <c r="C33" s="62">
        <v>87172</v>
      </c>
      <c r="D33" s="62">
        <v>87541</v>
      </c>
      <c r="E33" s="62">
        <v>88105</v>
      </c>
      <c r="F33" s="62">
        <v>87988</v>
      </c>
      <c r="G33" s="39"/>
      <c r="H33" s="62">
        <v>168020</v>
      </c>
      <c r="I33" s="62">
        <v>174526</v>
      </c>
      <c r="J33" s="62">
        <v>184275</v>
      </c>
      <c r="K33" s="62">
        <v>194866</v>
      </c>
      <c r="L33" s="39"/>
      <c r="M33" s="62">
        <v>424</v>
      </c>
      <c r="N33" s="62">
        <v>431</v>
      </c>
      <c r="O33" s="62">
        <v>430</v>
      </c>
      <c r="P33" s="62">
        <v>411</v>
      </c>
      <c r="Q33" s="39"/>
      <c r="R33" s="62">
        <v>524</v>
      </c>
      <c r="S33" s="62">
        <v>526</v>
      </c>
      <c r="T33" s="62">
        <v>533</v>
      </c>
      <c r="U33" s="62">
        <v>530</v>
      </c>
      <c r="V33" s="39"/>
    </row>
    <row r="34" spans="1:22" ht="12.75" customHeight="1" x14ac:dyDescent="0.2">
      <c r="A34" s="203" t="s">
        <v>141</v>
      </c>
      <c r="B34" s="23" t="s">
        <v>39</v>
      </c>
      <c r="C34" s="62">
        <v>46150</v>
      </c>
      <c r="D34" s="62">
        <v>44103</v>
      </c>
      <c r="E34" s="62">
        <v>41955</v>
      </c>
      <c r="F34" s="62">
        <v>39283</v>
      </c>
      <c r="G34" s="39"/>
      <c r="H34" s="62">
        <v>82028</v>
      </c>
      <c r="I34" s="62">
        <v>82249</v>
      </c>
      <c r="J34" s="62">
        <v>82381</v>
      </c>
      <c r="K34" s="62">
        <v>82603</v>
      </c>
      <c r="L34" s="39"/>
      <c r="M34" s="62">
        <v>300</v>
      </c>
      <c r="N34" s="62">
        <v>302</v>
      </c>
      <c r="O34" s="62">
        <v>300</v>
      </c>
      <c r="P34" s="62">
        <v>296</v>
      </c>
      <c r="Q34" s="39"/>
      <c r="R34" s="62">
        <v>217</v>
      </c>
      <c r="S34" s="62">
        <v>218</v>
      </c>
      <c r="T34" s="62">
        <v>221</v>
      </c>
      <c r="U34" s="62">
        <v>215</v>
      </c>
      <c r="V34" s="39"/>
    </row>
    <row r="35" spans="1:22" ht="12.75" customHeight="1" x14ac:dyDescent="0.2">
      <c r="A35" s="203" t="s">
        <v>141</v>
      </c>
      <c r="B35" s="23" t="s">
        <v>40</v>
      </c>
      <c r="C35" s="62">
        <v>34849</v>
      </c>
      <c r="D35" s="62">
        <v>33032</v>
      </c>
      <c r="E35" s="62">
        <v>31973</v>
      </c>
      <c r="F35" s="62">
        <v>29756</v>
      </c>
      <c r="G35" s="39"/>
      <c r="H35" s="62">
        <v>65672</v>
      </c>
      <c r="I35" s="62">
        <v>66063</v>
      </c>
      <c r="J35" s="62">
        <v>66901</v>
      </c>
      <c r="K35" s="62">
        <v>67316</v>
      </c>
      <c r="L35" s="39"/>
      <c r="M35" s="62">
        <v>161</v>
      </c>
      <c r="N35" s="62">
        <v>149</v>
      </c>
      <c r="O35" s="62">
        <v>142</v>
      </c>
      <c r="P35" s="62">
        <v>151</v>
      </c>
      <c r="Q35" s="39"/>
      <c r="R35" s="62">
        <v>385</v>
      </c>
      <c r="S35" s="62">
        <v>383</v>
      </c>
      <c r="T35" s="62">
        <v>235</v>
      </c>
      <c r="U35" s="62">
        <v>233</v>
      </c>
      <c r="V35" s="39"/>
    </row>
    <row r="36" spans="1:22" ht="12.75" customHeight="1" x14ac:dyDescent="0.2">
      <c r="A36" s="203" t="s">
        <v>141</v>
      </c>
      <c r="B36" s="23" t="s">
        <v>41</v>
      </c>
      <c r="C36" s="62">
        <v>29608</v>
      </c>
      <c r="D36" s="62">
        <v>29252</v>
      </c>
      <c r="E36" s="62">
        <v>28556</v>
      </c>
      <c r="F36" s="62">
        <v>27343</v>
      </c>
      <c r="G36" s="39"/>
      <c r="H36" s="62">
        <v>67322</v>
      </c>
      <c r="I36" s="62">
        <v>67602</v>
      </c>
      <c r="J36" s="62">
        <v>68362</v>
      </c>
      <c r="K36" s="62">
        <v>69110</v>
      </c>
      <c r="L36" s="39"/>
      <c r="M36" s="62">
        <v>176</v>
      </c>
      <c r="N36" s="62">
        <v>174</v>
      </c>
      <c r="O36" s="62">
        <v>178</v>
      </c>
      <c r="P36" s="62">
        <v>158</v>
      </c>
      <c r="Q36" s="39"/>
      <c r="R36" s="62">
        <v>343</v>
      </c>
      <c r="S36" s="62">
        <v>339</v>
      </c>
      <c r="T36" s="62">
        <v>354</v>
      </c>
      <c r="U36" s="62">
        <v>353</v>
      </c>
      <c r="V36" s="39"/>
    </row>
    <row r="37" spans="1:22" ht="12.75" customHeight="1" x14ac:dyDescent="0.2">
      <c r="A37" s="203" t="s">
        <v>141</v>
      </c>
      <c r="B37" s="23" t="s">
        <v>42</v>
      </c>
      <c r="C37" s="62">
        <v>285291</v>
      </c>
      <c r="D37" s="62">
        <v>288163</v>
      </c>
      <c r="E37" s="62">
        <v>291521</v>
      </c>
      <c r="F37" s="62">
        <v>282489</v>
      </c>
      <c r="G37" s="39"/>
      <c r="H37" s="62">
        <v>517664</v>
      </c>
      <c r="I37" s="62">
        <v>538100</v>
      </c>
      <c r="J37" s="62">
        <v>559163</v>
      </c>
      <c r="K37" s="62">
        <v>578671</v>
      </c>
      <c r="L37" s="39"/>
      <c r="M37" s="62">
        <v>1342</v>
      </c>
      <c r="N37" s="62">
        <v>1363</v>
      </c>
      <c r="O37" s="62">
        <v>1360</v>
      </c>
      <c r="P37" s="62">
        <v>1307</v>
      </c>
      <c r="Q37" s="39"/>
      <c r="R37" s="62">
        <v>977</v>
      </c>
      <c r="S37" s="62">
        <v>997</v>
      </c>
      <c r="T37" s="62">
        <v>1021</v>
      </c>
      <c r="U37" s="62">
        <v>1032</v>
      </c>
      <c r="V37" s="39"/>
    </row>
    <row r="38" spans="1:22" ht="12.75" customHeight="1" x14ac:dyDescent="0.2">
      <c r="A38" s="203" t="s">
        <v>141</v>
      </c>
      <c r="B38" s="23" t="s">
        <v>43</v>
      </c>
      <c r="C38" s="62">
        <v>64274</v>
      </c>
      <c r="D38" s="62">
        <v>3429</v>
      </c>
      <c r="E38" s="62">
        <v>3436</v>
      </c>
      <c r="F38" s="62">
        <v>3382</v>
      </c>
      <c r="G38" s="39"/>
      <c r="H38" s="62">
        <v>6334</v>
      </c>
      <c r="I38" s="62">
        <v>6377</v>
      </c>
      <c r="J38" s="62">
        <v>6440</v>
      </c>
      <c r="K38" s="62">
        <v>6522</v>
      </c>
      <c r="L38" s="39"/>
      <c r="M38" s="62">
        <v>38</v>
      </c>
      <c r="N38" s="62">
        <v>36</v>
      </c>
      <c r="O38" s="62">
        <v>32</v>
      </c>
      <c r="P38" s="62">
        <v>35</v>
      </c>
      <c r="Q38" s="39"/>
      <c r="R38" s="62">
        <v>55</v>
      </c>
      <c r="S38" s="62">
        <v>54</v>
      </c>
      <c r="T38" s="62">
        <v>54</v>
      </c>
      <c r="U38" s="62">
        <v>48</v>
      </c>
      <c r="V38" s="39"/>
    </row>
    <row r="39" spans="1:22" ht="12.75" customHeight="1" x14ac:dyDescent="0.2">
      <c r="A39" s="203" t="s">
        <v>141</v>
      </c>
      <c r="B39" s="69" t="s">
        <v>44</v>
      </c>
      <c r="C39" s="61">
        <v>764887</v>
      </c>
      <c r="D39" s="61">
        <v>741582</v>
      </c>
      <c r="E39" s="61">
        <v>741797</v>
      </c>
      <c r="F39" s="61">
        <v>707309</v>
      </c>
      <c r="G39" s="39"/>
      <c r="H39" s="61">
        <v>1851354</v>
      </c>
      <c r="I39" s="61">
        <v>1890191</v>
      </c>
      <c r="J39" s="61">
        <v>1947230</v>
      </c>
      <c r="K39" s="61">
        <v>1997147</v>
      </c>
      <c r="L39" s="39"/>
      <c r="M39" s="61">
        <v>5765</v>
      </c>
      <c r="N39" s="61">
        <v>5721</v>
      </c>
      <c r="O39" s="61">
        <v>5527</v>
      </c>
      <c r="P39" s="61">
        <v>5534</v>
      </c>
      <c r="Q39" s="39"/>
      <c r="R39" s="61">
        <v>7320</v>
      </c>
      <c r="S39" s="61">
        <v>7285</v>
      </c>
      <c r="T39" s="61">
        <v>7254</v>
      </c>
      <c r="U39" s="61">
        <v>7247</v>
      </c>
      <c r="V39" s="39"/>
    </row>
    <row r="40" spans="1:22" ht="12.75" customHeight="1" x14ac:dyDescent="0.2">
      <c r="A40" s="203" t="s">
        <v>141</v>
      </c>
      <c r="B40" s="23" t="s">
        <v>45</v>
      </c>
      <c r="C40" s="62">
        <v>13984</v>
      </c>
      <c r="D40" s="62">
        <v>11522</v>
      </c>
      <c r="E40" s="62">
        <v>12064</v>
      </c>
      <c r="F40" s="62">
        <v>11807</v>
      </c>
      <c r="G40" s="39"/>
      <c r="H40" s="62">
        <v>34491</v>
      </c>
      <c r="I40" s="62">
        <v>34673</v>
      </c>
      <c r="J40" s="62">
        <v>34874</v>
      </c>
      <c r="K40" s="62">
        <v>34581</v>
      </c>
      <c r="L40" s="39"/>
      <c r="M40" s="62">
        <v>142</v>
      </c>
      <c r="N40" s="62">
        <v>134</v>
      </c>
      <c r="O40" s="62">
        <v>127</v>
      </c>
      <c r="P40" s="62">
        <v>140</v>
      </c>
      <c r="Q40" s="39"/>
      <c r="R40" s="62">
        <v>281</v>
      </c>
      <c r="S40" s="62">
        <v>295</v>
      </c>
      <c r="T40" s="62">
        <v>283</v>
      </c>
      <c r="U40" s="62">
        <v>283</v>
      </c>
      <c r="V40" s="39"/>
    </row>
    <row r="41" spans="1:22" ht="12.75" customHeight="1" x14ac:dyDescent="0.2">
      <c r="A41" s="203" t="s">
        <v>141</v>
      </c>
      <c r="B41" s="38" t="s">
        <v>46</v>
      </c>
      <c r="C41" s="63">
        <v>281260</v>
      </c>
      <c r="D41" s="63">
        <v>269627</v>
      </c>
      <c r="E41" s="63">
        <v>271251</v>
      </c>
      <c r="F41" s="63">
        <v>258707</v>
      </c>
      <c r="G41" s="41"/>
      <c r="H41" s="63">
        <v>690513</v>
      </c>
      <c r="I41" s="63">
        <v>710888</v>
      </c>
      <c r="J41" s="63">
        <v>742397</v>
      </c>
      <c r="K41" s="63">
        <v>765834</v>
      </c>
      <c r="L41" s="41"/>
      <c r="M41" s="63">
        <v>2154</v>
      </c>
      <c r="N41" s="63">
        <v>2134</v>
      </c>
      <c r="O41" s="63">
        <v>2155</v>
      </c>
      <c r="P41" s="63">
        <v>2072</v>
      </c>
      <c r="Q41" s="41"/>
      <c r="R41" s="63">
        <v>2195</v>
      </c>
      <c r="S41" s="63">
        <v>2175</v>
      </c>
      <c r="T41" s="63">
        <v>2167</v>
      </c>
      <c r="U41" s="63">
        <v>2179</v>
      </c>
      <c r="V41" s="41"/>
    </row>
    <row r="42" spans="1:22" ht="12.75" customHeight="1" x14ac:dyDescent="0.2">
      <c r="A42" s="203" t="s">
        <v>141</v>
      </c>
      <c r="B42" s="23" t="s">
        <v>47</v>
      </c>
      <c r="C42" s="62">
        <v>50494</v>
      </c>
      <c r="D42" s="62">
        <v>47924</v>
      </c>
      <c r="E42" s="62">
        <v>46523</v>
      </c>
      <c r="F42" s="62">
        <v>43922</v>
      </c>
      <c r="G42" s="39"/>
      <c r="H42" s="62">
        <v>121527</v>
      </c>
      <c r="I42" s="62">
        <v>122692</v>
      </c>
      <c r="J42" s="62">
        <v>125022</v>
      </c>
      <c r="K42" s="62">
        <v>125681</v>
      </c>
      <c r="L42" s="39"/>
      <c r="M42" s="62">
        <v>220</v>
      </c>
      <c r="N42" s="62">
        <v>230</v>
      </c>
      <c r="O42" s="62">
        <v>211</v>
      </c>
      <c r="P42" s="62">
        <v>207</v>
      </c>
      <c r="Q42" s="39"/>
      <c r="R42" s="62">
        <v>565</v>
      </c>
      <c r="S42" s="62">
        <v>556</v>
      </c>
      <c r="T42" s="62">
        <v>560</v>
      </c>
      <c r="U42" s="62">
        <v>568</v>
      </c>
      <c r="V42" s="39"/>
    </row>
    <row r="43" spans="1:22" ht="12.75" customHeight="1" x14ac:dyDescent="0.2">
      <c r="A43" s="203" t="s">
        <v>141</v>
      </c>
      <c r="B43" s="23" t="s">
        <v>48</v>
      </c>
      <c r="C43" s="62">
        <v>110974</v>
      </c>
      <c r="D43" s="62">
        <v>108253</v>
      </c>
      <c r="E43" s="62">
        <v>106067</v>
      </c>
      <c r="F43" s="62">
        <v>99947</v>
      </c>
      <c r="G43" s="39"/>
      <c r="H43" s="62">
        <v>256670</v>
      </c>
      <c r="I43" s="62">
        <v>258592</v>
      </c>
      <c r="J43" s="62">
        <v>261713</v>
      </c>
      <c r="K43" s="62">
        <v>263921</v>
      </c>
      <c r="L43" s="39"/>
      <c r="M43" s="62">
        <v>700</v>
      </c>
      <c r="N43" s="62">
        <v>701</v>
      </c>
      <c r="O43" s="62">
        <v>666</v>
      </c>
      <c r="P43" s="62">
        <v>640</v>
      </c>
      <c r="Q43" s="39"/>
      <c r="R43" s="62">
        <v>1306</v>
      </c>
      <c r="S43" s="62">
        <v>1267</v>
      </c>
      <c r="T43" s="62">
        <v>1269</v>
      </c>
      <c r="U43" s="62">
        <v>1262</v>
      </c>
      <c r="V43" s="39"/>
    </row>
    <row r="44" spans="1:22" ht="12.75" customHeight="1" x14ac:dyDescent="0.2">
      <c r="A44" s="203" t="s">
        <v>141</v>
      </c>
      <c r="B44" s="23" t="s">
        <v>49</v>
      </c>
      <c r="C44" s="62">
        <v>185176</v>
      </c>
      <c r="D44" s="62">
        <v>179279</v>
      </c>
      <c r="E44" s="62">
        <v>177808</v>
      </c>
      <c r="F44" s="62">
        <v>169526</v>
      </c>
      <c r="G44" s="39"/>
      <c r="H44" s="62">
        <v>433390</v>
      </c>
      <c r="I44" s="62">
        <v>439557</v>
      </c>
      <c r="J44" s="62">
        <v>449583</v>
      </c>
      <c r="K44" s="62">
        <v>464428</v>
      </c>
      <c r="L44" s="39"/>
      <c r="M44" s="62">
        <v>1751</v>
      </c>
      <c r="N44" s="62">
        <v>1740</v>
      </c>
      <c r="O44" s="62">
        <v>1665</v>
      </c>
      <c r="P44" s="62">
        <v>1695</v>
      </c>
      <c r="Q44" s="39"/>
      <c r="R44" s="62">
        <v>1700</v>
      </c>
      <c r="S44" s="62">
        <v>1692</v>
      </c>
      <c r="T44" s="62">
        <v>1690</v>
      </c>
      <c r="U44" s="62">
        <v>1685</v>
      </c>
      <c r="V44" s="39"/>
    </row>
    <row r="45" spans="1:22" ht="12.75" customHeight="1" x14ac:dyDescent="0.2">
      <c r="A45" s="203" t="s">
        <v>141</v>
      </c>
      <c r="B45" s="23" t="s">
        <v>50</v>
      </c>
      <c r="C45" s="62">
        <v>19900</v>
      </c>
      <c r="D45" s="62">
        <v>20769</v>
      </c>
      <c r="E45" s="62">
        <v>22674</v>
      </c>
      <c r="F45" s="62">
        <v>20970</v>
      </c>
      <c r="G45" s="39"/>
      <c r="H45" s="62">
        <v>46727</v>
      </c>
      <c r="I45" s="62">
        <v>49537</v>
      </c>
      <c r="J45" s="62">
        <v>51693</v>
      </c>
      <c r="K45" s="62">
        <v>53749</v>
      </c>
      <c r="L45" s="39"/>
      <c r="M45" s="62">
        <v>104</v>
      </c>
      <c r="N45" s="62">
        <v>106</v>
      </c>
      <c r="O45" s="62">
        <v>99</v>
      </c>
      <c r="P45" s="62">
        <v>114</v>
      </c>
      <c r="Q45" s="39"/>
      <c r="R45" s="62">
        <v>139</v>
      </c>
      <c r="S45" s="62">
        <v>140</v>
      </c>
      <c r="T45" s="62">
        <v>138</v>
      </c>
      <c r="U45" s="62">
        <v>137</v>
      </c>
      <c r="V45" s="39"/>
    </row>
    <row r="46" spans="1:22" ht="12.75" customHeight="1" x14ac:dyDescent="0.2">
      <c r="A46" s="203" t="s">
        <v>141</v>
      </c>
      <c r="B46" s="23" t="s">
        <v>51</v>
      </c>
      <c r="C46" s="62">
        <v>79445</v>
      </c>
      <c r="D46" s="62">
        <v>80424</v>
      </c>
      <c r="E46" s="62">
        <v>82142</v>
      </c>
      <c r="F46" s="62">
        <v>79843</v>
      </c>
      <c r="G46" s="39"/>
      <c r="H46" s="62">
        <v>213580</v>
      </c>
      <c r="I46" s="62">
        <v>218046</v>
      </c>
      <c r="J46" s="62">
        <v>223281</v>
      </c>
      <c r="K46" s="62">
        <v>228483</v>
      </c>
      <c r="L46" s="39"/>
      <c r="M46" s="62">
        <v>541</v>
      </c>
      <c r="N46" s="62">
        <v>522</v>
      </c>
      <c r="O46" s="62">
        <v>461</v>
      </c>
      <c r="P46" s="62">
        <v>498</v>
      </c>
      <c r="Q46" s="39"/>
      <c r="R46" s="62">
        <v>893</v>
      </c>
      <c r="S46" s="62">
        <v>911</v>
      </c>
      <c r="T46" s="62">
        <v>900</v>
      </c>
      <c r="U46" s="62">
        <v>901</v>
      </c>
      <c r="V46" s="39"/>
    </row>
    <row r="47" spans="1:22" ht="29.45" customHeight="1" x14ac:dyDescent="0.2">
      <c r="A47" s="203" t="s">
        <v>141</v>
      </c>
      <c r="B47" s="23" t="s">
        <v>245</v>
      </c>
      <c r="C47" s="62">
        <v>23654</v>
      </c>
      <c r="D47" s="62">
        <v>23784</v>
      </c>
      <c r="E47" s="62">
        <v>23268</v>
      </c>
      <c r="F47" s="62">
        <v>22587</v>
      </c>
      <c r="G47" s="39"/>
      <c r="H47" s="62">
        <v>54456</v>
      </c>
      <c r="I47" s="62">
        <v>56206</v>
      </c>
      <c r="J47" s="62">
        <v>58667</v>
      </c>
      <c r="K47" s="62">
        <v>60470</v>
      </c>
      <c r="L47" s="39"/>
      <c r="M47" s="62">
        <v>153</v>
      </c>
      <c r="N47" s="62">
        <v>154</v>
      </c>
      <c r="O47" s="62">
        <v>143</v>
      </c>
      <c r="P47" s="62">
        <v>168</v>
      </c>
      <c r="Q47" s="39"/>
      <c r="R47" s="62">
        <v>241</v>
      </c>
      <c r="S47" s="62">
        <v>249</v>
      </c>
      <c r="T47" s="62">
        <v>247</v>
      </c>
      <c r="U47" s="62">
        <v>232</v>
      </c>
      <c r="V47" s="39"/>
    </row>
    <row r="48" spans="1:22" ht="12.75" customHeight="1" x14ac:dyDescent="0.2">
      <c r="A48" s="203" t="s">
        <v>141</v>
      </c>
      <c r="B48" s="69" t="s">
        <v>53</v>
      </c>
      <c r="C48" s="61">
        <v>439398</v>
      </c>
      <c r="D48" s="61">
        <v>435938</v>
      </c>
      <c r="E48" s="61">
        <v>443726</v>
      </c>
      <c r="F48" s="61">
        <v>442622</v>
      </c>
      <c r="G48" s="39"/>
      <c r="H48" s="61">
        <v>1334195</v>
      </c>
      <c r="I48" s="61">
        <v>1370180</v>
      </c>
      <c r="J48" s="61">
        <v>1417414</v>
      </c>
      <c r="K48" s="61">
        <v>1456251</v>
      </c>
      <c r="L48" s="39"/>
      <c r="M48" s="61">
        <v>3021</v>
      </c>
      <c r="N48" s="61">
        <v>3147</v>
      </c>
      <c r="O48" s="61">
        <v>3128</v>
      </c>
      <c r="P48" s="61">
        <v>3247</v>
      </c>
      <c r="Q48" s="39"/>
      <c r="R48" s="61">
        <v>5396</v>
      </c>
      <c r="S48" s="61">
        <v>5341</v>
      </c>
      <c r="T48" s="61">
        <v>5432</v>
      </c>
      <c r="U48" s="61">
        <v>5462</v>
      </c>
      <c r="V48" s="39"/>
    </row>
    <row r="49" spans="1:22" ht="12.75" customHeight="1" x14ac:dyDescent="0.2">
      <c r="A49" s="203" t="s">
        <v>141</v>
      </c>
      <c r="B49" s="38" t="s">
        <v>54</v>
      </c>
      <c r="C49" s="63">
        <v>98431</v>
      </c>
      <c r="D49" s="63">
        <v>98376</v>
      </c>
      <c r="E49" s="63">
        <v>103418</v>
      </c>
      <c r="F49" s="63">
        <v>104113</v>
      </c>
      <c r="G49" s="41"/>
      <c r="H49" s="63">
        <v>418472</v>
      </c>
      <c r="I49" s="63">
        <v>433645</v>
      </c>
      <c r="J49" s="63">
        <v>453440</v>
      </c>
      <c r="K49" s="63">
        <v>469381</v>
      </c>
      <c r="L49" s="41"/>
      <c r="M49" s="63">
        <v>943</v>
      </c>
      <c r="N49" s="63">
        <v>969</v>
      </c>
      <c r="O49" s="63">
        <v>989</v>
      </c>
      <c r="P49" s="63">
        <v>1015</v>
      </c>
      <c r="Q49" s="41"/>
      <c r="R49" s="63">
        <v>2493</v>
      </c>
      <c r="S49" s="63">
        <v>2488</v>
      </c>
      <c r="T49" s="63">
        <v>2562</v>
      </c>
      <c r="U49" s="63">
        <v>2572</v>
      </c>
      <c r="V49" s="41"/>
    </row>
    <row r="50" spans="1:22" ht="12.75" customHeight="1" x14ac:dyDescent="0.2">
      <c r="A50" s="203" t="s">
        <v>141</v>
      </c>
      <c r="B50" s="23" t="s">
        <v>55</v>
      </c>
      <c r="C50" s="62">
        <v>53184</v>
      </c>
      <c r="D50" s="62">
        <v>50963</v>
      </c>
      <c r="E50" s="62">
        <v>50473</v>
      </c>
      <c r="F50" s="62">
        <v>49813</v>
      </c>
      <c r="G50" s="39"/>
      <c r="H50" s="62">
        <v>107497</v>
      </c>
      <c r="I50" s="62">
        <v>111753</v>
      </c>
      <c r="J50" s="62">
        <v>116783</v>
      </c>
      <c r="K50" s="62">
        <v>120074</v>
      </c>
      <c r="L50" s="39"/>
      <c r="M50" s="62">
        <v>26</v>
      </c>
      <c r="N50" s="62">
        <v>34</v>
      </c>
      <c r="O50" s="62">
        <v>81</v>
      </c>
      <c r="P50" s="62">
        <v>81</v>
      </c>
      <c r="Q50" s="39"/>
      <c r="R50" s="62">
        <v>519</v>
      </c>
      <c r="S50" s="62">
        <v>488</v>
      </c>
      <c r="T50" s="62">
        <v>466</v>
      </c>
      <c r="U50" s="62">
        <v>478</v>
      </c>
      <c r="V50" s="39"/>
    </row>
    <row r="51" spans="1:22" ht="12.75" customHeight="1" x14ac:dyDescent="0.2">
      <c r="A51" s="203" t="s">
        <v>141</v>
      </c>
      <c r="B51" s="23" t="s">
        <v>56</v>
      </c>
      <c r="C51" s="62">
        <v>35386</v>
      </c>
      <c r="D51" s="62">
        <v>33538</v>
      </c>
      <c r="E51" s="62">
        <v>32168</v>
      </c>
      <c r="F51" s="62">
        <v>32609</v>
      </c>
      <c r="G51" s="39"/>
      <c r="H51" s="62">
        <v>87924</v>
      </c>
      <c r="I51" s="62">
        <v>89756</v>
      </c>
      <c r="J51" s="62">
        <v>91453</v>
      </c>
      <c r="K51" s="62">
        <v>93221</v>
      </c>
      <c r="L51" s="39"/>
      <c r="M51" s="62">
        <v>276</v>
      </c>
      <c r="N51" s="62">
        <v>294</v>
      </c>
      <c r="O51" s="62">
        <v>287</v>
      </c>
      <c r="P51" s="62">
        <v>289</v>
      </c>
      <c r="Q51" s="39"/>
      <c r="R51" s="62">
        <v>286</v>
      </c>
      <c r="S51" s="62">
        <v>294</v>
      </c>
      <c r="T51" s="62">
        <v>287</v>
      </c>
      <c r="U51" s="62">
        <v>279</v>
      </c>
      <c r="V51" s="39"/>
    </row>
    <row r="52" spans="1:22" ht="12.75" customHeight="1" x14ac:dyDescent="0.2">
      <c r="A52" s="203" t="s">
        <v>141</v>
      </c>
      <c r="B52" s="38" t="s">
        <v>57</v>
      </c>
      <c r="C52" s="63">
        <v>16031</v>
      </c>
      <c r="D52" s="63">
        <v>17327</v>
      </c>
      <c r="E52" s="63">
        <v>21709</v>
      </c>
      <c r="F52" s="63">
        <v>23471</v>
      </c>
      <c r="G52" s="41"/>
      <c r="H52" s="63">
        <v>75490</v>
      </c>
      <c r="I52" s="63">
        <v>78593</v>
      </c>
      <c r="J52" s="63">
        <v>80387</v>
      </c>
      <c r="K52" s="63">
        <v>84760</v>
      </c>
      <c r="L52" s="41"/>
      <c r="M52" s="63">
        <v>65</v>
      </c>
      <c r="N52" s="63">
        <v>160</v>
      </c>
      <c r="O52" s="63">
        <v>84</v>
      </c>
      <c r="P52" s="63">
        <v>142</v>
      </c>
      <c r="Q52" s="41"/>
      <c r="R52" s="63">
        <v>179</v>
      </c>
      <c r="S52" s="63">
        <v>155</v>
      </c>
      <c r="T52" s="63">
        <v>162</v>
      </c>
      <c r="U52" s="63">
        <v>164</v>
      </c>
      <c r="V52" s="41"/>
    </row>
    <row r="53" spans="1:22" ht="12.75" customHeight="1" x14ac:dyDescent="0.2">
      <c r="A53" s="203" t="s">
        <v>141</v>
      </c>
      <c r="B53" s="23" t="s">
        <v>58</v>
      </c>
      <c r="C53" s="62">
        <v>133692</v>
      </c>
      <c r="D53" s="62">
        <v>132205</v>
      </c>
      <c r="E53" s="62">
        <v>129639</v>
      </c>
      <c r="F53" s="62">
        <v>124738</v>
      </c>
      <c r="G53" s="39"/>
      <c r="H53" s="62">
        <v>298190</v>
      </c>
      <c r="I53" s="62">
        <v>302999</v>
      </c>
      <c r="J53" s="62">
        <v>312014</v>
      </c>
      <c r="K53" s="62">
        <v>319711</v>
      </c>
      <c r="L53" s="39"/>
      <c r="M53" s="62">
        <v>994</v>
      </c>
      <c r="N53" s="62">
        <v>1011</v>
      </c>
      <c r="O53" s="62">
        <v>1011</v>
      </c>
      <c r="P53" s="62">
        <v>994</v>
      </c>
      <c r="Q53" s="39"/>
      <c r="R53" s="62">
        <v>977</v>
      </c>
      <c r="S53" s="62">
        <v>971</v>
      </c>
      <c r="T53" s="62">
        <v>995</v>
      </c>
      <c r="U53" s="62">
        <v>998</v>
      </c>
      <c r="V53" s="39"/>
    </row>
    <row r="54" spans="1:22" ht="12.75" customHeight="1" x14ac:dyDescent="0.2">
      <c r="A54" s="203" t="s">
        <v>141</v>
      </c>
      <c r="B54" s="23" t="s">
        <v>59</v>
      </c>
      <c r="C54" s="62">
        <v>20600</v>
      </c>
      <c r="D54" s="62">
        <v>18787</v>
      </c>
      <c r="E54" s="62">
        <v>19550</v>
      </c>
      <c r="F54" s="62">
        <v>19421</v>
      </c>
      <c r="G54" s="39"/>
      <c r="H54" s="62">
        <v>53491</v>
      </c>
      <c r="I54" s="62">
        <v>54976</v>
      </c>
      <c r="J54" s="62">
        <v>56451</v>
      </c>
      <c r="K54" s="62">
        <v>57799</v>
      </c>
      <c r="L54" s="39"/>
      <c r="M54" s="62">
        <v>171</v>
      </c>
      <c r="N54" s="62">
        <v>168</v>
      </c>
      <c r="O54" s="62">
        <v>163</v>
      </c>
      <c r="P54" s="62">
        <v>160</v>
      </c>
      <c r="Q54" s="39"/>
      <c r="R54" s="62">
        <v>248</v>
      </c>
      <c r="S54" s="62">
        <v>252</v>
      </c>
      <c r="T54" s="62">
        <v>264</v>
      </c>
      <c r="U54" s="62">
        <v>265</v>
      </c>
      <c r="V54" s="39"/>
    </row>
    <row r="55" spans="1:22" ht="12.75" customHeight="1" x14ac:dyDescent="0.2">
      <c r="A55" s="203" t="s">
        <v>141</v>
      </c>
      <c r="B55" s="23" t="s">
        <v>60</v>
      </c>
      <c r="C55" s="62">
        <v>82074</v>
      </c>
      <c r="D55" s="62">
        <v>84742</v>
      </c>
      <c r="E55" s="62">
        <v>86769</v>
      </c>
      <c r="F55" s="62">
        <v>88457</v>
      </c>
      <c r="G55" s="39"/>
      <c r="H55" s="62">
        <v>293131</v>
      </c>
      <c r="I55" s="62">
        <v>298458</v>
      </c>
      <c r="J55" s="62">
        <v>306886</v>
      </c>
      <c r="K55" s="62">
        <v>311305</v>
      </c>
      <c r="L55" s="39"/>
      <c r="M55" s="62">
        <v>546</v>
      </c>
      <c r="N55" s="62">
        <v>511</v>
      </c>
      <c r="O55" s="62">
        <v>513</v>
      </c>
      <c r="P55" s="62">
        <v>566</v>
      </c>
      <c r="Q55" s="39"/>
      <c r="R55" s="62">
        <v>694</v>
      </c>
      <c r="S55" s="62">
        <v>693</v>
      </c>
      <c r="T55" s="62">
        <v>696</v>
      </c>
      <c r="U55" s="62">
        <v>706</v>
      </c>
      <c r="V55" s="39"/>
    </row>
    <row r="56" spans="1:22" ht="12.75" customHeight="1" x14ac:dyDescent="0.2">
      <c r="A56" s="203" t="s">
        <v>141</v>
      </c>
      <c r="B56" s="69" t="s">
        <v>61</v>
      </c>
      <c r="C56" s="61">
        <v>1632186</v>
      </c>
      <c r="D56" s="61">
        <v>1586413</v>
      </c>
      <c r="E56" s="61">
        <v>1539781</v>
      </c>
      <c r="F56" s="61">
        <v>1455089</v>
      </c>
      <c r="G56" s="39"/>
      <c r="H56" s="61">
        <v>3266471</v>
      </c>
      <c r="I56" s="61">
        <v>3328470</v>
      </c>
      <c r="J56" s="61">
        <v>3405501</v>
      </c>
      <c r="K56" s="61">
        <v>3480015</v>
      </c>
      <c r="L56" s="39"/>
      <c r="M56" s="61">
        <v>10264</v>
      </c>
      <c r="N56" s="61">
        <v>10061</v>
      </c>
      <c r="O56" s="61">
        <v>10012</v>
      </c>
      <c r="P56" s="61">
        <v>9723</v>
      </c>
      <c r="Q56" s="39"/>
      <c r="R56" s="61">
        <v>14543</v>
      </c>
      <c r="S56" s="61">
        <v>14538</v>
      </c>
      <c r="T56" s="61">
        <v>14475</v>
      </c>
      <c r="U56" s="61">
        <v>14310</v>
      </c>
      <c r="V56" s="39"/>
    </row>
    <row r="57" spans="1:22" ht="12.75" customHeight="1" x14ac:dyDescent="0.2">
      <c r="A57" s="203" t="s">
        <v>141</v>
      </c>
      <c r="B57" s="23" t="s">
        <v>62</v>
      </c>
      <c r="C57" s="62">
        <v>244950</v>
      </c>
      <c r="D57" s="62">
        <v>238971</v>
      </c>
      <c r="E57" s="62">
        <v>233486</v>
      </c>
      <c r="F57" s="62">
        <v>220006</v>
      </c>
      <c r="G57" s="39"/>
      <c r="H57" s="62">
        <v>488342</v>
      </c>
      <c r="I57" s="62">
        <v>497940</v>
      </c>
      <c r="J57" s="62">
        <v>509706</v>
      </c>
      <c r="K57" s="62">
        <v>519730</v>
      </c>
      <c r="L57" s="39"/>
      <c r="M57" s="62">
        <v>1584</v>
      </c>
      <c r="N57" s="62">
        <v>1507</v>
      </c>
      <c r="O57" s="62">
        <v>1470</v>
      </c>
      <c r="P57" s="62">
        <v>1408</v>
      </c>
      <c r="Q57" s="39"/>
      <c r="R57" s="62">
        <v>2311</v>
      </c>
      <c r="S57" s="62">
        <v>2302</v>
      </c>
      <c r="T57" s="62">
        <v>2293</v>
      </c>
      <c r="U57" s="62">
        <v>2259</v>
      </c>
      <c r="V57" s="39"/>
    </row>
    <row r="58" spans="1:22" ht="12.75" customHeight="1" x14ac:dyDescent="0.2">
      <c r="A58" s="203" t="s">
        <v>141</v>
      </c>
      <c r="B58" s="23" t="s">
        <v>63</v>
      </c>
      <c r="C58" s="62">
        <v>39102</v>
      </c>
      <c r="D58" s="62">
        <v>38026</v>
      </c>
      <c r="E58" s="62">
        <v>38061</v>
      </c>
      <c r="F58" s="62">
        <v>35848</v>
      </c>
      <c r="G58" s="39"/>
      <c r="H58" s="62">
        <v>78959</v>
      </c>
      <c r="I58" s="62">
        <v>80801</v>
      </c>
      <c r="J58" s="62">
        <v>83018</v>
      </c>
      <c r="K58" s="62">
        <v>84956</v>
      </c>
      <c r="L58" s="39"/>
      <c r="M58" s="62">
        <v>269</v>
      </c>
      <c r="N58" s="62">
        <v>233</v>
      </c>
      <c r="O58" s="62">
        <v>244</v>
      </c>
      <c r="P58" s="62">
        <v>248</v>
      </c>
      <c r="Q58" s="39"/>
      <c r="R58" s="62">
        <v>345</v>
      </c>
      <c r="S58" s="62">
        <v>352</v>
      </c>
      <c r="T58" s="62">
        <v>347</v>
      </c>
      <c r="U58" s="62">
        <v>345</v>
      </c>
      <c r="V58" s="39"/>
    </row>
    <row r="59" spans="1:22" ht="12.75" customHeight="1" x14ac:dyDescent="0.2">
      <c r="A59" s="203" t="s">
        <v>141</v>
      </c>
      <c r="B59" s="23" t="s">
        <v>64</v>
      </c>
      <c r="C59" s="62">
        <v>34470</v>
      </c>
      <c r="D59" s="62">
        <v>32842</v>
      </c>
      <c r="E59" s="62">
        <v>31374</v>
      </c>
      <c r="F59" s="62">
        <v>29772</v>
      </c>
      <c r="G59" s="39"/>
      <c r="H59" s="62">
        <v>72712</v>
      </c>
      <c r="I59" s="62">
        <v>73074</v>
      </c>
      <c r="J59" s="62">
        <v>73622</v>
      </c>
      <c r="K59" s="62">
        <v>73641</v>
      </c>
      <c r="L59" s="39"/>
      <c r="M59" s="62">
        <v>258</v>
      </c>
      <c r="N59" s="62">
        <v>257</v>
      </c>
      <c r="O59" s="62">
        <v>257</v>
      </c>
      <c r="P59" s="62">
        <v>241</v>
      </c>
      <c r="Q59" s="39"/>
      <c r="R59" s="62">
        <v>397</v>
      </c>
      <c r="S59" s="62">
        <v>384</v>
      </c>
      <c r="T59" s="62">
        <v>380</v>
      </c>
      <c r="U59" s="62">
        <v>372</v>
      </c>
      <c r="V59" s="39"/>
    </row>
    <row r="60" spans="1:22" ht="12.75" customHeight="1" x14ac:dyDescent="0.2">
      <c r="A60" s="203" t="s">
        <v>141</v>
      </c>
      <c r="B60" s="38" t="s">
        <v>246</v>
      </c>
      <c r="C60" s="63">
        <v>227754</v>
      </c>
      <c r="D60" s="63">
        <v>221350</v>
      </c>
      <c r="E60" s="63">
        <v>219216</v>
      </c>
      <c r="F60" s="63">
        <v>209932</v>
      </c>
      <c r="G60" s="41"/>
      <c r="H60" s="63">
        <v>435024</v>
      </c>
      <c r="I60" s="63">
        <v>451576</v>
      </c>
      <c r="J60" s="63">
        <v>470937</v>
      </c>
      <c r="K60" s="63">
        <v>488670</v>
      </c>
      <c r="L60" s="41"/>
      <c r="M60" s="63">
        <v>1712</v>
      </c>
      <c r="N60" s="63">
        <v>1634</v>
      </c>
      <c r="O60" s="63">
        <v>1740</v>
      </c>
      <c r="P60" s="63">
        <v>1681</v>
      </c>
      <c r="Q60" s="41"/>
      <c r="R60" s="63">
        <v>1834</v>
      </c>
      <c r="S60" s="63">
        <v>1825</v>
      </c>
      <c r="T60" s="63">
        <v>1802</v>
      </c>
      <c r="U60" s="63">
        <v>1792</v>
      </c>
      <c r="V60" s="41"/>
    </row>
    <row r="61" spans="1:22" ht="12.75" customHeight="1" x14ac:dyDescent="0.2">
      <c r="A61" s="203" t="s">
        <v>141</v>
      </c>
      <c r="B61" s="23" t="s">
        <v>66</v>
      </c>
      <c r="C61" s="62">
        <v>100530</v>
      </c>
      <c r="D61" s="62">
        <v>96654</v>
      </c>
      <c r="E61" s="62">
        <v>91698</v>
      </c>
      <c r="F61" s="62">
        <v>85673</v>
      </c>
      <c r="G61" s="39"/>
      <c r="H61" s="62">
        <v>187340</v>
      </c>
      <c r="I61" s="62">
        <v>190887</v>
      </c>
      <c r="J61" s="62">
        <v>194535</v>
      </c>
      <c r="K61" s="62">
        <v>198326</v>
      </c>
      <c r="L61" s="39"/>
      <c r="M61" s="62">
        <v>697</v>
      </c>
      <c r="N61" s="62">
        <v>725</v>
      </c>
      <c r="O61" s="62">
        <v>671</v>
      </c>
      <c r="P61" s="62">
        <v>659</v>
      </c>
      <c r="Q61" s="39"/>
      <c r="R61" s="62">
        <v>852</v>
      </c>
      <c r="S61" s="62">
        <v>828</v>
      </c>
      <c r="T61" s="62">
        <v>826</v>
      </c>
      <c r="U61" s="62">
        <v>860</v>
      </c>
      <c r="V61" s="39"/>
    </row>
    <row r="62" spans="1:22" ht="12.75" customHeight="1" x14ac:dyDescent="0.2">
      <c r="A62" s="203" t="s">
        <v>141</v>
      </c>
      <c r="B62" s="23" t="s">
        <v>67</v>
      </c>
      <c r="C62" s="62">
        <v>76537</v>
      </c>
      <c r="D62" s="62">
        <v>74059</v>
      </c>
      <c r="E62" s="62">
        <v>70652</v>
      </c>
      <c r="F62" s="62">
        <v>66134</v>
      </c>
      <c r="G62" s="39"/>
      <c r="H62" s="62">
        <v>141504</v>
      </c>
      <c r="I62" s="62">
        <v>144328</v>
      </c>
      <c r="J62" s="62">
        <v>148088</v>
      </c>
      <c r="K62" s="62">
        <v>150532</v>
      </c>
      <c r="L62" s="39"/>
      <c r="M62" s="62">
        <v>395</v>
      </c>
      <c r="N62" s="62">
        <v>389</v>
      </c>
      <c r="O62" s="62">
        <v>384</v>
      </c>
      <c r="P62" s="62">
        <v>378</v>
      </c>
      <c r="Q62" s="39"/>
      <c r="R62" s="62">
        <v>570</v>
      </c>
      <c r="S62" s="62">
        <v>557</v>
      </c>
      <c r="T62" s="62">
        <v>561</v>
      </c>
      <c r="U62" s="62">
        <v>548</v>
      </c>
      <c r="V62" s="39"/>
    </row>
    <row r="63" spans="1:22" ht="12.75" customHeight="1" x14ac:dyDescent="0.2">
      <c r="A63" s="203" t="s">
        <v>141</v>
      </c>
      <c r="B63" s="38" t="s">
        <v>68</v>
      </c>
      <c r="C63" s="63">
        <v>175832</v>
      </c>
      <c r="D63" s="63">
        <v>171164</v>
      </c>
      <c r="E63" s="63">
        <v>164860</v>
      </c>
      <c r="F63" s="63">
        <v>156994</v>
      </c>
      <c r="G63" s="41"/>
      <c r="H63" s="63">
        <v>332860</v>
      </c>
      <c r="I63" s="63">
        <v>338976</v>
      </c>
      <c r="J63" s="63">
        <v>345604</v>
      </c>
      <c r="K63" s="63">
        <v>354116</v>
      </c>
      <c r="L63" s="41"/>
      <c r="M63" s="63">
        <v>1365</v>
      </c>
      <c r="N63" s="63">
        <v>1431</v>
      </c>
      <c r="O63" s="63">
        <v>1399</v>
      </c>
      <c r="P63" s="63">
        <v>1359</v>
      </c>
      <c r="Q63" s="41"/>
      <c r="R63" s="63">
        <v>1177</v>
      </c>
      <c r="S63" s="63">
        <v>1176</v>
      </c>
      <c r="T63" s="63">
        <v>1177</v>
      </c>
      <c r="U63" s="63">
        <v>1172</v>
      </c>
      <c r="V63" s="41"/>
    </row>
    <row r="64" spans="1:22" ht="12.75" customHeight="1" x14ac:dyDescent="0.2">
      <c r="A64" s="203" t="s">
        <v>141</v>
      </c>
      <c r="B64" s="23" t="s">
        <v>69</v>
      </c>
      <c r="C64" s="62">
        <v>69857</v>
      </c>
      <c r="D64" s="62">
        <v>67535</v>
      </c>
      <c r="E64" s="62">
        <v>65404</v>
      </c>
      <c r="F64" s="62">
        <v>60998</v>
      </c>
      <c r="G64" s="39"/>
      <c r="H64" s="62">
        <v>140306</v>
      </c>
      <c r="I64" s="62">
        <v>142219</v>
      </c>
      <c r="J64" s="62">
        <v>144569</v>
      </c>
      <c r="K64" s="62">
        <v>146516</v>
      </c>
      <c r="L64" s="39"/>
      <c r="M64" s="62">
        <v>548</v>
      </c>
      <c r="N64" s="62">
        <v>546</v>
      </c>
      <c r="O64" s="62">
        <v>538</v>
      </c>
      <c r="P64" s="62">
        <v>525</v>
      </c>
      <c r="Q64" s="39"/>
      <c r="R64" s="62">
        <v>698</v>
      </c>
      <c r="S64" s="62">
        <v>697</v>
      </c>
      <c r="T64" s="62">
        <v>682</v>
      </c>
      <c r="U64" s="62">
        <v>673</v>
      </c>
      <c r="V64" s="39"/>
    </row>
    <row r="65" spans="1:22" ht="12.75" customHeight="1" x14ac:dyDescent="0.2">
      <c r="A65" s="203" t="s">
        <v>141</v>
      </c>
      <c r="B65" s="23" t="s">
        <v>70</v>
      </c>
      <c r="C65" s="62">
        <v>157686</v>
      </c>
      <c r="D65" s="62">
        <v>154897</v>
      </c>
      <c r="E65" s="62">
        <v>153301</v>
      </c>
      <c r="F65" s="62">
        <v>145499</v>
      </c>
      <c r="G65" s="39"/>
      <c r="H65" s="62">
        <v>338951</v>
      </c>
      <c r="I65" s="62">
        <v>343141</v>
      </c>
      <c r="J65" s="62">
        <v>350791</v>
      </c>
      <c r="K65" s="62">
        <v>359087</v>
      </c>
      <c r="L65" s="39"/>
      <c r="M65" s="62">
        <v>361</v>
      </c>
      <c r="N65" s="62">
        <v>370</v>
      </c>
      <c r="O65" s="62">
        <v>403</v>
      </c>
      <c r="P65" s="62">
        <v>378</v>
      </c>
      <c r="Q65" s="39"/>
      <c r="R65" s="62">
        <v>1697</v>
      </c>
      <c r="S65" s="62">
        <v>1696</v>
      </c>
      <c r="T65" s="62">
        <v>1685</v>
      </c>
      <c r="U65" s="62">
        <v>1678</v>
      </c>
      <c r="V65" s="39"/>
    </row>
    <row r="66" spans="1:22" ht="12.75" customHeight="1" x14ac:dyDescent="0.2">
      <c r="A66" s="203" t="s">
        <v>141</v>
      </c>
      <c r="B66" s="23" t="s">
        <v>71</v>
      </c>
      <c r="C66" s="62">
        <v>113380</v>
      </c>
      <c r="D66" s="62">
        <v>110101</v>
      </c>
      <c r="E66" s="62">
        <v>101871</v>
      </c>
      <c r="F66" s="62">
        <v>95930</v>
      </c>
      <c r="G66" s="39"/>
      <c r="H66" s="62">
        <v>235977</v>
      </c>
      <c r="I66" s="62">
        <v>240421</v>
      </c>
      <c r="J66" s="62">
        <v>244942</v>
      </c>
      <c r="K66" s="62">
        <v>249039</v>
      </c>
      <c r="L66" s="39"/>
      <c r="M66" s="62">
        <v>740</v>
      </c>
      <c r="N66" s="62">
        <v>722</v>
      </c>
      <c r="O66" s="62">
        <v>719</v>
      </c>
      <c r="P66" s="62">
        <v>688</v>
      </c>
      <c r="Q66" s="39"/>
      <c r="R66" s="62">
        <v>1215</v>
      </c>
      <c r="S66" s="62">
        <v>1250</v>
      </c>
      <c r="T66" s="62">
        <v>1198</v>
      </c>
      <c r="U66" s="62">
        <v>1149</v>
      </c>
      <c r="V66" s="39"/>
    </row>
    <row r="67" spans="1:22" ht="12.75" customHeight="1" x14ac:dyDescent="0.2">
      <c r="A67" s="203" t="s">
        <v>141</v>
      </c>
      <c r="B67" s="23" t="s">
        <v>72</v>
      </c>
      <c r="C67" s="62">
        <v>58820</v>
      </c>
      <c r="D67" s="62">
        <v>57248</v>
      </c>
      <c r="E67" s="62">
        <v>56393</v>
      </c>
      <c r="F67" s="62">
        <v>52418</v>
      </c>
      <c r="G67" s="39"/>
      <c r="H67" s="62">
        <v>127528</v>
      </c>
      <c r="I67" s="62">
        <v>129558</v>
      </c>
      <c r="J67" s="62">
        <v>131990</v>
      </c>
      <c r="K67" s="62">
        <v>134578</v>
      </c>
      <c r="L67" s="39"/>
      <c r="M67" s="62">
        <v>401</v>
      </c>
      <c r="N67" s="62">
        <v>361</v>
      </c>
      <c r="O67" s="62">
        <v>356</v>
      </c>
      <c r="P67" s="62">
        <v>371</v>
      </c>
      <c r="Q67" s="39"/>
      <c r="R67" s="62">
        <v>559</v>
      </c>
      <c r="S67" s="62">
        <v>565</v>
      </c>
      <c r="T67" s="62">
        <v>556</v>
      </c>
      <c r="U67" s="62">
        <v>543</v>
      </c>
      <c r="V67" s="39"/>
    </row>
    <row r="68" spans="1:22" ht="12.75" customHeight="1" x14ac:dyDescent="0.2">
      <c r="A68" s="203" t="s">
        <v>141</v>
      </c>
      <c r="B68" s="38" t="s">
        <v>73</v>
      </c>
      <c r="C68" s="63">
        <v>167589</v>
      </c>
      <c r="D68" s="63">
        <v>162670</v>
      </c>
      <c r="E68" s="63">
        <v>159198</v>
      </c>
      <c r="F68" s="63">
        <v>150458</v>
      </c>
      <c r="G68" s="41"/>
      <c r="H68" s="63">
        <v>319927</v>
      </c>
      <c r="I68" s="63">
        <v>324395</v>
      </c>
      <c r="J68" s="63">
        <v>329764</v>
      </c>
      <c r="K68" s="63">
        <v>336435</v>
      </c>
      <c r="L68" s="41"/>
      <c r="M68" s="63">
        <v>741</v>
      </c>
      <c r="N68" s="63">
        <v>681</v>
      </c>
      <c r="O68" s="63">
        <v>665</v>
      </c>
      <c r="P68" s="63">
        <v>656</v>
      </c>
      <c r="Q68" s="41"/>
      <c r="R68" s="63">
        <v>1017</v>
      </c>
      <c r="S68" s="63">
        <v>1018</v>
      </c>
      <c r="T68" s="63">
        <v>1035</v>
      </c>
      <c r="U68" s="63">
        <v>1015</v>
      </c>
      <c r="V68" s="41"/>
    </row>
    <row r="69" spans="1:22" ht="12.75" customHeight="1" x14ac:dyDescent="0.2">
      <c r="A69" s="203" t="s">
        <v>141</v>
      </c>
      <c r="B69" s="23" t="s">
        <v>74</v>
      </c>
      <c r="C69" s="62">
        <v>105184</v>
      </c>
      <c r="D69" s="62">
        <v>101712</v>
      </c>
      <c r="E69" s="62">
        <v>96464</v>
      </c>
      <c r="F69" s="62">
        <v>91616</v>
      </c>
      <c r="G69" s="39"/>
      <c r="H69" s="62">
        <v>245287</v>
      </c>
      <c r="I69" s="62">
        <v>247629</v>
      </c>
      <c r="J69" s="62">
        <v>251686</v>
      </c>
      <c r="K69" s="62">
        <v>255366</v>
      </c>
      <c r="L69" s="39"/>
      <c r="M69" s="62">
        <v>878</v>
      </c>
      <c r="N69" s="62">
        <v>889</v>
      </c>
      <c r="O69" s="62">
        <v>848</v>
      </c>
      <c r="P69" s="62">
        <v>824</v>
      </c>
      <c r="Q69" s="39"/>
      <c r="R69" s="62">
        <v>1279</v>
      </c>
      <c r="S69" s="62">
        <v>1270</v>
      </c>
      <c r="T69" s="62">
        <v>1320</v>
      </c>
      <c r="U69" s="62">
        <v>1302</v>
      </c>
      <c r="V69" s="39"/>
    </row>
    <row r="70" spans="1:22" ht="12.75" customHeight="1" x14ac:dyDescent="0.2">
      <c r="A70" s="203" t="s">
        <v>141</v>
      </c>
      <c r="B70" s="23" t="s">
        <v>75</v>
      </c>
      <c r="C70" s="62">
        <v>60495</v>
      </c>
      <c r="D70" s="62">
        <v>59184</v>
      </c>
      <c r="E70" s="62">
        <v>57803</v>
      </c>
      <c r="F70" s="62">
        <v>53811</v>
      </c>
      <c r="G70" s="39"/>
      <c r="H70" s="62">
        <v>121754</v>
      </c>
      <c r="I70" s="62">
        <v>123525</v>
      </c>
      <c r="J70" s="62">
        <v>126249</v>
      </c>
      <c r="K70" s="62">
        <v>129023</v>
      </c>
      <c r="L70" s="39"/>
      <c r="M70" s="62">
        <v>315</v>
      </c>
      <c r="N70" s="62">
        <v>316</v>
      </c>
      <c r="O70" s="62">
        <v>318</v>
      </c>
      <c r="P70" s="62">
        <v>307</v>
      </c>
      <c r="Q70" s="39"/>
      <c r="R70" s="62">
        <v>592</v>
      </c>
      <c r="S70" s="62">
        <v>618</v>
      </c>
      <c r="T70" s="62">
        <v>613</v>
      </c>
      <c r="U70" s="62">
        <v>602</v>
      </c>
      <c r="V70" s="39"/>
    </row>
    <row r="71" spans="1:22" ht="12.75" customHeight="1" x14ac:dyDescent="0.2">
      <c r="A71" s="203" t="s">
        <v>141</v>
      </c>
      <c r="B71" s="69" t="s">
        <v>76</v>
      </c>
      <c r="C71" s="61">
        <v>805940</v>
      </c>
      <c r="D71" s="61">
        <v>786164</v>
      </c>
      <c r="E71" s="61">
        <v>765656</v>
      </c>
      <c r="F71" s="61">
        <v>726742</v>
      </c>
      <c r="G71" s="39"/>
      <c r="H71" s="61">
        <v>1535938</v>
      </c>
      <c r="I71" s="61">
        <v>1566907</v>
      </c>
      <c r="J71" s="61">
        <v>1606328</v>
      </c>
      <c r="K71" s="61">
        <v>1650284</v>
      </c>
      <c r="L71" s="39"/>
      <c r="M71" s="61">
        <v>4810</v>
      </c>
      <c r="N71" s="61">
        <v>4682</v>
      </c>
      <c r="O71" s="61">
        <v>4687</v>
      </c>
      <c r="P71" s="61">
        <v>4505</v>
      </c>
      <c r="Q71" s="39"/>
      <c r="R71" s="61">
        <v>4907</v>
      </c>
      <c r="S71" s="61">
        <v>4944</v>
      </c>
      <c r="T71" s="61">
        <v>4941</v>
      </c>
      <c r="U71" s="61">
        <v>4966</v>
      </c>
      <c r="V71" s="39"/>
    </row>
    <row r="72" spans="1:22" ht="12.75" customHeight="1" x14ac:dyDescent="0.2">
      <c r="A72" s="203" t="s">
        <v>141</v>
      </c>
      <c r="B72" s="23" t="s">
        <v>77</v>
      </c>
      <c r="C72" s="62">
        <v>44452</v>
      </c>
      <c r="D72" s="62">
        <v>41630</v>
      </c>
      <c r="E72" s="62">
        <v>39573</v>
      </c>
      <c r="F72" s="62">
        <v>37573</v>
      </c>
      <c r="G72" s="39"/>
      <c r="H72" s="62">
        <v>100701</v>
      </c>
      <c r="I72" s="62">
        <v>100979</v>
      </c>
      <c r="J72" s="62">
        <v>101857</v>
      </c>
      <c r="K72" s="62">
        <v>102658</v>
      </c>
      <c r="L72" s="39"/>
      <c r="M72" s="62">
        <v>365</v>
      </c>
      <c r="N72" s="62">
        <v>266</v>
      </c>
      <c r="O72" s="62">
        <v>246</v>
      </c>
      <c r="P72" s="62">
        <v>240</v>
      </c>
      <c r="Q72" s="39"/>
      <c r="R72" s="62">
        <v>579</v>
      </c>
      <c r="S72" s="62">
        <v>611</v>
      </c>
      <c r="T72" s="62">
        <v>631</v>
      </c>
      <c r="U72" s="62">
        <v>631</v>
      </c>
      <c r="V72" s="39"/>
    </row>
    <row r="73" spans="1:22" ht="12.75" customHeight="1" x14ac:dyDescent="0.2">
      <c r="A73" s="203" t="s">
        <v>141</v>
      </c>
      <c r="B73" s="38" t="s">
        <v>78</v>
      </c>
      <c r="C73" s="63">
        <v>263646</v>
      </c>
      <c r="D73" s="63">
        <v>256872</v>
      </c>
      <c r="E73" s="63">
        <v>252778</v>
      </c>
      <c r="F73" s="63">
        <v>241071</v>
      </c>
      <c r="G73" s="41"/>
      <c r="H73" s="63">
        <v>516631</v>
      </c>
      <c r="I73" s="63">
        <v>525920</v>
      </c>
      <c r="J73" s="63">
        <v>538594</v>
      </c>
      <c r="K73" s="63">
        <v>553760</v>
      </c>
      <c r="L73" s="41"/>
      <c r="M73" s="63">
        <v>1824</v>
      </c>
      <c r="N73" s="63">
        <v>1822</v>
      </c>
      <c r="O73" s="63">
        <v>1815</v>
      </c>
      <c r="P73" s="63">
        <v>1784</v>
      </c>
      <c r="Q73" s="41"/>
      <c r="R73" s="63">
        <v>1577</v>
      </c>
      <c r="S73" s="63">
        <v>1580</v>
      </c>
      <c r="T73" s="63">
        <v>1559</v>
      </c>
      <c r="U73" s="63">
        <v>1586</v>
      </c>
      <c r="V73" s="41"/>
    </row>
    <row r="74" spans="1:22" ht="12.75" customHeight="1" x14ac:dyDescent="0.2">
      <c r="A74" s="203" t="s">
        <v>141</v>
      </c>
      <c r="B74" s="23" t="s">
        <v>79</v>
      </c>
      <c r="C74" s="62">
        <v>112673</v>
      </c>
      <c r="D74" s="62">
        <v>113180</v>
      </c>
      <c r="E74" s="62">
        <v>114761</v>
      </c>
      <c r="F74" s="62">
        <v>108993</v>
      </c>
      <c r="G74" s="39"/>
      <c r="H74" s="62">
        <v>212527</v>
      </c>
      <c r="I74" s="62">
        <v>221198</v>
      </c>
      <c r="J74" s="62">
        <v>231727</v>
      </c>
      <c r="K74" s="62">
        <v>241645</v>
      </c>
      <c r="L74" s="39"/>
      <c r="M74" s="62">
        <v>312</v>
      </c>
      <c r="N74" s="62">
        <v>314</v>
      </c>
      <c r="O74" s="62">
        <v>346</v>
      </c>
      <c r="P74" s="62">
        <v>324</v>
      </c>
      <c r="Q74" s="39"/>
      <c r="R74" s="62">
        <v>774</v>
      </c>
      <c r="S74" s="62">
        <v>776</v>
      </c>
      <c r="T74" s="62">
        <v>779</v>
      </c>
      <c r="U74" s="62">
        <v>774</v>
      </c>
      <c r="V74" s="39"/>
    </row>
    <row r="75" spans="1:22" ht="12.75" customHeight="1" x14ac:dyDescent="0.2">
      <c r="A75" s="203" t="s">
        <v>141</v>
      </c>
      <c r="B75" s="23" t="s">
        <v>80</v>
      </c>
      <c r="C75" s="62">
        <v>226705</v>
      </c>
      <c r="D75" s="62">
        <v>220872</v>
      </c>
      <c r="E75" s="62">
        <v>209097</v>
      </c>
      <c r="F75" s="62">
        <v>196324</v>
      </c>
      <c r="G75" s="39"/>
      <c r="H75" s="62">
        <v>407404</v>
      </c>
      <c r="I75" s="62">
        <v>413947</v>
      </c>
      <c r="J75" s="62">
        <v>423563</v>
      </c>
      <c r="K75" s="62">
        <v>433395</v>
      </c>
      <c r="L75" s="39"/>
      <c r="M75" s="62">
        <v>1586</v>
      </c>
      <c r="N75" s="62">
        <v>1572</v>
      </c>
      <c r="O75" s="62">
        <v>1593</v>
      </c>
      <c r="P75" s="62">
        <v>1512</v>
      </c>
      <c r="Q75" s="39"/>
      <c r="R75" s="62">
        <v>1334</v>
      </c>
      <c r="S75" s="62">
        <v>1319</v>
      </c>
      <c r="T75" s="62">
        <v>1315</v>
      </c>
      <c r="U75" s="62">
        <v>1308</v>
      </c>
      <c r="V75" s="39"/>
    </row>
    <row r="76" spans="1:22" ht="12.75" customHeight="1" x14ac:dyDescent="0.2">
      <c r="A76" s="203" t="s">
        <v>141</v>
      </c>
      <c r="B76" s="23" t="s">
        <v>81</v>
      </c>
      <c r="C76" s="62">
        <v>116997</v>
      </c>
      <c r="D76" s="62">
        <v>113527</v>
      </c>
      <c r="E76" s="62">
        <v>109621</v>
      </c>
      <c r="F76" s="62">
        <v>104591</v>
      </c>
      <c r="G76" s="39"/>
      <c r="H76" s="62">
        <v>222973</v>
      </c>
      <c r="I76" s="62">
        <v>227596</v>
      </c>
      <c r="J76" s="62">
        <v>231971</v>
      </c>
      <c r="K76" s="62">
        <v>237886</v>
      </c>
      <c r="L76" s="39"/>
      <c r="M76" s="62">
        <v>470</v>
      </c>
      <c r="N76" s="62">
        <v>454</v>
      </c>
      <c r="O76" s="62">
        <v>441</v>
      </c>
      <c r="P76" s="62">
        <v>413</v>
      </c>
      <c r="Q76" s="39"/>
      <c r="R76" s="62">
        <v>474</v>
      </c>
      <c r="S76" s="62">
        <v>488</v>
      </c>
      <c r="T76" s="62">
        <v>489</v>
      </c>
      <c r="U76" s="62">
        <v>494</v>
      </c>
      <c r="V76" s="39"/>
    </row>
    <row r="77" spans="1:22" ht="12.75" customHeight="1" x14ac:dyDescent="0.2">
      <c r="A77" s="203" t="s">
        <v>141</v>
      </c>
      <c r="B77" s="23" t="s">
        <v>82</v>
      </c>
      <c r="C77" s="62">
        <v>41467</v>
      </c>
      <c r="D77" s="62">
        <v>40083</v>
      </c>
      <c r="E77" s="62">
        <v>39826</v>
      </c>
      <c r="F77" s="62">
        <v>38190</v>
      </c>
      <c r="G77" s="39"/>
      <c r="H77" s="62">
        <v>75702</v>
      </c>
      <c r="I77" s="62">
        <v>77267</v>
      </c>
      <c r="J77" s="62">
        <v>78616</v>
      </c>
      <c r="K77" s="62">
        <v>80940</v>
      </c>
      <c r="L77" s="39"/>
      <c r="M77" s="62">
        <v>253</v>
      </c>
      <c r="N77" s="62">
        <v>254</v>
      </c>
      <c r="O77" s="62">
        <v>246</v>
      </c>
      <c r="P77" s="62">
        <v>232</v>
      </c>
      <c r="Q77" s="39"/>
      <c r="R77" s="62">
        <v>169</v>
      </c>
      <c r="S77" s="62">
        <v>170</v>
      </c>
      <c r="T77" s="62">
        <v>168</v>
      </c>
      <c r="U77" s="62">
        <v>173</v>
      </c>
      <c r="V77" s="39"/>
    </row>
    <row r="78" spans="1:22" ht="12.75" customHeight="1" x14ac:dyDescent="0.2">
      <c r="A78" s="203" t="s">
        <v>141</v>
      </c>
      <c r="B78" s="69" t="s">
        <v>83</v>
      </c>
      <c r="C78" s="61">
        <v>933277</v>
      </c>
      <c r="D78" s="61">
        <v>910079</v>
      </c>
      <c r="E78" s="61">
        <v>892649</v>
      </c>
      <c r="F78" s="61">
        <v>848299</v>
      </c>
      <c r="G78" s="39"/>
      <c r="H78" s="61">
        <v>2135070</v>
      </c>
      <c r="I78" s="61">
        <v>2166509</v>
      </c>
      <c r="J78" s="61">
        <v>2201210</v>
      </c>
      <c r="K78" s="61">
        <v>2241191</v>
      </c>
      <c r="L78" s="39"/>
      <c r="M78" s="61">
        <v>5985</v>
      </c>
      <c r="N78" s="61">
        <v>5979</v>
      </c>
      <c r="O78" s="61">
        <v>5905</v>
      </c>
      <c r="P78" s="61">
        <v>5791</v>
      </c>
      <c r="Q78" s="39"/>
      <c r="R78" s="61">
        <v>9692</v>
      </c>
      <c r="S78" s="61">
        <v>9520</v>
      </c>
      <c r="T78" s="61">
        <v>9637</v>
      </c>
      <c r="U78" s="61">
        <v>9675</v>
      </c>
      <c r="V78" s="39"/>
    </row>
    <row r="79" spans="1:22" ht="12.75" customHeight="1" x14ac:dyDescent="0.2">
      <c r="A79" s="203" t="s">
        <v>141</v>
      </c>
      <c r="B79" s="23" t="s">
        <v>84</v>
      </c>
      <c r="C79" s="62">
        <v>25259</v>
      </c>
      <c r="D79" s="62">
        <v>25579</v>
      </c>
      <c r="E79" s="62">
        <v>25687</v>
      </c>
      <c r="F79" s="62">
        <v>25797</v>
      </c>
      <c r="G79" s="39"/>
      <c r="H79" s="62">
        <v>68791</v>
      </c>
      <c r="I79" s="62">
        <v>69600</v>
      </c>
      <c r="J79" s="62">
        <v>71600</v>
      </c>
      <c r="K79" s="62">
        <v>72543</v>
      </c>
      <c r="L79" s="39"/>
      <c r="M79" s="62">
        <v>228</v>
      </c>
      <c r="N79" s="62">
        <v>256</v>
      </c>
      <c r="O79" s="62">
        <v>267</v>
      </c>
      <c r="P79" s="62">
        <v>260</v>
      </c>
      <c r="Q79" s="39"/>
      <c r="R79" s="62">
        <v>407</v>
      </c>
      <c r="S79" s="62">
        <v>337</v>
      </c>
      <c r="T79" s="62">
        <v>413</v>
      </c>
      <c r="U79" s="62">
        <v>474</v>
      </c>
      <c r="V79" s="39"/>
    </row>
    <row r="80" spans="1:22" ht="12.75" customHeight="1" x14ac:dyDescent="0.2">
      <c r="A80" s="203" t="s">
        <v>141</v>
      </c>
      <c r="B80" s="23" t="s">
        <v>85</v>
      </c>
      <c r="C80" s="62">
        <v>108674</v>
      </c>
      <c r="D80" s="62">
        <v>105409</v>
      </c>
      <c r="E80" s="62">
        <v>102496</v>
      </c>
      <c r="F80" s="62">
        <v>96742</v>
      </c>
      <c r="G80" s="39"/>
      <c r="H80" s="62">
        <v>275035</v>
      </c>
      <c r="I80" s="62">
        <v>276312</v>
      </c>
      <c r="J80" s="62">
        <v>280574</v>
      </c>
      <c r="K80" s="62">
        <v>285640</v>
      </c>
      <c r="L80" s="39"/>
      <c r="M80" s="62">
        <v>631</v>
      </c>
      <c r="N80" s="62">
        <v>618</v>
      </c>
      <c r="O80" s="62">
        <v>626</v>
      </c>
      <c r="P80" s="62">
        <v>615</v>
      </c>
      <c r="Q80" s="39"/>
      <c r="R80" s="62">
        <v>1618</v>
      </c>
      <c r="S80" s="62">
        <v>1583</v>
      </c>
      <c r="T80" s="62">
        <v>1625</v>
      </c>
      <c r="U80" s="62">
        <v>1611</v>
      </c>
      <c r="V80" s="39"/>
    </row>
    <row r="81" spans="1:22" ht="12.75" customHeight="1" x14ac:dyDescent="0.2">
      <c r="A81" s="203" t="s">
        <v>141</v>
      </c>
      <c r="B81" s="23" t="s">
        <v>86</v>
      </c>
      <c r="C81" s="62">
        <v>152505</v>
      </c>
      <c r="D81" s="62">
        <v>149972</v>
      </c>
      <c r="E81" s="62">
        <v>150947</v>
      </c>
      <c r="F81" s="62">
        <v>144776</v>
      </c>
      <c r="G81" s="39"/>
      <c r="H81" s="62">
        <v>347024</v>
      </c>
      <c r="I81" s="62">
        <v>353278</v>
      </c>
      <c r="J81" s="62">
        <v>358958</v>
      </c>
      <c r="K81" s="62">
        <v>367595</v>
      </c>
      <c r="L81" s="39"/>
      <c r="M81" s="62">
        <v>1067</v>
      </c>
      <c r="N81" s="62">
        <v>1048</v>
      </c>
      <c r="O81" s="62">
        <v>992</v>
      </c>
      <c r="P81" s="62">
        <v>991</v>
      </c>
      <c r="Q81" s="39"/>
      <c r="R81" s="62">
        <v>1484</v>
      </c>
      <c r="S81" s="62">
        <v>1473</v>
      </c>
      <c r="T81" s="62">
        <v>1473</v>
      </c>
      <c r="U81" s="62">
        <v>1482</v>
      </c>
      <c r="V81" s="39"/>
    </row>
    <row r="82" spans="1:22" ht="12.75" customHeight="1" x14ac:dyDescent="0.2">
      <c r="A82" s="203" t="s">
        <v>141</v>
      </c>
      <c r="B82" s="23" t="s">
        <v>87</v>
      </c>
      <c r="C82" s="62">
        <v>147430</v>
      </c>
      <c r="D82" s="62">
        <v>143579</v>
      </c>
      <c r="E82" s="62">
        <v>140277</v>
      </c>
      <c r="F82" s="62">
        <v>134558</v>
      </c>
      <c r="G82" s="39"/>
      <c r="H82" s="62">
        <v>330624</v>
      </c>
      <c r="I82" s="62">
        <v>334867</v>
      </c>
      <c r="J82" s="62">
        <v>338585</v>
      </c>
      <c r="K82" s="62">
        <v>343270</v>
      </c>
      <c r="L82" s="39"/>
      <c r="M82" s="62">
        <v>1105</v>
      </c>
      <c r="N82" s="62">
        <v>1104</v>
      </c>
      <c r="O82" s="62">
        <v>1076</v>
      </c>
      <c r="P82" s="62">
        <v>1029</v>
      </c>
      <c r="Q82" s="39"/>
      <c r="R82" s="62">
        <v>1697</v>
      </c>
      <c r="S82" s="62">
        <v>1663</v>
      </c>
      <c r="T82" s="62">
        <v>1658</v>
      </c>
      <c r="U82" s="62">
        <v>1644</v>
      </c>
      <c r="V82" s="39"/>
    </row>
    <row r="83" spans="1:22" ht="12.75" customHeight="1" x14ac:dyDescent="0.2">
      <c r="A83" s="203" t="s">
        <v>141</v>
      </c>
      <c r="B83" s="23" t="s">
        <v>125</v>
      </c>
      <c r="C83" s="62">
        <v>141432</v>
      </c>
      <c r="D83" s="62">
        <v>134691</v>
      </c>
      <c r="E83" s="62">
        <v>127495</v>
      </c>
      <c r="F83" s="62">
        <v>118880</v>
      </c>
      <c r="G83" s="39"/>
      <c r="H83" s="62">
        <v>316978</v>
      </c>
      <c r="I83" s="62">
        <v>319562</v>
      </c>
      <c r="J83" s="62">
        <v>321157</v>
      </c>
      <c r="K83" s="62">
        <v>322923</v>
      </c>
      <c r="L83" s="39"/>
      <c r="M83" s="62">
        <v>1063</v>
      </c>
      <c r="N83" s="62">
        <v>1048</v>
      </c>
      <c r="O83" s="62">
        <v>1015</v>
      </c>
      <c r="P83" s="62">
        <v>981</v>
      </c>
      <c r="Q83" s="39"/>
      <c r="R83" s="62">
        <v>1021</v>
      </c>
      <c r="S83" s="62">
        <v>1022</v>
      </c>
      <c r="T83" s="62">
        <v>1022</v>
      </c>
      <c r="U83" s="62">
        <v>1018</v>
      </c>
      <c r="V83" s="39"/>
    </row>
    <row r="84" spans="1:22" ht="12.75" customHeight="1" x14ac:dyDescent="0.2">
      <c r="A84" s="203" t="s">
        <v>141</v>
      </c>
      <c r="B84" s="23" t="s">
        <v>89</v>
      </c>
      <c r="C84" s="62">
        <v>147608</v>
      </c>
      <c r="D84" s="62">
        <v>146808</v>
      </c>
      <c r="E84" s="62">
        <v>147262</v>
      </c>
      <c r="F84" s="62">
        <v>140175</v>
      </c>
      <c r="G84" s="39"/>
      <c r="H84" s="62">
        <v>337218</v>
      </c>
      <c r="I84" s="62">
        <v>346007</v>
      </c>
      <c r="J84" s="62">
        <v>354194</v>
      </c>
      <c r="K84" s="62">
        <v>364719</v>
      </c>
      <c r="L84" s="39"/>
      <c r="M84" s="62">
        <v>773</v>
      </c>
      <c r="N84" s="62">
        <v>774</v>
      </c>
      <c r="O84" s="62">
        <v>779</v>
      </c>
      <c r="P84" s="62">
        <v>769</v>
      </c>
      <c r="Q84" s="39"/>
      <c r="R84" s="62">
        <v>1401</v>
      </c>
      <c r="S84" s="62">
        <v>1412</v>
      </c>
      <c r="T84" s="62">
        <v>1422</v>
      </c>
      <c r="U84" s="62">
        <v>1434</v>
      </c>
      <c r="V84" s="39"/>
    </row>
    <row r="85" spans="1:22" ht="12.75" customHeight="1" x14ac:dyDescent="0.2">
      <c r="A85" s="203" t="s">
        <v>141</v>
      </c>
      <c r="B85" s="23" t="s">
        <v>90</v>
      </c>
      <c r="C85" s="62">
        <v>103305</v>
      </c>
      <c r="D85" s="62">
        <v>99925</v>
      </c>
      <c r="E85" s="62">
        <v>96560</v>
      </c>
      <c r="F85" s="62">
        <v>91430</v>
      </c>
      <c r="G85" s="39"/>
      <c r="H85" s="62">
        <v>227535</v>
      </c>
      <c r="I85" s="62">
        <v>231110</v>
      </c>
      <c r="J85" s="62">
        <v>236277</v>
      </c>
      <c r="K85" s="62">
        <v>240779</v>
      </c>
      <c r="L85" s="39"/>
      <c r="M85" s="62">
        <v>526</v>
      </c>
      <c r="N85" s="62">
        <v>525</v>
      </c>
      <c r="O85" s="62">
        <v>533</v>
      </c>
      <c r="P85" s="62">
        <v>534</v>
      </c>
      <c r="Q85" s="39"/>
      <c r="R85" s="62">
        <v>1039</v>
      </c>
      <c r="S85" s="62">
        <v>1028</v>
      </c>
      <c r="T85" s="62">
        <v>1014</v>
      </c>
      <c r="U85" s="62">
        <v>994</v>
      </c>
      <c r="V85" s="39"/>
    </row>
    <row r="86" spans="1:22" ht="12.75" customHeight="1" x14ac:dyDescent="0.2">
      <c r="A86" s="203" t="s">
        <v>141</v>
      </c>
      <c r="B86" s="23" t="s">
        <v>91</v>
      </c>
      <c r="C86" s="62">
        <v>57474</v>
      </c>
      <c r="D86" s="62">
        <v>56077</v>
      </c>
      <c r="E86" s="62">
        <v>55534</v>
      </c>
      <c r="F86" s="62">
        <v>51623</v>
      </c>
      <c r="G86" s="39"/>
      <c r="H86" s="62">
        <v>122497</v>
      </c>
      <c r="I86" s="62">
        <v>124355</v>
      </c>
      <c r="J86" s="62">
        <v>126264</v>
      </c>
      <c r="K86" s="62">
        <v>128334</v>
      </c>
      <c r="L86" s="39"/>
      <c r="M86" s="62">
        <v>309</v>
      </c>
      <c r="N86" s="62">
        <v>326</v>
      </c>
      <c r="O86" s="62">
        <v>333</v>
      </c>
      <c r="P86" s="62">
        <v>314</v>
      </c>
      <c r="Q86" s="39"/>
      <c r="R86" s="62">
        <v>476</v>
      </c>
      <c r="S86" s="62">
        <v>469</v>
      </c>
      <c r="T86" s="62">
        <v>470</v>
      </c>
      <c r="U86" s="62">
        <v>475</v>
      </c>
      <c r="V86" s="39"/>
    </row>
    <row r="87" spans="1:22" ht="12.75" customHeight="1" x14ac:dyDescent="0.2">
      <c r="A87" s="203" t="s">
        <v>141</v>
      </c>
      <c r="B87" s="23" t="s">
        <v>92</v>
      </c>
      <c r="C87" s="62">
        <v>14926</v>
      </c>
      <c r="D87" s="62">
        <v>14761</v>
      </c>
      <c r="E87" s="62">
        <v>14135</v>
      </c>
      <c r="F87" s="62">
        <v>13993</v>
      </c>
      <c r="G87" s="39"/>
      <c r="H87" s="62">
        <v>38320</v>
      </c>
      <c r="I87" s="62">
        <v>38845</v>
      </c>
      <c r="J87" s="62">
        <v>39248</v>
      </c>
      <c r="K87" s="62">
        <v>39698</v>
      </c>
      <c r="L87" s="39"/>
      <c r="M87" s="62">
        <v>97</v>
      </c>
      <c r="N87" s="62">
        <v>96</v>
      </c>
      <c r="O87" s="62">
        <v>109</v>
      </c>
      <c r="P87" s="62">
        <v>106</v>
      </c>
      <c r="Q87" s="39"/>
      <c r="R87" s="62">
        <v>267</v>
      </c>
      <c r="S87" s="62">
        <v>251</v>
      </c>
      <c r="T87" s="62">
        <v>254</v>
      </c>
      <c r="U87" s="62">
        <v>257</v>
      </c>
      <c r="V87" s="39"/>
    </row>
    <row r="88" spans="1:22" ht="12.75" customHeight="1" x14ac:dyDescent="0.2">
      <c r="A88" s="203" t="s">
        <v>141</v>
      </c>
      <c r="B88" s="23" t="s">
        <v>93</v>
      </c>
      <c r="C88" s="62">
        <v>34664</v>
      </c>
      <c r="D88" s="62">
        <v>33278</v>
      </c>
      <c r="E88" s="62">
        <v>32256</v>
      </c>
      <c r="F88" s="62">
        <v>30325</v>
      </c>
      <c r="G88" s="39"/>
      <c r="H88" s="62">
        <v>71048</v>
      </c>
      <c r="I88" s="62">
        <v>72573</v>
      </c>
      <c r="J88" s="62">
        <v>74353</v>
      </c>
      <c r="K88" s="62">
        <v>75690</v>
      </c>
      <c r="L88" s="39"/>
      <c r="M88" s="62">
        <v>186</v>
      </c>
      <c r="N88" s="62">
        <v>184</v>
      </c>
      <c r="O88" s="62">
        <v>175</v>
      </c>
      <c r="P88" s="62">
        <v>192</v>
      </c>
      <c r="Q88" s="39"/>
      <c r="R88" s="62">
        <v>282</v>
      </c>
      <c r="S88" s="62">
        <v>282</v>
      </c>
      <c r="T88" s="62">
        <v>286</v>
      </c>
      <c r="U88" s="62">
        <v>286</v>
      </c>
      <c r="V88" s="39"/>
    </row>
    <row r="89" spans="1:22" ht="12.75" customHeight="1" x14ac:dyDescent="0.2">
      <c r="A89" s="203" t="s">
        <v>141</v>
      </c>
      <c r="B89" s="69" t="s">
        <v>94</v>
      </c>
      <c r="C89" s="61">
        <v>456372</v>
      </c>
      <c r="D89" s="61">
        <v>448652</v>
      </c>
      <c r="E89" s="61">
        <v>443417</v>
      </c>
      <c r="F89" s="61">
        <v>422622</v>
      </c>
      <c r="G89" s="39"/>
      <c r="H89" s="61">
        <v>1041885</v>
      </c>
      <c r="I89" s="61">
        <v>1049982</v>
      </c>
      <c r="J89" s="61">
        <v>1058812</v>
      </c>
      <c r="K89" s="61">
        <v>1070343</v>
      </c>
      <c r="L89" s="39"/>
      <c r="M89" s="61">
        <v>3643</v>
      </c>
      <c r="N89" s="61">
        <v>3566</v>
      </c>
      <c r="O89" s="61">
        <v>3455</v>
      </c>
      <c r="P89" s="61">
        <v>3359</v>
      </c>
      <c r="Q89" s="39"/>
      <c r="R89" s="61">
        <v>5431</v>
      </c>
      <c r="S89" s="61">
        <v>5470</v>
      </c>
      <c r="T89" s="61">
        <v>5608</v>
      </c>
      <c r="U89" s="61">
        <v>5666</v>
      </c>
      <c r="V89" s="39"/>
    </row>
    <row r="90" spans="1:22" ht="12.75" customHeight="1" x14ac:dyDescent="0.2">
      <c r="A90" s="203" t="s">
        <v>141</v>
      </c>
      <c r="B90" s="38" t="s">
        <v>95</v>
      </c>
      <c r="C90" s="63">
        <v>57403</v>
      </c>
      <c r="D90" s="63">
        <v>58647</v>
      </c>
      <c r="E90" s="63">
        <v>58667</v>
      </c>
      <c r="F90" s="63">
        <v>57446</v>
      </c>
      <c r="G90" s="41"/>
      <c r="H90" s="63">
        <v>145590</v>
      </c>
      <c r="I90" s="63">
        <v>148301</v>
      </c>
      <c r="J90" s="63">
        <v>150654</v>
      </c>
      <c r="K90" s="63">
        <v>152469</v>
      </c>
      <c r="L90" s="41"/>
      <c r="M90" s="63">
        <v>482</v>
      </c>
      <c r="N90" s="63">
        <v>484</v>
      </c>
      <c r="O90" s="63">
        <v>486</v>
      </c>
      <c r="P90" s="63">
        <v>475</v>
      </c>
      <c r="Q90" s="41"/>
      <c r="R90" s="63">
        <v>766</v>
      </c>
      <c r="S90" s="63">
        <v>781</v>
      </c>
      <c r="T90" s="63">
        <v>847</v>
      </c>
      <c r="U90" s="63">
        <v>891</v>
      </c>
      <c r="V90" s="41"/>
    </row>
    <row r="91" spans="1:22" ht="12.75" customHeight="1" x14ac:dyDescent="0.2">
      <c r="A91" s="203" t="s">
        <v>141</v>
      </c>
      <c r="B91" s="23" t="s">
        <v>96</v>
      </c>
      <c r="C91" s="62">
        <v>68734</v>
      </c>
      <c r="D91" s="62">
        <v>66374</v>
      </c>
      <c r="E91" s="62">
        <v>68640</v>
      </c>
      <c r="F91" s="62">
        <v>63028</v>
      </c>
      <c r="G91" s="39"/>
      <c r="H91" s="62">
        <v>147691</v>
      </c>
      <c r="I91" s="62">
        <v>149013</v>
      </c>
      <c r="J91" s="62">
        <v>150978</v>
      </c>
      <c r="K91" s="62">
        <v>153195</v>
      </c>
      <c r="L91" s="39"/>
      <c r="M91" s="62">
        <v>912</v>
      </c>
      <c r="N91" s="62">
        <v>825</v>
      </c>
      <c r="O91" s="62">
        <v>683</v>
      </c>
      <c r="P91" s="62">
        <v>678</v>
      </c>
      <c r="Q91" s="39"/>
      <c r="R91" s="62">
        <v>1298</v>
      </c>
      <c r="S91" s="62">
        <v>1323</v>
      </c>
      <c r="T91" s="62">
        <v>1362</v>
      </c>
      <c r="U91" s="62">
        <v>1366</v>
      </c>
      <c r="V91" s="39"/>
    </row>
    <row r="92" spans="1:22" ht="12.75" customHeight="1" x14ac:dyDescent="0.2">
      <c r="A92" s="203" t="s">
        <v>141</v>
      </c>
      <c r="B92" s="23" t="s">
        <v>97</v>
      </c>
      <c r="C92" s="62">
        <v>90038</v>
      </c>
      <c r="D92" s="62">
        <v>88931</v>
      </c>
      <c r="E92" s="62">
        <v>88132</v>
      </c>
      <c r="F92" s="62">
        <v>84580</v>
      </c>
      <c r="G92" s="39"/>
      <c r="H92" s="62">
        <v>211961</v>
      </c>
      <c r="I92" s="62">
        <v>212867</v>
      </c>
      <c r="J92" s="62">
        <v>214488</v>
      </c>
      <c r="K92" s="62">
        <v>218277</v>
      </c>
      <c r="L92" s="39"/>
      <c r="M92" s="62">
        <v>601</v>
      </c>
      <c r="N92" s="62">
        <v>603</v>
      </c>
      <c r="O92" s="62">
        <v>604</v>
      </c>
      <c r="P92" s="62">
        <v>552</v>
      </c>
      <c r="Q92" s="39"/>
      <c r="R92" s="62">
        <v>741</v>
      </c>
      <c r="S92" s="62">
        <v>737</v>
      </c>
      <c r="T92" s="62">
        <v>738</v>
      </c>
      <c r="U92" s="62">
        <v>736</v>
      </c>
      <c r="V92" s="39"/>
    </row>
    <row r="93" spans="1:22" ht="12.75" customHeight="1" x14ac:dyDescent="0.2">
      <c r="A93" s="203" t="s">
        <v>141</v>
      </c>
      <c r="B93" s="23" t="s">
        <v>98</v>
      </c>
      <c r="C93" s="62">
        <v>73696</v>
      </c>
      <c r="D93" s="62">
        <v>72881</v>
      </c>
      <c r="E93" s="62">
        <v>70704</v>
      </c>
      <c r="F93" s="62">
        <v>66965</v>
      </c>
      <c r="G93" s="39"/>
      <c r="H93" s="62">
        <v>148740</v>
      </c>
      <c r="I93" s="62">
        <v>150564</v>
      </c>
      <c r="J93" s="62">
        <v>152357</v>
      </c>
      <c r="K93" s="62">
        <v>154781</v>
      </c>
      <c r="L93" s="39"/>
      <c r="M93" s="62">
        <v>421</v>
      </c>
      <c r="N93" s="62">
        <v>422</v>
      </c>
      <c r="O93" s="62">
        <v>423</v>
      </c>
      <c r="P93" s="62">
        <v>411</v>
      </c>
      <c r="Q93" s="39"/>
      <c r="R93" s="62">
        <v>487</v>
      </c>
      <c r="S93" s="62">
        <v>488</v>
      </c>
      <c r="T93" s="62">
        <v>494</v>
      </c>
      <c r="U93" s="62">
        <v>498</v>
      </c>
      <c r="V93" s="39"/>
    </row>
    <row r="94" spans="1:22" ht="12.75" customHeight="1" x14ac:dyDescent="0.2">
      <c r="A94" s="203" t="s">
        <v>141</v>
      </c>
      <c r="B94" s="23" t="s">
        <v>99</v>
      </c>
      <c r="C94" s="62">
        <v>40034</v>
      </c>
      <c r="D94" s="62">
        <v>37983</v>
      </c>
      <c r="E94" s="62">
        <v>37066</v>
      </c>
      <c r="F94" s="62">
        <v>34900</v>
      </c>
      <c r="G94" s="39"/>
      <c r="H94" s="62">
        <v>100640</v>
      </c>
      <c r="I94" s="62">
        <v>100575</v>
      </c>
      <c r="J94" s="62">
        <v>100347</v>
      </c>
      <c r="K94" s="62">
        <v>100068</v>
      </c>
      <c r="L94" s="39"/>
      <c r="M94" s="62">
        <v>208</v>
      </c>
      <c r="N94" s="62">
        <v>205</v>
      </c>
      <c r="O94" s="62">
        <v>214</v>
      </c>
      <c r="P94" s="62">
        <v>215</v>
      </c>
      <c r="Q94" s="39"/>
      <c r="R94" s="62">
        <v>559</v>
      </c>
      <c r="S94" s="62">
        <v>548</v>
      </c>
      <c r="T94" s="62">
        <v>540</v>
      </c>
      <c r="U94" s="62">
        <v>543</v>
      </c>
      <c r="V94" s="39"/>
    </row>
    <row r="95" spans="1:22" ht="12.75" customHeight="1" x14ac:dyDescent="0.2">
      <c r="A95" s="203" t="s">
        <v>141</v>
      </c>
      <c r="B95" s="23" t="s">
        <v>100</v>
      </c>
      <c r="C95" s="62">
        <v>18795</v>
      </c>
      <c r="D95" s="62">
        <v>18159</v>
      </c>
      <c r="E95" s="62">
        <v>17893</v>
      </c>
      <c r="F95" s="62">
        <v>17201</v>
      </c>
      <c r="G95" s="39"/>
      <c r="H95" s="62">
        <v>36649</v>
      </c>
      <c r="I95" s="62">
        <v>36866</v>
      </c>
      <c r="J95" s="62">
        <v>37169</v>
      </c>
      <c r="K95" s="62">
        <v>37874</v>
      </c>
      <c r="L95" s="39"/>
      <c r="M95" s="62">
        <v>107</v>
      </c>
      <c r="N95" s="62">
        <v>116</v>
      </c>
      <c r="O95" s="62">
        <v>119</v>
      </c>
      <c r="P95" s="62">
        <v>117</v>
      </c>
      <c r="Q95" s="39"/>
      <c r="R95" s="62">
        <v>167</v>
      </c>
      <c r="S95" s="62">
        <v>168</v>
      </c>
      <c r="T95" s="62">
        <v>168</v>
      </c>
      <c r="U95" s="62">
        <v>174</v>
      </c>
      <c r="V95" s="39"/>
    </row>
    <row r="96" spans="1:22" ht="12.75" customHeight="1" x14ac:dyDescent="0.2">
      <c r="A96" s="203" t="s">
        <v>141</v>
      </c>
      <c r="B96" s="23" t="s">
        <v>101</v>
      </c>
      <c r="C96" s="62">
        <v>8422</v>
      </c>
      <c r="D96" s="62">
        <v>8087</v>
      </c>
      <c r="E96" s="62">
        <v>7539</v>
      </c>
      <c r="F96" s="62">
        <v>7217</v>
      </c>
      <c r="G96" s="39"/>
      <c r="H96" s="62">
        <v>16512</v>
      </c>
      <c r="I96" s="62">
        <v>16265</v>
      </c>
      <c r="J96" s="62">
        <v>16122</v>
      </c>
      <c r="K96" s="62">
        <v>16170</v>
      </c>
      <c r="L96" s="39"/>
      <c r="M96" s="62">
        <v>53</v>
      </c>
      <c r="N96" s="62">
        <v>51</v>
      </c>
      <c r="O96" s="62">
        <v>52</v>
      </c>
      <c r="P96" s="62">
        <v>49</v>
      </c>
      <c r="Q96" s="39"/>
      <c r="R96" s="62">
        <v>70</v>
      </c>
      <c r="S96" s="62">
        <v>70</v>
      </c>
      <c r="T96" s="62">
        <v>68</v>
      </c>
      <c r="U96" s="62">
        <v>68</v>
      </c>
      <c r="V96" s="39"/>
    </row>
    <row r="97" spans="1:22" ht="12.75" customHeight="1" x14ac:dyDescent="0.2">
      <c r="A97" s="203" t="s">
        <v>141</v>
      </c>
      <c r="B97" s="23" t="s">
        <v>102</v>
      </c>
      <c r="C97" s="62">
        <v>30004</v>
      </c>
      <c r="D97" s="62">
        <v>29922</v>
      </c>
      <c r="E97" s="62">
        <v>29626</v>
      </c>
      <c r="F97" s="62">
        <v>28354</v>
      </c>
      <c r="G97" s="39"/>
      <c r="H97" s="62">
        <v>59422</v>
      </c>
      <c r="I97" s="62">
        <v>60439</v>
      </c>
      <c r="J97" s="62">
        <v>61346</v>
      </c>
      <c r="K97" s="62">
        <v>62322</v>
      </c>
      <c r="L97" s="39"/>
      <c r="M97" s="62">
        <v>181</v>
      </c>
      <c r="N97" s="62">
        <v>173</v>
      </c>
      <c r="O97" s="62">
        <v>186</v>
      </c>
      <c r="P97" s="62">
        <v>182</v>
      </c>
      <c r="Q97" s="39"/>
      <c r="R97" s="62">
        <v>219</v>
      </c>
      <c r="S97" s="62">
        <v>222</v>
      </c>
      <c r="T97" s="62">
        <v>225</v>
      </c>
      <c r="U97" s="62">
        <v>222</v>
      </c>
      <c r="V97" s="39"/>
    </row>
    <row r="98" spans="1:22" ht="12.75" customHeight="1" x14ac:dyDescent="0.2">
      <c r="A98" s="203" t="s">
        <v>141</v>
      </c>
      <c r="B98" s="23" t="s">
        <v>126</v>
      </c>
      <c r="C98" s="62">
        <v>9096</v>
      </c>
      <c r="D98" s="62">
        <v>8782</v>
      </c>
      <c r="E98" s="62">
        <v>8052</v>
      </c>
      <c r="F98" s="62">
        <v>7708</v>
      </c>
      <c r="G98" s="42"/>
      <c r="H98" s="62">
        <v>20890</v>
      </c>
      <c r="I98" s="62">
        <v>20989</v>
      </c>
      <c r="J98" s="62">
        <v>20780</v>
      </c>
      <c r="K98" s="62">
        <v>20796</v>
      </c>
      <c r="L98" s="42"/>
      <c r="M98" s="62">
        <v>60</v>
      </c>
      <c r="N98" s="62">
        <v>61</v>
      </c>
      <c r="O98" s="62">
        <v>59</v>
      </c>
      <c r="P98" s="62">
        <v>57</v>
      </c>
      <c r="Q98" s="42"/>
      <c r="R98" s="62">
        <v>93</v>
      </c>
      <c r="S98" s="62">
        <v>97</v>
      </c>
      <c r="T98" s="62">
        <v>98</v>
      </c>
      <c r="U98" s="62">
        <v>96</v>
      </c>
      <c r="V98" s="42"/>
    </row>
    <row r="99" spans="1:22" ht="12.75" customHeight="1" x14ac:dyDescent="0.2">
      <c r="A99" s="203" t="s">
        <v>141</v>
      </c>
      <c r="B99" s="23" t="s">
        <v>103</v>
      </c>
      <c r="C99" s="62">
        <v>3745</v>
      </c>
      <c r="D99" s="62">
        <v>3627</v>
      </c>
      <c r="E99" s="62">
        <v>3458</v>
      </c>
      <c r="F99" s="62">
        <v>3355</v>
      </c>
      <c r="G99" s="42"/>
      <c r="H99" s="62">
        <v>7346</v>
      </c>
      <c r="I99" s="62">
        <v>7301</v>
      </c>
      <c r="J99" s="62">
        <v>7266</v>
      </c>
      <c r="K99" s="62">
        <v>7228</v>
      </c>
      <c r="L99" s="42"/>
      <c r="M99" s="62">
        <v>16</v>
      </c>
      <c r="N99" s="62">
        <v>16</v>
      </c>
      <c r="O99" s="62">
        <v>17</v>
      </c>
      <c r="P99" s="62">
        <v>17</v>
      </c>
      <c r="Q99" s="42"/>
      <c r="R99" s="62">
        <v>77</v>
      </c>
      <c r="S99" s="62">
        <v>76</v>
      </c>
      <c r="T99" s="62">
        <v>77</v>
      </c>
      <c r="U99" s="62">
        <v>78</v>
      </c>
      <c r="V99" s="42"/>
    </row>
    <row r="100" spans="1:22" ht="12.75" customHeight="1" x14ac:dyDescent="0.2">
      <c r="A100" s="203" t="s">
        <v>141</v>
      </c>
      <c r="B100" s="38" t="s">
        <v>104</v>
      </c>
      <c r="C100" s="63">
        <v>56405</v>
      </c>
      <c r="D100" s="63">
        <v>55259</v>
      </c>
      <c r="E100" s="63">
        <v>53640</v>
      </c>
      <c r="F100" s="63">
        <v>51868</v>
      </c>
      <c r="G100" s="41"/>
      <c r="H100" s="63">
        <v>146444</v>
      </c>
      <c r="I100" s="63">
        <v>146802</v>
      </c>
      <c r="J100" s="63">
        <v>147305</v>
      </c>
      <c r="K100" s="63">
        <v>147163</v>
      </c>
      <c r="L100" s="41"/>
      <c r="M100" s="63">
        <v>602</v>
      </c>
      <c r="N100" s="63">
        <v>610</v>
      </c>
      <c r="O100" s="63">
        <v>612</v>
      </c>
      <c r="P100" s="63">
        <v>606</v>
      </c>
      <c r="Q100" s="41"/>
      <c r="R100" s="63">
        <v>954</v>
      </c>
      <c r="S100" s="63">
        <v>960</v>
      </c>
      <c r="T100" s="63">
        <v>991</v>
      </c>
      <c r="U100" s="63">
        <v>994</v>
      </c>
      <c r="V100" s="41"/>
    </row>
    <row r="101" spans="1:22" ht="12.75" customHeight="1" x14ac:dyDescent="0.2">
      <c r="A101" s="203" t="s">
        <v>141</v>
      </c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</row>
    <row r="102" spans="1:22" ht="12.75" customHeight="1" x14ac:dyDescent="0.2">
      <c r="A102" s="203" t="s">
        <v>141</v>
      </c>
    </row>
    <row r="103" spans="1:22" ht="12.75" customHeight="1" x14ac:dyDescent="0.2">
      <c r="A103" s="203" t="s">
        <v>141</v>
      </c>
    </row>
    <row r="104" spans="1:22" ht="12.75" customHeight="1" x14ac:dyDescent="0.2">
      <c r="A104" s="203" t="s">
        <v>141</v>
      </c>
    </row>
  </sheetData>
  <mergeCells count="7">
    <mergeCell ref="A3:X3"/>
    <mergeCell ref="R4:V4"/>
    <mergeCell ref="A7:A104"/>
    <mergeCell ref="C4:G4"/>
    <mergeCell ref="B4:B5"/>
    <mergeCell ref="H4:L4"/>
    <mergeCell ref="M4:Q4"/>
  </mergeCells>
  <pageMargins left="0.75" right="0.75" top="1" bottom="1" header="0.5" footer="0.5"/>
  <pageSetup scale="30" orientation="portrait" horizontalDpi="300" verticalDpi="300" r:id="rId1"/>
  <headerFooter alignWithMargins="0"/>
  <extLst>
    <ext xmlns:x14="http://schemas.microsoft.com/office/spreadsheetml/2009/9/main" uri="{05C60535-1F16-4fd2-B633-F4F36F0B64E0}">
      <x14:sparklineGroups xmlns:xm="http://schemas.microsoft.com/office/excel/2006/main">
        <x14:sparklineGroup lineWeight="2.25" displayEmptyCellsAs="gap" markers="1">
          <x14:colorSeries rgb="FF002060"/>
          <x14:colorNegative theme="5"/>
          <x14:colorAxis rgb="FF000000"/>
          <x14:colorMarkers rgb="FF00206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'Численность и здания'!C7:F7</xm:f>
              <xm:sqref>G7</xm:sqref>
            </x14:sparkline>
            <x14:sparkline>
              <xm:f>'Численность и здания'!C8:F8</xm:f>
              <xm:sqref>G8</xm:sqref>
            </x14:sparkline>
            <x14:sparkline>
              <xm:f>'Численность и здания'!C9:F9</xm:f>
              <xm:sqref>G9</xm:sqref>
            </x14:sparkline>
            <x14:sparkline>
              <xm:f>'Численность и здания'!C10:F10</xm:f>
              <xm:sqref>G10</xm:sqref>
            </x14:sparkline>
            <x14:sparkline>
              <xm:f>'Численность и здания'!C11:F11</xm:f>
              <xm:sqref>G11</xm:sqref>
            </x14:sparkline>
            <x14:sparkline>
              <xm:f>'Численность и здания'!C12:F12</xm:f>
              <xm:sqref>G12</xm:sqref>
            </x14:sparkline>
            <x14:sparkline>
              <xm:f>'Численность и здания'!C13:F13</xm:f>
              <xm:sqref>G13</xm:sqref>
            </x14:sparkline>
            <x14:sparkline>
              <xm:f>'Численность и здания'!C14:F14</xm:f>
              <xm:sqref>G14</xm:sqref>
            </x14:sparkline>
            <x14:sparkline>
              <xm:f>'Численность и здания'!C15:F15</xm:f>
              <xm:sqref>G15</xm:sqref>
            </x14:sparkline>
            <x14:sparkline>
              <xm:f>'Численность и здания'!C16:F16</xm:f>
              <xm:sqref>G16</xm:sqref>
            </x14:sparkline>
            <x14:sparkline>
              <xm:f>'Численность и здания'!C17:F17</xm:f>
              <xm:sqref>G17</xm:sqref>
            </x14:sparkline>
            <x14:sparkline>
              <xm:f>'Численность и здания'!C18:F18</xm:f>
              <xm:sqref>G18</xm:sqref>
            </x14:sparkline>
            <x14:sparkline>
              <xm:f>'Численность и здания'!C19:F19</xm:f>
              <xm:sqref>G19</xm:sqref>
            </x14:sparkline>
            <x14:sparkline>
              <xm:f>'Численность и здания'!C20:F20</xm:f>
              <xm:sqref>G20</xm:sqref>
            </x14:sparkline>
            <x14:sparkline>
              <xm:f>'Численность и здания'!C21:F21</xm:f>
              <xm:sqref>G21</xm:sqref>
            </x14:sparkline>
            <x14:sparkline>
              <xm:f>'Численность и здания'!C22:F22</xm:f>
              <xm:sqref>G22</xm:sqref>
            </x14:sparkline>
            <x14:sparkline>
              <xm:f>'Численность и здания'!C23:F23</xm:f>
              <xm:sqref>G23</xm:sqref>
            </x14:sparkline>
            <x14:sparkline>
              <xm:f>'Численность и здания'!C24:F24</xm:f>
              <xm:sqref>G24</xm:sqref>
            </x14:sparkline>
            <x14:sparkline>
              <xm:f>'Численность и здания'!C25:F25</xm:f>
              <xm:sqref>G25</xm:sqref>
            </x14:sparkline>
            <x14:sparkline>
              <xm:f>'Численность и здания'!C26:F26</xm:f>
              <xm:sqref>G26</xm:sqref>
            </x14:sparkline>
            <x14:sparkline>
              <xm:f>'Численность и здания'!C27:F27</xm:f>
              <xm:sqref>G27</xm:sqref>
            </x14:sparkline>
            <x14:sparkline>
              <xm:f>'Численность и здания'!C28:F28</xm:f>
              <xm:sqref>G28</xm:sqref>
            </x14:sparkline>
            <x14:sparkline>
              <xm:f>'Численность и здания'!C29:F29</xm:f>
              <xm:sqref>G29</xm:sqref>
            </x14:sparkline>
            <x14:sparkline>
              <xm:f>'Численность и здания'!C30:F30</xm:f>
              <xm:sqref>G30</xm:sqref>
            </x14:sparkline>
            <x14:sparkline>
              <xm:f>'Численность и здания'!C31:F31</xm:f>
              <xm:sqref>G31</xm:sqref>
            </x14:sparkline>
            <x14:sparkline>
              <xm:f>'Численность и здания'!C32:F32</xm:f>
              <xm:sqref>G32</xm:sqref>
            </x14:sparkline>
            <x14:sparkline>
              <xm:f>'Численность и здания'!C33:F33</xm:f>
              <xm:sqref>G33</xm:sqref>
            </x14:sparkline>
            <x14:sparkline>
              <xm:f>'Численность и здания'!C34:F34</xm:f>
              <xm:sqref>G34</xm:sqref>
            </x14:sparkline>
            <x14:sparkline>
              <xm:f>'Численность и здания'!C35:F35</xm:f>
              <xm:sqref>G35</xm:sqref>
            </x14:sparkline>
            <x14:sparkline>
              <xm:f>'Численность и здания'!C36:F36</xm:f>
              <xm:sqref>G36</xm:sqref>
            </x14:sparkline>
            <x14:sparkline>
              <xm:f>'Численность и здания'!C37:F37</xm:f>
              <xm:sqref>G37</xm:sqref>
            </x14:sparkline>
            <x14:sparkline>
              <xm:f>'Численность и здания'!C38:F38</xm:f>
              <xm:sqref>G38</xm:sqref>
            </x14:sparkline>
            <x14:sparkline>
              <xm:f>'Численность и здания'!C39:F39</xm:f>
              <xm:sqref>G39</xm:sqref>
            </x14:sparkline>
            <x14:sparkline>
              <xm:f>'Численность и здания'!C40:F40</xm:f>
              <xm:sqref>G40</xm:sqref>
            </x14:sparkline>
            <x14:sparkline>
              <xm:f>'Численность и здания'!C41:F41</xm:f>
              <xm:sqref>G41</xm:sqref>
            </x14:sparkline>
            <x14:sparkline>
              <xm:f>'Численность и здания'!C42:F42</xm:f>
              <xm:sqref>G42</xm:sqref>
            </x14:sparkline>
            <x14:sparkline>
              <xm:f>'Численность и здания'!C43:F43</xm:f>
              <xm:sqref>G43</xm:sqref>
            </x14:sparkline>
            <x14:sparkline>
              <xm:f>'Численность и здания'!C44:F44</xm:f>
              <xm:sqref>G44</xm:sqref>
            </x14:sparkline>
            <x14:sparkline>
              <xm:f>'Численность и здания'!C45:F45</xm:f>
              <xm:sqref>G45</xm:sqref>
            </x14:sparkline>
            <x14:sparkline>
              <xm:f>'Численность и здания'!C46:F46</xm:f>
              <xm:sqref>G46</xm:sqref>
            </x14:sparkline>
            <x14:sparkline>
              <xm:f>'Численность и здания'!C47:F47</xm:f>
              <xm:sqref>G47</xm:sqref>
            </x14:sparkline>
            <x14:sparkline>
              <xm:f>'Численность и здания'!C48:F48</xm:f>
              <xm:sqref>G48</xm:sqref>
            </x14:sparkline>
            <x14:sparkline>
              <xm:f>'Численность и здания'!C49:F49</xm:f>
              <xm:sqref>G49</xm:sqref>
            </x14:sparkline>
            <x14:sparkline>
              <xm:f>'Численность и здания'!C50:F50</xm:f>
              <xm:sqref>G50</xm:sqref>
            </x14:sparkline>
            <x14:sparkline>
              <xm:f>'Численность и здания'!C51:F51</xm:f>
              <xm:sqref>G51</xm:sqref>
            </x14:sparkline>
            <x14:sparkline>
              <xm:f>'Численность и здания'!C52:F52</xm:f>
              <xm:sqref>G52</xm:sqref>
            </x14:sparkline>
            <x14:sparkline>
              <xm:f>'Численность и здания'!C53:F53</xm:f>
              <xm:sqref>G53</xm:sqref>
            </x14:sparkline>
            <x14:sparkline>
              <xm:f>'Численность и здания'!C54:F54</xm:f>
              <xm:sqref>G54</xm:sqref>
            </x14:sparkline>
            <x14:sparkline>
              <xm:f>'Численность и здания'!C55:F55</xm:f>
              <xm:sqref>G55</xm:sqref>
            </x14:sparkline>
            <x14:sparkline>
              <xm:f>'Численность и здания'!C56:F56</xm:f>
              <xm:sqref>G56</xm:sqref>
            </x14:sparkline>
            <x14:sparkline>
              <xm:f>'Численность и здания'!C57:F57</xm:f>
              <xm:sqref>G57</xm:sqref>
            </x14:sparkline>
            <x14:sparkline>
              <xm:f>'Численность и здания'!C58:F58</xm:f>
              <xm:sqref>G58</xm:sqref>
            </x14:sparkline>
            <x14:sparkline>
              <xm:f>'Численность и здания'!C59:F59</xm:f>
              <xm:sqref>G59</xm:sqref>
            </x14:sparkline>
            <x14:sparkline>
              <xm:f>'Численность и здания'!C60:F60</xm:f>
              <xm:sqref>G60</xm:sqref>
            </x14:sparkline>
            <x14:sparkline>
              <xm:f>'Численность и здания'!C61:F61</xm:f>
              <xm:sqref>G61</xm:sqref>
            </x14:sparkline>
            <x14:sparkline>
              <xm:f>'Численность и здания'!C62:F62</xm:f>
              <xm:sqref>G62</xm:sqref>
            </x14:sparkline>
            <x14:sparkline>
              <xm:f>'Численность и здания'!C63:F63</xm:f>
              <xm:sqref>G63</xm:sqref>
            </x14:sparkline>
            <x14:sparkline>
              <xm:f>'Численность и здания'!C64:F64</xm:f>
              <xm:sqref>G64</xm:sqref>
            </x14:sparkline>
            <x14:sparkline>
              <xm:f>'Численность и здания'!C65:F65</xm:f>
              <xm:sqref>G65</xm:sqref>
            </x14:sparkline>
            <x14:sparkline>
              <xm:f>'Численность и здания'!C66:F66</xm:f>
              <xm:sqref>G66</xm:sqref>
            </x14:sparkline>
            <x14:sparkline>
              <xm:f>'Численность и здания'!C67:F67</xm:f>
              <xm:sqref>G67</xm:sqref>
            </x14:sparkline>
            <x14:sparkline>
              <xm:f>'Численность и здания'!C68:F68</xm:f>
              <xm:sqref>G68</xm:sqref>
            </x14:sparkline>
            <x14:sparkline>
              <xm:f>'Численность и здания'!C69:F69</xm:f>
              <xm:sqref>G69</xm:sqref>
            </x14:sparkline>
            <x14:sparkline>
              <xm:f>'Численность и здания'!C70:F70</xm:f>
              <xm:sqref>G70</xm:sqref>
            </x14:sparkline>
            <x14:sparkline>
              <xm:f>'Численность и здания'!C71:F71</xm:f>
              <xm:sqref>G71</xm:sqref>
            </x14:sparkline>
            <x14:sparkline>
              <xm:f>'Численность и здания'!C72:F72</xm:f>
              <xm:sqref>G72</xm:sqref>
            </x14:sparkline>
            <x14:sparkline>
              <xm:f>'Численность и здания'!C73:F73</xm:f>
              <xm:sqref>G73</xm:sqref>
            </x14:sparkline>
            <x14:sparkline>
              <xm:f>'Численность и здания'!C74:F74</xm:f>
              <xm:sqref>G74</xm:sqref>
            </x14:sparkline>
            <x14:sparkline>
              <xm:f>'Численность и здания'!C75:F75</xm:f>
              <xm:sqref>G75</xm:sqref>
            </x14:sparkline>
            <x14:sparkline>
              <xm:f>'Численность и здания'!C76:F76</xm:f>
              <xm:sqref>G76</xm:sqref>
            </x14:sparkline>
            <x14:sparkline>
              <xm:f>'Численность и здания'!C77:F77</xm:f>
              <xm:sqref>G77</xm:sqref>
            </x14:sparkline>
            <x14:sparkline>
              <xm:f>'Численность и здания'!C78:F78</xm:f>
              <xm:sqref>G78</xm:sqref>
            </x14:sparkline>
            <x14:sparkline>
              <xm:f>'Численность и здания'!C79:F79</xm:f>
              <xm:sqref>G79</xm:sqref>
            </x14:sparkline>
            <x14:sparkline>
              <xm:f>'Численность и здания'!C80:F80</xm:f>
              <xm:sqref>G80</xm:sqref>
            </x14:sparkline>
            <x14:sparkline>
              <xm:f>'Численность и здания'!C81:F81</xm:f>
              <xm:sqref>G81</xm:sqref>
            </x14:sparkline>
            <x14:sparkline>
              <xm:f>'Численность и здания'!C82:F82</xm:f>
              <xm:sqref>G82</xm:sqref>
            </x14:sparkline>
            <x14:sparkline>
              <xm:f>'Численность и здания'!C83:F83</xm:f>
              <xm:sqref>G83</xm:sqref>
            </x14:sparkline>
            <x14:sparkline>
              <xm:f>'Численность и здания'!C84:F84</xm:f>
              <xm:sqref>G84</xm:sqref>
            </x14:sparkline>
            <x14:sparkline>
              <xm:f>'Численность и здания'!C85:F85</xm:f>
              <xm:sqref>G85</xm:sqref>
            </x14:sparkline>
            <x14:sparkline>
              <xm:f>'Численность и здания'!C86:F86</xm:f>
              <xm:sqref>G86</xm:sqref>
            </x14:sparkline>
            <x14:sparkline>
              <xm:f>'Численность и здания'!C87:F87</xm:f>
              <xm:sqref>G87</xm:sqref>
            </x14:sparkline>
            <x14:sparkline>
              <xm:f>'Численность и здания'!C88:F88</xm:f>
              <xm:sqref>G88</xm:sqref>
            </x14:sparkline>
            <x14:sparkline>
              <xm:f>'Численность и здания'!C89:F89</xm:f>
              <xm:sqref>G89</xm:sqref>
            </x14:sparkline>
            <x14:sparkline>
              <xm:f>'Численность и здания'!C90:F90</xm:f>
              <xm:sqref>G90</xm:sqref>
            </x14:sparkline>
            <x14:sparkline>
              <xm:f>'Численность и здания'!C91:F91</xm:f>
              <xm:sqref>G91</xm:sqref>
            </x14:sparkline>
            <x14:sparkline>
              <xm:f>'Численность и здания'!C92:F92</xm:f>
              <xm:sqref>G92</xm:sqref>
            </x14:sparkline>
            <x14:sparkline>
              <xm:f>'Численность и здания'!C93:F93</xm:f>
              <xm:sqref>G93</xm:sqref>
            </x14:sparkline>
            <x14:sparkline>
              <xm:f>'Численность и здания'!C94:F94</xm:f>
              <xm:sqref>G94</xm:sqref>
            </x14:sparkline>
            <x14:sparkline>
              <xm:f>'Численность и здания'!C95:F95</xm:f>
              <xm:sqref>G95</xm:sqref>
            </x14:sparkline>
            <x14:sparkline>
              <xm:f>'Численность и здания'!C96:F96</xm:f>
              <xm:sqref>G96</xm:sqref>
            </x14:sparkline>
            <x14:sparkline>
              <xm:f>'Численность и здания'!C97:F97</xm:f>
              <xm:sqref>G97</xm:sqref>
            </x14:sparkline>
            <x14:sparkline>
              <xm:f>'Численность и здания'!C98:F98</xm:f>
              <xm:sqref>G98</xm:sqref>
            </x14:sparkline>
            <x14:sparkline>
              <xm:f>'Численность и здания'!C99:F99</xm:f>
              <xm:sqref>G99</xm:sqref>
            </x14:sparkline>
            <x14:sparkline>
              <xm:f>'Численность и здания'!C100:F100</xm:f>
              <xm:sqref>G100</xm:sqref>
            </x14:sparkline>
          </x14:sparklines>
        </x14:sparklineGroup>
        <x14:sparklineGroup lineWeight="2.25" displayEmptyCellsAs="gap" markers="1">
          <x14:colorSeries rgb="FF7030A0"/>
          <x14:colorNegative theme="5"/>
          <x14:colorAxis rgb="FF000000"/>
          <x14:colorMarkers rgb="FF7030A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'Численность и здания'!H7:K7</xm:f>
              <xm:sqref>L7</xm:sqref>
            </x14:sparkline>
            <x14:sparkline>
              <xm:f>'Численность и здания'!H8:K8</xm:f>
              <xm:sqref>L8</xm:sqref>
            </x14:sparkline>
            <x14:sparkline>
              <xm:f>'Численность и здания'!H9:K9</xm:f>
              <xm:sqref>L9</xm:sqref>
            </x14:sparkline>
            <x14:sparkline>
              <xm:f>'Численность и здания'!H10:K10</xm:f>
              <xm:sqref>L10</xm:sqref>
            </x14:sparkline>
            <x14:sparkline>
              <xm:f>'Численность и здания'!H11:K11</xm:f>
              <xm:sqref>L11</xm:sqref>
            </x14:sparkline>
            <x14:sparkline>
              <xm:f>'Численность и здания'!H12:K12</xm:f>
              <xm:sqref>L12</xm:sqref>
            </x14:sparkline>
            <x14:sparkline>
              <xm:f>'Численность и здания'!H13:K13</xm:f>
              <xm:sqref>L13</xm:sqref>
            </x14:sparkline>
            <x14:sparkline>
              <xm:f>'Численность и здания'!H14:K14</xm:f>
              <xm:sqref>L14</xm:sqref>
            </x14:sparkline>
            <x14:sparkline>
              <xm:f>'Численность и здания'!H15:K15</xm:f>
              <xm:sqref>L15</xm:sqref>
            </x14:sparkline>
            <x14:sparkline>
              <xm:f>'Численность и здания'!H16:K16</xm:f>
              <xm:sqref>L16</xm:sqref>
            </x14:sparkline>
            <x14:sparkline>
              <xm:f>'Численность и здания'!H17:K17</xm:f>
              <xm:sqref>L17</xm:sqref>
            </x14:sparkline>
            <x14:sparkline>
              <xm:f>'Численность и здания'!H18:K18</xm:f>
              <xm:sqref>L18</xm:sqref>
            </x14:sparkline>
            <x14:sparkline>
              <xm:f>'Численность и здания'!H19:K19</xm:f>
              <xm:sqref>L19</xm:sqref>
            </x14:sparkline>
            <x14:sparkline>
              <xm:f>'Численность и здания'!H20:K20</xm:f>
              <xm:sqref>L20</xm:sqref>
            </x14:sparkline>
            <x14:sparkline>
              <xm:f>'Численность и здания'!H21:K21</xm:f>
              <xm:sqref>L21</xm:sqref>
            </x14:sparkline>
            <x14:sparkline>
              <xm:f>'Численность и здания'!H22:K22</xm:f>
              <xm:sqref>L22</xm:sqref>
            </x14:sparkline>
            <x14:sparkline>
              <xm:f>'Численность и здания'!H23:K23</xm:f>
              <xm:sqref>L23</xm:sqref>
            </x14:sparkline>
            <x14:sparkline>
              <xm:f>'Численность и здания'!H24:K24</xm:f>
              <xm:sqref>L24</xm:sqref>
            </x14:sparkline>
            <x14:sparkline>
              <xm:f>'Численность и здания'!H25:K25</xm:f>
              <xm:sqref>L25</xm:sqref>
            </x14:sparkline>
            <x14:sparkline>
              <xm:f>'Численность и здания'!H26:K26</xm:f>
              <xm:sqref>L26</xm:sqref>
            </x14:sparkline>
            <x14:sparkline>
              <xm:f>'Численность и здания'!H27:K27</xm:f>
              <xm:sqref>L27</xm:sqref>
            </x14:sparkline>
            <x14:sparkline>
              <xm:f>'Численность и здания'!H28:K28</xm:f>
              <xm:sqref>L28</xm:sqref>
            </x14:sparkline>
            <x14:sparkline>
              <xm:f>'Численность и здания'!H29:K29</xm:f>
              <xm:sqref>L29</xm:sqref>
            </x14:sparkline>
            <x14:sparkline>
              <xm:f>'Численность и здания'!H30:K30</xm:f>
              <xm:sqref>L30</xm:sqref>
            </x14:sparkline>
            <x14:sparkline>
              <xm:f>'Численность и здания'!H31:K31</xm:f>
              <xm:sqref>L31</xm:sqref>
            </x14:sparkline>
            <x14:sparkline>
              <xm:f>'Численность и здания'!H32:K32</xm:f>
              <xm:sqref>L32</xm:sqref>
            </x14:sparkline>
            <x14:sparkline>
              <xm:f>'Численность и здания'!H33:K33</xm:f>
              <xm:sqref>L33</xm:sqref>
            </x14:sparkline>
            <x14:sparkline>
              <xm:f>'Численность и здания'!H34:K34</xm:f>
              <xm:sqref>L34</xm:sqref>
            </x14:sparkline>
            <x14:sparkline>
              <xm:f>'Численность и здания'!H35:K35</xm:f>
              <xm:sqref>L35</xm:sqref>
            </x14:sparkline>
            <x14:sparkline>
              <xm:f>'Численность и здания'!H36:K36</xm:f>
              <xm:sqref>L36</xm:sqref>
            </x14:sparkline>
            <x14:sparkline>
              <xm:f>'Численность и здания'!H37:K37</xm:f>
              <xm:sqref>L37</xm:sqref>
            </x14:sparkline>
            <x14:sparkline>
              <xm:f>'Численность и здания'!H38:K38</xm:f>
              <xm:sqref>L38</xm:sqref>
            </x14:sparkline>
            <x14:sparkline>
              <xm:f>'Численность и здания'!H39:K39</xm:f>
              <xm:sqref>L39</xm:sqref>
            </x14:sparkline>
            <x14:sparkline>
              <xm:f>'Численность и здания'!H40:K40</xm:f>
              <xm:sqref>L40</xm:sqref>
            </x14:sparkline>
            <x14:sparkline>
              <xm:f>'Численность и здания'!H41:K41</xm:f>
              <xm:sqref>L41</xm:sqref>
            </x14:sparkline>
            <x14:sparkline>
              <xm:f>'Численность и здания'!H42:K42</xm:f>
              <xm:sqref>L42</xm:sqref>
            </x14:sparkline>
            <x14:sparkline>
              <xm:f>'Численность и здания'!H43:K43</xm:f>
              <xm:sqref>L43</xm:sqref>
            </x14:sparkline>
            <x14:sparkline>
              <xm:f>'Численность и здания'!H44:K44</xm:f>
              <xm:sqref>L44</xm:sqref>
            </x14:sparkline>
            <x14:sparkline>
              <xm:f>'Численность и здания'!H45:K45</xm:f>
              <xm:sqref>L45</xm:sqref>
            </x14:sparkline>
            <x14:sparkline>
              <xm:f>'Численность и здания'!H46:K46</xm:f>
              <xm:sqref>L46</xm:sqref>
            </x14:sparkline>
            <x14:sparkline>
              <xm:f>'Численность и здания'!H47:K47</xm:f>
              <xm:sqref>L47</xm:sqref>
            </x14:sparkline>
            <x14:sparkline>
              <xm:f>'Численность и здания'!H48:K48</xm:f>
              <xm:sqref>L48</xm:sqref>
            </x14:sparkline>
            <x14:sparkline>
              <xm:f>'Численность и здания'!H49:K49</xm:f>
              <xm:sqref>L49</xm:sqref>
            </x14:sparkline>
            <x14:sparkline>
              <xm:f>'Численность и здания'!H50:K50</xm:f>
              <xm:sqref>L50</xm:sqref>
            </x14:sparkline>
            <x14:sparkline>
              <xm:f>'Численность и здания'!H51:K51</xm:f>
              <xm:sqref>L51</xm:sqref>
            </x14:sparkline>
            <x14:sparkline>
              <xm:f>'Численность и здания'!H52:K52</xm:f>
              <xm:sqref>L52</xm:sqref>
            </x14:sparkline>
            <x14:sparkline>
              <xm:f>'Численность и здания'!H53:K53</xm:f>
              <xm:sqref>L53</xm:sqref>
            </x14:sparkline>
            <x14:sparkline>
              <xm:f>'Численность и здания'!H54:K54</xm:f>
              <xm:sqref>L54</xm:sqref>
            </x14:sparkline>
            <x14:sparkline>
              <xm:f>'Численность и здания'!H55:K55</xm:f>
              <xm:sqref>L55</xm:sqref>
            </x14:sparkline>
            <x14:sparkline>
              <xm:f>'Численность и здания'!H56:K56</xm:f>
              <xm:sqref>L56</xm:sqref>
            </x14:sparkline>
            <x14:sparkline>
              <xm:f>'Численность и здания'!H57:K57</xm:f>
              <xm:sqref>L57</xm:sqref>
            </x14:sparkline>
            <x14:sparkline>
              <xm:f>'Численность и здания'!H58:K58</xm:f>
              <xm:sqref>L58</xm:sqref>
            </x14:sparkline>
            <x14:sparkline>
              <xm:f>'Численность и здания'!H59:K59</xm:f>
              <xm:sqref>L59</xm:sqref>
            </x14:sparkline>
            <x14:sparkline>
              <xm:f>'Численность и здания'!H60:K60</xm:f>
              <xm:sqref>L60</xm:sqref>
            </x14:sparkline>
            <x14:sparkline>
              <xm:f>'Численность и здания'!H61:K61</xm:f>
              <xm:sqref>L61</xm:sqref>
            </x14:sparkline>
            <x14:sparkline>
              <xm:f>'Численность и здания'!H62:K62</xm:f>
              <xm:sqref>L62</xm:sqref>
            </x14:sparkline>
            <x14:sparkline>
              <xm:f>'Численность и здания'!H63:K63</xm:f>
              <xm:sqref>L63</xm:sqref>
            </x14:sparkline>
            <x14:sparkline>
              <xm:f>'Численность и здания'!H64:K64</xm:f>
              <xm:sqref>L64</xm:sqref>
            </x14:sparkline>
            <x14:sparkline>
              <xm:f>'Численность и здания'!H65:K65</xm:f>
              <xm:sqref>L65</xm:sqref>
            </x14:sparkline>
            <x14:sparkline>
              <xm:f>'Численность и здания'!H66:K66</xm:f>
              <xm:sqref>L66</xm:sqref>
            </x14:sparkline>
            <x14:sparkline>
              <xm:f>'Численность и здания'!H67:K67</xm:f>
              <xm:sqref>L67</xm:sqref>
            </x14:sparkline>
            <x14:sparkline>
              <xm:f>'Численность и здания'!H68:K68</xm:f>
              <xm:sqref>L68</xm:sqref>
            </x14:sparkline>
            <x14:sparkline>
              <xm:f>'Численность и здания'!H69:K69</xm:f>
              <xm:sqref>L69</xm:sqref>
            </x14:sparkline>
            <x14:sparkline>
              <xm:f>'Численность и здания'!H70:K70</xm:f>
              <xm:sqref>L70</xm:sqref>
            </x14:sparkline>
            <x14:sparkline>
              <xm:f>'Численность и здания'!H71:K71</xm:f>
              <xm:sqref>L71</xm:sqref>
            </x14:sparkline>
            <x14:sparkline>
              <xm:f>'Численность и здания'!H72:K72</xm:f>
              <xm:sqref>L72</xm:sqref>
            </x14:sparkline>
            <x14:sparkline>
              <xm:f>'Численность и здания'!H73:K73</xm:f>
              <xm:sqref>L73</xm:sqref>
            </x14:sparkline>
            <x14:sparkline>
              <xm:f>'Численность и здания'!H74:K74</xm:f>
              <xm:sqref>L74</xm:sqref>
            </x14:sparkline>
            <x14:sparkline>
              <xm:f>'Численность и здания'!H75:K75</xm:f>
              <xm:sqref>L75</xm:sqref>
            </x14:sparkline>
            <x14:sparkline>
              <xm:f>'Численность и здания'!H76:K76</xm:f>
              <xm:sqref>L76</xm:sqref>
            </x14:sparkline>
            <x14:sparkline>
              <xm:f>'Численность и здания'!H77:K77</xm:f>
              <xm:sqref>L77</xm:sqref>
            </x14:sparkline>
            <x14:sparkline>
              <xm:f>'Численность и здания'!H78:K78</xm:f>
              <xm:sqref>L78</xm:sqref>
            </x14:sparkline>
            <x14:sparkline>
              <xm:f>'Численность и здания'!H79:K79</xm:f>
              <xm:sqref>L79</xm:sqref>
            </x14:sparkline>
            <x14:sparkline>
              <xm:f>'Численность и здания'!H80:K80</xm:f>
              <xm:sqref>L80</xm:sqref>
            </x14:sparkline>
            <x14:sparkline>
              <xm:f>'Численность и здания'!H81:K81</xm:f>
              <xm:sqref>L81</xm:sqref>
            </x14:sparkline>
            <x14:sparkline>
              <xm:f>'Численность и здания'!H82:K82</xm:f>
              <xm:sqref>L82</xm:sqref>
            </x14:sparkline>
            <x14:sparkline>
              <xm:f>'Численность и здания'!H83:K83</xm:f>
              <xm:sqref>L83</xm:sqref>
            </x14:sparkline>
            <x14:sparkline>
              <xm:f>'Численность и здания'!H84:K84</xm:f>
              <xm:sqref>L84</xm:sqref>
            </x14:sparkline>
            <x14:sparkline>
              <xm:f>'Численность и здания'!H85:K85</xm:f>
              <xm:sqref>L85</xm:sqref>
            </x14:sparkline>
            <x14:sparkline>
              <xm:f>'Численность и здания'!H86:K86</xm:f>
              <xm:sqref>L86</xm:sqref>
            </x14:sparkline>
            <x14:sparkline>
              <xm:f>'Численность и здания'!H87:K87</xm:f>
              <xm:sqref>L87</xm:sqref>
            </x14:sparkline>
            <x14:sparkline>
              <xm:f>'Численность и здания'!H88:K88</xm:f>
              <xm:sqref>L88</xm:sqref>
            </x14:sparkline>
            <x14:sparkline>
              <xm:f>'Численность и здания'!H89:K89</xm:f>
              <xm:sqref>L89</xm:sqref>
            </x14:sparkline>
            <x14:sparkline>
              <xm:f>'Численность и здания'!H90:K90</xm:f>
              <xm:sqref>L90</xm:sqref>
            </x14:sparkline>
            <x14:sparkline>
              <xm:f>'Численность и здания'!H91:K91</xm:f>
              <xm:sqref>L91</xm:sqref>
            </x14:sparkline>
            <x14:sparkline>
              <xm:f>'Численность и здания'!H92:K92</xm:f>
              <xm:sqref>L92</xm:sqref>
            </x14:sparkline>
            <x14:sparkline>
              <xm:f>'Численность и здания'!H93:K93</xm:f>
              <xm:sqref>L93</xm:sqref>
            </x14:sparkline>
            <x14:sparkline>
              <xm:f>'Численность и здания'!H94:K94</xm:f>
              <xm:sqref>L94</xm:sqref>
            </x14:sparkline>
            <x14:sparkline>
              <xm:f>'Численность и здания'!H95:K95</xm:f>
              <xm:sqref>L95</xm:sqref>
            </x14:sparkline>
            <x14:sparkline>
              <xm:f>'Численность и здания'!H96:K96</xm:f>
              <xm:sqref>L96</xm:sqref>
            </x14:sparkline>
            <x14:sparkline>
              <xm:f>'Численность и здания'!H97:K97</xm:f>
              <xm:sqref>L97</xm:sqref>
            </x14:sparkline>
            <x14:sparkline>
              <xm:f>'Численность и здания'!H98:K98</xm:f>
              <xm:sqref>L98</xm:sqref>
            </x14:sparkline>
            <x14:sparkline>
              <xm:f>'Численность и здания'!H99:K99</xm:f>
              <xm:sqref>L99</xm:sqref>
            </x14:sparkline>
            <x14:sparkline>
              <xm:f>'Численность и здания'!H100:K100</xm:f>
              <xm:sqref>L100</xm:sqref>
            </x14:sparkline>
          </x14:sparklines>
        </x14:sparklineGroup>
        <x14:sparklineGroup lineWeight="2.25" displayEmptyCellsAs="gap" markers="1">
          <x14:colorSeries rgb="FFFFC000"/>
          <x14:colorNegative theme="5"/>
          <x14:colorAxis rgb="FF000000"/>
          <x14:colorMarkers rgb="FFFFC000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'Численность и здания'!M7:P7</xm:f>
              <xm:sqref>Q7</xm:sqref>
            </x14:sparkline>
            <x14:sparkline>
              <xm:f>'Численность и здания'!M8:P8</xm:f>
              <xm:sqref>Q8</xm:sqref>
            </x14:sparkline>
            <x14:sparkline>
              <xm:f>'Численность и здания'!M9:P9</xm:f>
              <xm:sqref>Q9</xm:sqref>
            </x14:sparkline>
            <x14:sparkline>
              <xm:f>'Численность и здания'!M10:P10</xm:f>
              <xm:sqref>Q10</xm:sqref>
            </x14:sparkline>
            <x14:sparkline>
              <xm:f>'Численность и здания'!M11:P11</xm:f>
              <xm:sqref>Q11</xm:sqref>
            </x14:sparkline>
            <x14:sparkline>
              <xm:f>'Численность и здания'!M12:P12</xm:f>
              <xm:sqref>Q12</xm:sqref>
            </x14:sparkline>
            <x14:sparkline>
              <xm:f>'Численность и здания'!M13:P13</xm:f>
              <xm:sqref>Q13</xm:sqref>
            </x14:sparkline>
            <x14:sparkline>
              <xm:f>'Численность и здания'!M14:P14</xm:f>
              <xm:sqref>Q14</xm:sqref>
            </x14:sparkline>
            <x14:sparkline>
              <xm:f>'Численность и здания'!M15:P15</xm:f>
              <xm:sqref>Q15</xm:sqref>
            </x14:sparkline>
            <x14:sparkline>
              <xm:f>'Численность и здания'!M16:P16</xm:f>
              <xm:sqref>Q16</xm:sqref>
            </x14:sparkline>
            <x14:sparkline>
              <xm:f>'Численность и здания'!M17:P17</xm:f>
              <xm:sqref>Q17</xm:sqref>
            </x14:sparkline>
            <x14:sparkline>
              <xm:f>'Численность и здания'!M18:P18</xm:f>
              <xm:sqref>Q18</xm:sqref>
            </x14:sparkline>
            <x14:sparkline>
              <xm:f>'Численность и здания'!M19:P19</xm:f>
              <xm:sqref>Q19</xm:sqref>
            </x14:sparkline>
            <x14:sparkline>
              <xm:f>'Численность и здания'!M20:P20</xm:f>
              <xm:sqref>Q20</xm:sqref>
            </x14:sparkline>
            <x14:sparkline>
              <xm:f>'Численность и здания'!M21:P21</xm:f>
              <xm:sqref>Q21</xm:sqref>
            </x14:sparkline>
            <x14:sparkline>
              <xm:f>'Численность и здания'!M22:P22</xm:f>
              <xm:sqref>Q22</xm:sqref>
            </x14:sparkline>
            <x14:sparkline>
              <xm:f>'Численность и здания'!M23:P23</xm:f>
              <xm:sqref>Q23</xm:sqref>
            </x14:sparkline>
            <x14:sparkline>
              <xm:f>'Численность и здания'!M24:P24</xm:f>
              <xm:sqref>Q24</xm:sqref>
            </x14:sparkline>
            <x14:sparkline>
              <xm:f>'Численность и здания'!M25:P25</xm:f>
              <xm:sqref>Q25</xm:sqref>
            </x14:sparkline>
            <x14:sparkline>
              <xm:f>'Численность и здания'!M26:P26</xm:f>
              <xm:sqref>Q26</xm:sqref>
            </x14:sparkline>
            <x14:sparkline>
              <xm:f>'Численность и здания'!M27:P27</xm:f>
              <xm:sqref>Q27</xm:sqref>
            </x14:sparkline>
            <x14:sparkline>
              <xm:f>'Численность и здания'!M28:P28</xm:f>
              <xm:sqref>Q28</xm:sqref>
            </x14:sparkline>
            <x14:sparkline>
              <xm:f>'Численность и здания'!M29:P29</xm:f>
              <xm:sqref>Q29</xm:sqref>
            </x14:sparkline>
            <x14:sparkline>
              <xm:f>'Численность и здания'!M30:P30</xm:f>
              <xm:sqref>Q30</xm:sqref>
            </x14:sparkline>
            <x14:sparkline>
              <xm:f>'Численность и здания'!M31:P31</xm:f>
              <xm:sqref>Q31</xm:sqref>
            </x14:sparkline>
            <x14:sparkline>
              <xm:f>'Численность и здания'!M32:P32</xm:f>
              <xm:sqref>Q32</xm:sqref>
            </x14:sparkline>
            <x14:sparkline>
              <xm:f>'Численность и здания'!M33:P33</xm:f>
              <xm:sqref>Q33</xm:sqref>
            </x14:sparkline>
            <x14:sparkline>
              <xm:f>'Численность и здания'!M34:P34</xm:f>
              <xm:sqref>Q34</xm:sqref>
            </x14:sparkline>
            <x14:sparkline>
              <xm:f>'Численность и здания'!M35:P35</xm:f>
              <xm:sqref>Q35</xm:sqref>
            </x14:sparkline>
            <x14:sparkline>
              <xm:f>'Численность и здания'!M36:P36</xm:f>
              <xm:sqref>Q36</xm:sqref>
            </x14:sparkline>
            <x14:sparkline>
              <xm:f>'Численность и здания'!M37:P37</xm:f>
              <xm:sqref>Q37</xm:sqref>
            </x14:sparkline>
            <x14:sparkline>
              <xm:f>'Численность и здания'!M38:P38</xm:f>
              <xm:sqref>Q38</xm:sqref>
            </x14:sparkline>
            <x14:sparkline>
              <xm:f>'Численность и здания'!M39:P39</xm:f>
              <xm:sqref>Q39</xm:sqref>
            </x14:sparkline>
            <x14:sparkline>
              <xm:f>'Численность и здания'!M40:P40</xm:f>
              <xm:sqref>Q40</xm:sqref>
            </x14:sparkline>
            <x14:sparkline>
              <xm:f>'Численность и здания'!M41:P41</xm:f>
              <xm:sqref>Q41</xm:sqref>
            </x14:sparkline>
            <x14:sparkline>
              <xm:f>'Численность и здания'!M42:P42</xm:f>
              <xm:sqref>Q42</xm:sqref>
            </x14:sparkline>
            <x14:sparkline>
              <xm:f>'Численность и здания'!M43:P43</xm:f>
              <xm:sqref>Q43</xm:sqref>
            </x14:sparkline>
            <x14:sparkline>
              <xm:f>'Численность и здания'!M44:P44</xm:f>
              <xm:sqref>Q44</xm:sqref>
            </x14:sparkline>
            <x14:sparkline>
              <xm:f>'Численность и здания'!M45:P45</xm:f>
              <xm:sqref>Q45</xm:sqref>
            </x14:sparkline>
            <x14:sparkline>
              <xm:f>'Численность и здания'!M46:P46</xm:f>
              <xm:sqref>Q46</xm:sqref>
            </x14:sparkline>
            <x14:sparkline>
              <xm:f>'Численность и здания'!M47:P47</xm:f>
              <xm:sqref>Q47</xm:sqref>
            </x14:sparkline>
            <x14:sparkline>
              <xm:f>'Численность и здания'!M48:P48</xm:f>
              <xm:sqref>Q48</xm:sqref>
            </x14:sparkline>
            <x14:sparkline>
              <xm:f>'Численность и здания'!M49:P49</xm:f>
              <xm:sqref>Q49</xm:sqref>
            </x14:sparkline>
            <x14:sparkline>
              <xm:f>'Численность и здания'!M50:P50</xm:f>
              <xm:sqref>Q50</xm:sqref>
            </x14:sparkline>
            <x14:sparkline>
              <xm:f>'Численность и здания'!M51:P51</xm:f>
              <xm:sqref>Q51</xm:sqref>
            </x14:sparkline>
            <x14:sparkline>
              <xm:f>'Численность и здания'!M52:P52</xm:f>
              <xm:sqref>Q52</xm:sqref>
            </x14:sparkline>
            <x14:sparkline>
              <xm:f>'Численность и здания'!M53:P53</xm:f>
              <xm:sqref>Q53</xm:sqref>
            </x14:sparkline>
            <x14:sparkline>
              <xm:f>'Численность и здания'!M54:P54</xm:f>
              <xm:sqref>Q54</xm:sqref>
            </x14:sparkline>
            <x14:sparkline>
              <xm:f>'Численность и здания'!M55:P55</xm:f>
              <xm:sqref>Q55</xm:sqref>
            </x14:sparkline>
            <x14:sparkline>
              <xm:f>'Численность и здания'!M56:P56</xm:f>
              <xm:sqref>Q56</xm:sqref>
            </x14:sparkline>
            <x14:sparkline>
              <xm:f>'Численность и здания'!M57:P57</xm:f>
              <xm:sqref>Q57</xm:sqref>
            </x14:sparkline>
            <x14:sparkline>
              <xm:f>'Численность и здания'!M58:P58</xm:f>
              <xm:sqref>Q58</xm:sqref>
            </x14:sparkline>
            <x14:sparkline>
              <xm:f>'Численность и здания'!M59:P59</xm:f>
              <xm:sqref>Q59</xm:sqref>
            </x14:sparkline>
            <x14:sparkline>
              <xm:f>'Численность и здания'!M60:P60</xm:f>
              <xm:sqref>Q60</xm:sqref>
            </x14:sparkline>
            <x14:sparkline>
              <xm:f>'Численность и здания'!M61:P61</xm:f>
              <xm:sqref>Q61</xm:sqref>
            </x14:sparkline>
            <x14:sparkline>
              <xm:f>'Численность и здания'!M62:P62</xm:f>
              <xm:sqref>Q62</xm:sqref>
            </x14:sparkline>
            <x14:sparkline>
              <xm:f>'Численность и здания'!M63:P63</xm:f>
              <xm:sqref>Q63</xm:sqref>
            </x14:sparkline>
            <x14:sparkline>
              <xm:f>'Численность и здания'!M64:P64</xm:f>
              <xm:sqref>Q64</xm:sqref>
            </x14:sparkline>
            <x14:sparkline>
              <xm:f>'Численность и здания'!M65:P65</xm:f>
              <xm:sqref>Q65</xm:sqref>
            </x14:sparkline>
            <x14:sparkline>
              <xm:f>'Численность и здания'!M66:P66</xm:f>
              <xm:sqref>Q66</xm:sqref>
            </x14:sparkline>
            <x14:sparkline>
              <xm:f>'Численность и здания'!M67:P67</xm:f>
              <xm:sqref>Q67</xm:sqref>
            </x14:sparkline>
            <x14:sparkline>
              <xm:f>'Численность и здания'!M68:P68</xm:f>
              <xm:sqref>Q68</xm:sqref>
            </x14:sparkline>
            <x14:sparkline>
              <xm:f>'Численность и здания'!M69:P69</xm:f>
              <xm:sqref>Q69</xm:sqref>
            </x14:sparkline>
            <x14:sparkline>
              <xm:f>'Численность и здания'!M70:P70</xm:f>
              <xm:sqref>Q70</xm:sqref>
            </x14:sparkline>
            <x14:sparkline>
              <xm:f>'Численность и здания'!M71:P71</xm:f>
              <xm:sqref>Q71</xm:sqref>
            </x14:sparkline>
            <x14:sparkline>
              <xm:f>'Численность и здания'!M72:P72</xm:f>
              <xm:sqref>Q72</xm:sqref>
            </x14:sparkline>
            <x14:sparkline>
              <xm:f>'Численность и здания'!M73:P73</xm:f>
              <xm:sqref>Q73</xm:sqref>
            </x14:sparkline>
            <x14:sparkline>
              <xm:f>'Численность и здания'!M74:P74</xm:f>
              <xm:sqref>Q74</xm:sqref>
            </x14:sparkline>
            <x14:sparkline>
              <xm:f>'Численность и здания'!M75:P75</xm:f>
              <xm:sqref>Q75</xm:sqref>
            </x14:sparkline>
            <x14:sparkline>
              <xm:f>'Численность и здания'!M76:P76</xm:f>
              <xm:sqref>Q76</xm:sqref>
            </x14:sparkline>
            <x14:sparkline>
              <xm:f>'Численность и здания'!M77:P77</xm:f>
              <xm:sqref>Q77</xm:sqref>
            </x14:sparkline>
            <x14:sparkline>
              <xm:f>'Численность и здания'!M78:P78</xm:f>
              <xm:sqref>Q78</xm:sqref>
            </x14:sparkline>
            <x14:sparkline>
              <xm:f>'Численность и здания'!M79:P79</xm:f>
              <xm:sqref>Q79</xm:sqref>
            </x14:sparkline>
            <x14:sparkline>
              <xm:f>'Численность и здания'!M80:P80</xm:f>
              <xm:sqref>Q80</xm:sqref>
            </x14:sparkline>
            <x14:sparkline>
              <xm:f>'Численность и здания'!M81:P81</xm:f>
              <xm:sqref>Q81</xm:sqref>
            </x14:sparkline>
            <x14:sparkline>
              <xm:f>'Численность и здания'!M82:P82</xm:f>
              <xm:sqref>Q82</xm:sqref>
            </x14:sparkline>
            <x14:sparkline>
              <xm:f>'Численность и здания'!M83:P83</xm:f>
              <xm:sqref>Q83</xm:sqref>
            </x14:sparkline>
            <x14:sparkline>
              <xm:f>'Численность и здания'!M84:P84</xm:f>
              <xm:sqref>Q84</xm:sqref>
            </x14:sparkline>
            <x14:sparkline>
              <xm:f>'Численность и здания'!M85:P85</xm:f>
              <xm:sqref>Q85</xm:sqref>
            </x14:sparkline>
            <x14:sparkline>
              <xm:f>'Численность и здания'!M86:P86</xm:f>
              <xm:sqref>Q86</xm:sqref>
            </x14:sparkline>
            <x14:sparkline>
              <xm:f>'Численность и здания'!M87:P87</xm:f>
              <xm:sqref>Q87</xm:sqref>
            </x14:sparkline>
            <x14:sparkline>
              <xm:f>'Численность и здания'!M88:P88</xm:f>
              <xm:sqref>Q88</xm:sqref>
            </x14:sparkline>
            <x14:sparkline>
              <xm:f>'Численность и здания'!M89:P89</xm:f>
              <xm:sqref>Q89</xm:sqref>
            </x14:sparkline>
            <x14:sparkline>
              <xm:f>'Численность и здания'!M90:P90</xm:f>
              <xm:sqref>Q90</xm:sqref>
            </x14:sparkline>
            <x14:sparkline>
              <xm:f>'Численность и здания'!M91:P91</xm:f>
              <xm:sqref>Q91</xm:sqref>
            </x14:sparkline>
            <x14:sparkline>
              <xm:f>'Численность и здания'!M92:P92</xm:f>
              <xm:sqref>Q92</xm:sqref>
            </x14:sparkline>
            <x14:sparkline>
              <xm:f>'Численность и здания'!M93:P93</xm:f>
              <xm:sqref>Q93</xm:sqref>
            </x14:sparkline>
            <x14:sparkline>
              <xm:f>'Численность и здания'!M94:P94</xm:f>
              <xm:sqref>Q94</xm:sqref>
            </x14:sparkline>
            <x14:sparkline>
              <xm:f>'Численность и здания'!M95:P95</xm:f>
              <xm:sqref>Q95</xm:sqref>
            </x14:sparkline>
            <x14:sparkline>
              <xm:f>'Численность и здания'!M96:P96</xm:f>
              <xm:sqref>Q96</xm:sqref>
            </x14:sparkline>
            <x14:sparkline>
              <xm:f>'Численность и здания'!M97:P97</xm:f>
              <xm:sqref>Q97</xm:sqref>
            </x14:sparkline>
            <x14:sparkline>
              <xm:f>'Численность и здания'!M98:P98</xm:f>
              <xm:sqref>Q98</xm:sqref>
            </x14:sparkline>
            <x14:sparkline>
              <xm:f>'Численность и здания'!M99:P99</xm:f>
              <xm:sqref>Q99</xm:sqref>
            </x14:sparkline>
            <x14:sparkline>
              <xm:f>'Численность и здания'!M100:P100</xm:f>
              <xm:sqref>Q100</xm:sqref>
            </x14:sparkline>
          </x14:sparklines>
        </x14:sparklineGroup>
        <x14:sparklineGroup lineWeight="2.25" displayEmptyCellsAs="gap" markers="1">
          <x14:colorSeries theme="1" tint="0.499984740745262"/>
          <x14:colorNegative theme="5"/>
          <x14:colorAxis rgb="FF000000"/>
          <x14:colorMarkers theme="1" tint="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'Численность и здания'!R7:U7</xm:f>
              <xm:sqref>V7</xm:sqref>
            </x14:sparkline>
            <x14:sparkline>
              <xm:f>'Численность и здания'!R8:U8</xm:f>
              <xm:sqref>V8</xm:sqref>
            </x14:sparkline>
            <x14:sparkline>
              <xm:f>'Численность и здания'!R9:U9</xm:f>
              <xm:sqref>V9</xm:sqref>
            </x14:sparkline>
            <x14:sparkline>
              <xm:f>'Численность и здания'!R10:U10</xm:f>
              <xm:sqref>V10</xm:sqref>
            </x14:sparkline>
            <x14:sparkline>
              <xm:f>'Численность и здания'!R11:U11</xm:f>
              <xm:sqref>V11</xm:sqref>
            </x14:sparkline>
            <x14:sparkline>
              <xm:f>'Численность и здания'!R12:U12</xm:f>
              <xm:sqref>V12</xm:sqref>
            </x14:sparkline>
            <x14:sparkline>
              <xm:f>'Численность и здания'!R13:U13</xm:f>
              <xm:sqref>V13</xm:sqref>
            </x14:sparkline>
            <x14:sparkline>
              <xm:f>'Численность и здания'!R14:U14</xm:f>
              <xm:sqref>V14</xm:sqref>
            </x14:sparkline>
            <x14:sparkline>
              <xm:f>'Численность и здания'!R15:U15</xm:f>
              <xm:sqref>V15</xm:sqref>
            </x14:sparkline>
            <x14:sparkline>
              <xm:f>'Численность и здания'!R16:U16</xm:f>
              <xm:sqref>V16</xm:sqref>
            </x14:sparkline>
            <x14:sparkline>
              <xm:f>'Численность и здания'!R17:U17</xm:f>
              <xm:sqref>V17</xm:sqref>
            </x14:sparkline>
            <x14:sparkline>
              <xm:f>'Численность и здания'!R18:U18</xm:f>
              <xm:sqref>V18</xm:sqref>
            </x14:sparkline>
            <x14:sparkline>
              <xm:f>'Численность и здания'!R19:U19</xm:f>
              <xm:sqref>V19</xm:sqref>
            </x14:sparkline>
            <x14:sparkline>
              <xm:f>'Численность и здания'!R20:U20</xm:f>
              <xm:sqref>V20</xm:sqref>
            </x14:sparkline>
            <x14:sparkline>
              <xm:f>'Численность и здания'!R21:U21</xm:f>
              <xm:sqref>V21</xm:sqref>
            </x14:sparkline>
            <x14:sparkline>
              <xm:f>'Численность и здания'!R22:U22</xm:f>
              <xm:sqref>V22</xm:sqref>
            </x14:sparkline>
            <x14:sparkline>
              <xm:f>'Численность и здания'!R23:U23</xm:f>
              <xm:sqref>V23</xm:sqref>
            </x14:sparkline>
            <x14:sparkline>
              <xm:f>'Численность и здания'!R24:U24</xm:f>
              <xm:sqref>V24</xm:sqref>
            </x14:sparkline>
            <x14:sparkline>
              <xm:f>'Численность и здания'!R25:U25</xm:f>
              <xm:sqref>V25</xm:sqref>
            </x14:sparkline>
            <x14:sparkline>
              <xm:f>'Численность и здания'!R26:U26</xm:f>
              <xm:sqref>V26</xm:sqref>
            </x14:sparkline>
            <x14:sparkline>
              <xm:f>'Численность и здания'!R27:U27</xm:f>
              <xm:sqref>V27</xm:sqref>
            </x14:sparkline>
            <x14:sparkline>
              <xm:f>'Численность и здания'!R28:U28</xm:f>
              <xm:sqref>V28</xm:sqref>
            </x14:sparkline>
            <x14:sparkline>
              <xm:f>'Численность и здания'!R29:U29</xm:f>
              <xm:sqref>V29</xm:sqref>
            </x14:sparkline>
            <x14:sparkline>
              <xm:f>'Численность и здания'!R30:U30</xm:f>
              <xm:sqref>V30</xm:sqref>
            </x14:sparkline>
            <x14:sparkline>
              <xm:f>'Численность и здания'!R31:U31</xm:f>
              <xm:sqref>V31</xm:sqref>
            </x14:sparkline>
            <x14:sparkline>
              <xm:f>'Численность и здания'!R32:U32</xm:f>
              <xm:sqref>V32</xm:sqref>
            </x14:sparkline>
            <x14:sparkline>
              <xm:f>'Численность и здания'!R33:U33</xm:f>
              <xm:sqref>V33</xm:sqref>
            </x14:sparkline>
            <x14:sparkline>
              <xm:f>'Численность и здания'!R34:U34</xm:f>
              <xm:sqref>V34</xm:sqref>
            </x14:sparkline>
            <x14:sparkline>
              <xm:f>'Численность и здания'!R35:U35</xm:f>
              <xm:sqref>V35</xm:sqref>
            </x14:sparkline>
            <x14:sparkline>
              <xm:f>'Численность и здания'!R36:U36</xm:f>
              <xm:sqref>V36</xm:sqref>
            </x14:sparkline>
            <x14:sparkline>
              <xm:f>'Численность и здания'!R37:U37</xm:f>
              <xm:sqref>V37</xm:sqref>
            </x14:sparkline>
            <x14:sparkline>
              <xm:f>'Численность и здания'!R38:U38</xm:f>
              <xm:sqref>V38</xm:sqref>
            </x14:sparkline>
            <x14:sparkline>
              <xm:f>'Численность и здания'!R39:U39</xm:f>
              <xm:sqref>V39</xm:sqref>
            </x14:sparkline>
            <x14:sparkline>
              <xm:f>'Численность и здания'!R40:U40</xm:f>
              <xm:sqref>V40</xm:sqref>
            </x14:sparkline>
            <x14:sparkline>
              <xm:f>'Численность и здания'!R41:U41</xm:f>
              <xm:sqref>V41</xm:sqref>
            </x14:sparkline>
            <x14:sparkline>
              <xm:f>'Численность и здания'!R42:U42</xm:f>
              <xm:sqref>V42</xm:sqref>
            </x14:sparkline>
            <x14:sparkline>
              <xm:f>'Численность и здания'!R43:U43</xm:f>
              <xm:sqref>V43</xm:sqref>
            </x14:sparkline>
            <x14:sparkline>
              <xm:f>'Численность и здания'!R44:U44</xm:f>
              <xm:sqref>V44</xm:sqref>
            </x14:sparkline>
            <x14:sparkline>
              <xm:f>'Численность и здания'!R45:U45</xm:f>
              <xm:sqref>V45</xm:sqref>
            </x14:sparkline>
            <x14:sparkline>
              <xm:f>'Численность и здания'!R46:U46</xm:f>
              <xm:sqref>V46</xm:sqref>
            </x14:sparkline>
            <x14:sparkline>
              <xm:f>'Численность и здания'!R47:U47</xm:f>
              <xm:sqref>V47</xm:sqref>
            </x14:sparkline>
            <x14:sparkline>
              <xm:f>'Численность и здания'!R48:U48</xm:f>
              <xm:sqref>V48</xm:sqref>
            </x14:sparkline>
            <x14:sparkline>
              <xm:f>'Численность и здания'!R49:U49</xm:f>
              <xm:sqref>V49</xm:sqref>
            </x14:sparkline>
            <x14:sparkline>
              <xm:f>'Численность и здания'!R50:U50</xm:f>
              <xm:sqref>V50</xm:sqref>
            </x14:sparkline>
            <x14:sparkline>
              <xm:f>'Численность и здания'!R51:U51</xm:f>
              <xm:sqref>V51</xm:sqref>
            </x14:sparkline>
            <x14:sparkline>
              <xm:f>'Численность и здания'!R52:U52</xm:f>
              <xm:sqref>V52</xm:sqref>
            </x14:sparkline>
            <x14:sparkline>
              <xm:f>'Численность и здания'!R53:U53</xm:f>
              <xm:sqref>V53</xm:sqref>
            </x14:sparkline>
            <x14:sparkline>
              <xm:f>'Численность и здания'!R54:U54</xm:f>
              <xm:sqref>V54</xm:sqref>
            </x14:sparkline>
            <x14:sparkline>
              <xm:f>'Численность и здания'!R55:U55</xm:f>
              <xm:sqref>V55</xm:sqref>
            </x14:sparkline>
            <x14:sparkline>
              <xm:f>'Численность и здания'!R56:U56</xm:f>
              <xm:sqref>V56</xm:sqref>
            </x14:sparkline>
            <x14:sparkline>
              <xm:f>'Численность и здания'!R57:U57</xm:f>
              <xm:sqref>V57</xm:sqref>
            </x14:sparkline>
            <x14:sparkline>
              <xm:f>'Численность и здания'!R58:U58</xm:f>
              <xm:sqref>V58</xm:sqref>
            </x14:sparkline>
            <x14:sparkline>
              <xm:f>'Численность и здания'!R59:U59</xm:f>
              <xm:sqref>V59</xm:sqref>
            </x14:sparkline>
            <x14:sparkline>
              <xm:f>'Численность и здания'!R60:U60</xm:f>
              <xm:sqref>V60</xm:sqref>
            </x14:sparkline>
            <x14:sparkline>
              <xm:f>'Численность и здания'!R61:U61</xm:f>
              <xm:sqref>V61</xm:sqref>
            </x14:sparkline>
            <x14:sparkline>
              <xm:f>'Численность и здания'!R62:U62</xm:f>
              <xm:sqref>V62</xm:sqref>
            </x14:sparkline>
            <x14:sparkline>
              <xm:f>'Численность и здания'!R63:U63</xm:f>
              <xm:sqref>V63</xm:sqref>
            </x14:sparkline>
            <x14:sparkline>
              <xm:f>'Численность и здания'!R64:U64</xm:f>
              <xm:sqref>V64</xm:sqref>
            </x14:sparkline>
            <x14:sparkline>
              <xm:f>'Численность и здания'!R65:U65</xm:f>
              <xm:sqref>V65</xm:sqref>
            </x14:sparkline>
            <x14:sparkline>
              <xm:f>'Численность и здания'!R66:U66</xm:f>
              <xm:sqref>V66</xm:sqref>
            </x14:sparkline>
            <x14:sparkline>
              <xm:f>'Численность и здания'!R67:U67</xm:f>
              <xm:sqref>V67</xm:sqref>
            </x14:sparkline>
            <x14:sparkline>
              <xm:f>'Численность и здания'!R68:U68</xm:f>
              <xm:sqref>V68</xm:sqref>
            </x14:sparkline>
            <x14:sparkline>
              <xm:f>'Численность и здания'!R69:U69</xm:f>
              <xm:sqref>V69</xm:sqref>
            </x14:sparkline>
            <x14:sparkline>
              <xm:f>'Численность и здания'!R70:U70</xm:f>
              <xm:sqref>V70</xm:sqref>
            </x14:sparkline>
            <x14:sparkline>
              <xm:f>'Численность и здания'!R71:U71</xm:f>
              <xm:sqref>V71</xm:sqref>
            </x14:sparkline>
            <x14:sparkline>
              <xm:f>'Численность и здания'!R72:U72</xm:f>
              <xm:sqref>V72</xm:sqref>
            </x14:sparkline>
            <x14:sparkline>
              <xm:f>'Численность и здания'!R73:U73</xm:f>
              <xm:sqref>V73</xm:sqref>
            </x14:sparkline>
            <x14:sparkline>
              <xm:f>'Численность и здания'!R74:U74</xm:f>
              <xm:sqref>V74</xm:sqref>
            </x14:sparkline>
            <x14:sparkline>
              <xm:f>'Численность и здания'!R75:U75</xm:f>
              <xm:sqref>V75</xm:sqref>
            </x14:sparkline>
            <x14:sparkline>
              <xm:f>'Численность и здания'!R76:U76</xm:f>
              <xm:sqref>V76</xm:sqref>
            </x14:sparkline>
            <x14:sparkline>
              <xm:f>'Численность и здания'!R77:U77</xm:f>
              <xm:sqref>V77</xm:sqref>
            </x14:sparkline>
            <x14:sparkline>
              <xm:f>'Численность и здания'!R78:U78</xm:f>
              <xm:sqref>V78</xm:sqref>
            </x14:sparkline>
            <x14:sparkline>
              <xm:f>'Численность и здания'!R79:U79</xm:f>
              <xm:sqref>V79</xm:sqref>
            </x14:sparkline>
            <x14:sparkline>
              <xm:f>'Численность и здания'!R80:U80</xm:f>
              <xm:sqref>V80</xm:sqref>
            </x14:sparkline>
            <x14:sparkline>
              <xm:f>'Численность и здания'!R81:U81</xm:f>
              <xm:sqref>V81</xm:sqref>
            </x14:sparkline>
            <x14:sparkline>
              <xm:f>'Численность и здания'!R82:U82</xm:f>
              <xm:sqref>V82</xm:sqref>
            </x14:sparkline>
            <x14:sparkline>
              <xm:f>'Численность и здания'!R83:U83</xm:f>
              <xm:sqref>V83</xm:sqref>
            </x14:sparkline>
            <x14:sparkline>
              <xm:f>'Численность и здания'!R84:U84</xm:f>
              <xm:sqref>V84</xm:sqref>
            </x14:sparkline>
            <x14:sparkline>
              <xm:f>'Численность и здания'!R85:U85</xm:f>
              <xm:sqref>V85</xm:sqref>
            </x14:sparkline>
            <x14:sparkline>
              <xm:f>'Численность и здания'!R86:U86</xm:f>
              <xm:sqref>V86</xm:sqref>
            </x14:sparkline>
            <x14:sparkline>
              <xm:f>'Численность и здания'!R87:U87</xm:f>
              <xm:sqref>V87</xm:sqref>
            </x14:sparkline>
            <x14:sparkline>
              <xm:f>'Численность и здания'!R88:U88</xm:f>
              <xm:sqref>V88</xm:sqref>
            </x14:sparkline>
            <x14:sparkline>
              <xm:f>'Численность и здания'!R89:U89</xm:f>
              <xm:sqref>V89</xm:sqref>
            </x14:sparkline>
            <x14:sparkline>
              <xm:f>'Численность и здания'!R90:U90</xm:f>
              <xm:sqref>V90</xm:sqref>
            </x14:sparkline>
            <x14:sparkline>
              <xm:f>'Численность и здания'!R91:U91</xm:f>
              <xm:sqref>V91</xm:sqref>
            </x14:sparkline>
            <x14:sparkline>
              <xm:f>'Численность и здания'!R92:U92</xm:f>
              <xm:sqref>V92</xm:sqref>
            </x14:sparkline>
            <x14:sparkline>
              <xm:f>'Численность и здания'!R93:U93</xm:f>
              <xm:sqref>V93</xm:sqref>
            </x14:sparkline>
            <x14:sparkline>
              <xm:f>'Численность и здания'!R94:U94</xm:f>
              <xm:sqref>V94</xm:sqref>
            </x14:sparkline>
            <x14:sparkline>
              <xm:f>'Численность и здания'!R95:U95</xm:f>
              <xm:sqref>V95</xm:sqref>
            </x14:sparkline>
            <x14:sparkline>
              <xm:f>'Численность и здания'!R96:U96</xm:f>
              <xm:sqref>V96</xm:sqref>
            </x14:sparkline>
            <x14:sparkline>
              <xm:f>'Численность и здания'!R97:U97</xm:f>
              <xm:sqref>V97</xm:sqref>
            </x14:sparkline>
            <x14:sparkline>
              <xm:f>'Численность и здания'!R98:U98</xm:f>
              <xm:sqref>V98</xm:sqref>
            </x14:sparkline>
            <x14:sparkline>
              <xm:f>'Численность и здания'!R99:U99</xm:f>
              <xm:sqref>V99</xm:sqref>
            </x14:sparkline>
            <x14:sparkline>
              <xm:f>'Численность и здания'!R100:U100</xm:f>
              <xm:sqref>V100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98"/>
  <sheetViews>
    <sheetView view="pageBreakPreview" zoomScale="40" zoomScaleNormal="80" zoomScaleSheetLayoutView="40" workbookViewId="0">
      <pane xSplit="2" ySplit="4" topLeftCell="C156" activePane="bottomRight" state="frozen"/>
      <selection pane="topRight" activeCell="B1" sqref="B1"/>
      <selection pane="bottomLeft" activeCell="A6" sqref="A6"/>
      <selection pane="bottomRight" activeCell="W182" sqref="W182"/>
    </sheetView>
  </sheetViews>
  <sheetFormatPr defaultColWidth="9.140625" defaultRowHeight="15" x14ac:dyDescent="0.25"/>
  <cols>
    <col min="1" max="1" width="9.140625" style="129"/>
    <col min="2" max="2" width="41" style="129" bestFit="1" customWidth="1"/>
    <col min="3" max="3" width="16.85546875" style="139" customWidth="1"/>
    <col min="4" max="4" width="10.85546875" style="139" customWidth="1"/>
    <col min="5" max="5" width="13.7109375" style="139" customWidth="1"/>
    <col min="6" max="6" width="8.7109375" style="140" customWidth="1"/>
    <col min="7" max="7" width="10.28515625" style="140" customWidth="1"/>
    <col min="8" max="8" width="9.85546875" style="140" customWidth="1"/>
    <col min="9" max="9" width="10.5703125" style="140" customWidth="1"/>
    <col min="10" max="10" width="14.28515625" style="140" bestFit="1" customWidth="1"/>
    <col min="11" max="11" width="10.42578125" style="140" customWidth="1"/>
    <col min="12" max="12" width="11" style="140" customWidth="1"/>
    <col min="13" max="13" width="13.140625" style="140" bestFit="1" customWidth="1"/>
    <col min="14" max="14" width="10.28515625" style="140" customWidth="1"/>
    <col min="15" max="15" width="10.5703125" style="140" customWidth="1"/>
    <col min="16" max="16" width="13.140625" style="140" bestFit="1" customWidth="1"/>
    <col min="17" max="17" width="12.28515625" style="140" customWidth="1"/>
    <col min="18" max="18" width="11.140625" style="140" customWidth="1"/>
    <col min="19" max="19" width="13.140625" style="140" bestFit="1" customWidth="1"/>
    <col min="20" max="20" width="10.85546875" style="140" customWidth="1"/>
    <col min="21" max="21" width="9.140625" style="140"/>
    <col min="22" max="22" width="11.5703125" style="140" bestFit="1" customWidth="1"/>
    <col min="23" max="24" width="9.140625" style="140"/>
    <col min="25" max="25" width="11.5703125" style="140" bestFit="1" customWidth="1"/>
    <col min="26" max="26" width="13.42578125" style="140" customWidth="1"/>
    <col min="27" max="27" width="0" style="140" hidden="1" customWidth="1"/>
    <col min="28" max="28" width="9.5703125" style="140" hidden="1" customWidth="1"/>
    <col min="29" max="29" width="0" style="140" hidden="1" customWidth="1"/>
    <col min="30" max="30" width="9.140625" style="129"/>
    <col min="31" max="31" width="14.42578125" style="129" customWidth="1"/>
    <col min="32" max="32" width="27" style="129" customWidth="1"/>
    <col min="33" max="33" width="23.28515625" style="130" customWidth="1"/>
    <col min="34" max="34" width="10.85546875" style="130" bestFit="1" customWidth="1"/>
    <col min="35" max="16384" width="9.140625" style="129"/>
  </cols>
  <sheetData>
    <row r="1" spans="1:36" x14ac:dyDescent="0.25">
      <c r="B1" s="213" t="s">
        <v>266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</row>
    <row r="2" spans="1:36" ht="13.5" customHeight="1" x14ac:dyDescent="0.25">
      <c r="B2" s="211" t="s">
        <v>258</v>
      </c>
      <c r="C2" s="214" t="s">
        <v>265</v>
      </c>
      <c r="D2" s="214"/>
      <c r="E2" s="214"/>
      <c r="F2" s="215" t="s">
        <v>259</v>
      </c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</row>
    <row r="3" spans="1:36" ht="75.599999999999994" customHeight="1" x14ac:dyDescent="0.25">
      <c r="B3" s="211"/>
      <c r="C3" s="214"/>
      <c r="D3" s="214"/>
      <c r="E3" s="214"/>
      <c r="F3" s="211" t="s">
        <v>270</v>
      </c>
      <c r="G3" s="211"/>
      <c r="H3" s="211"/>
      <c r="I3" s="211" t="s">
        <v>271</v>
      </c>
      <c r="J3" s="211"/>
      <c r="K3" s="211"/>
      <c r="L3" s="211" t="s">
        <v>272</v>
      </c>
      <c r="M3" s="211"/>
      <c r="N3" s="211"/>
      <c r="O3" s="211" t="s">
        <v>273</v>
      </c>
      <c r="P3" s="211"/>
      <c r="Q3" s="211"/>
      <c r="R3" s="211" t="s">
        <v>274</v>
      </c>
      <c r="S3" s="211"/>
      <c r="T3" s="211"/>
      <c r="U3" s="211" t="s">
        <v>275</v>
      </c>
      <c r="V3" s="211"/>
      <c r="W3" s="211"/>
      <c r="X3" s="211" t="s">
        <v>276</v>
      </c>
      <c r="Y3" s="211"/>
      <c r="Z3" s="211"/>
      <c r="AA3" s="211" t="s">
        <v>260</v>
      </c>
      <c r="AB3" s="211"/>
      <c r="AC3" s="211"/>
    </row>
    <row r="4" spans="1:36" ht="53.25" customHeight="1" x14ac:dyDescent="0.25">
      <c r="B4" s="211"/>
      <c r="C4" s="143" t="s">
        <v>135</v>
      </c>
      <c r="D4" s="143" t="s">
        <v>136</v>
      </c>
      <c r="E4" s="143" t="s">
        <v>137</v>
      </c>
      <c r="F4" s="144" t="s">
        <v>135</v>
      </c>
      <c r="G4" s="144" t="s">
        <v>136</v>
      </c>
      <c r="H4" s="144" t="s">
        <v>137</v>
      </c>
      <c r="I4" s="144" t="s">
        <v>135</v>
      </c>
      <c r="J4" s="144" t="s">
        <v>136</v>
      </c>
      <c r="K4" s="144" t="s">
        <v>137</v>
      </c>
      <c r="L4" s="144" t="s">
        <v>135</v>
      </c>
      <c r="M4" s="144" t="s">
        <v>136</v>
      </c>
      <c r="N4" s="144" t="s">
        <v>137</v>
      </c>
      <c r="O4" s="144" t="s">
        <v>135</v>
      </c>
      <c r="P4" s="144" t="s">
        <v>136</v>
      </c>
      <c r="Q4" s="144" t="s">
        <v>137</v>
      </c>
      <c r="R4" s="144" t="s">
        <v>135</v>
      </c>
      <c r="S4" s="144" t="s">
        <v>136</v>
      </c>
      <c r="T4" s="144" t="s">
        <v>137</v>
      </c>
      <c r="U4" s="144" t="s">
        <v>135</v>
      </c>
      <c r="V4" s="144" t="s">
        <v>136</v>
      </c>
      <c r="W4" s="144" t="s">
        <v>137</v>
      </c>
      <c r="X4" s="144" t="s">
        <v>135</v>
      </c>
      <c r="Y4" s="144" t="s">
        <v>136</v>
      </c>
      <c r="Z4" s="144" t="s">
        <v>137</v>
      </c>
      <c r="AA4" s="144" t="s">
        <v>135</v>
      </c>
      <c r="AB4" s="144" t="s">
        <v>136</v>
      </c>
      <c r="AC4" s="144" t="s">
        <v>137</v>
      </c>
      <c r="AF4" s="130"/>
    </row>
    <row r="5" spans="1:36" x14ac:dyDescent="0.25">
      <c r="A5" s="129">
        <v>1</v>
      </c>
      <c r="B5" s="131" t="s">
        <v>85</v>
      </c>
      <c r="C5" s="132">
        <v>1790</v>
      </c>
      <c r="D5" s="132">
        <v>1790</v>
      </c>
      <c r="E5" s="133">
        <f>H5+K5+N5+Q5+T5+W5+Z5+AC5</f>
        <v>2970</v>
      </c>
      <c r="F5" s="132">
        <v>0</v>
      </c>
      <c r="G5" s="132">
        <v>0</v>
      </c>
      <c r="H5" s="134">
        <v>490</v>
      </c>
      <c r="I5" s="134">
        <v>0</v>
      </c>
      <c r="J5" s="132">
        <v>0</v>
      </c>
      <c r="K5" s="132">
        <v>0</v>
      </c>
      <c r="L5" s="134">
        <v>0</v>
      </c>
      <c r="M5" s="132">
        <v>0</v>
      </c>
      <c r="N5" s="134">
        <v>0</v>
      </c>
      <c r="O5" s="134">
        <v>0</v>
      </c>
      <c r="P5" s="134">
        <v>0</v>
      </c>
      <c r="Q5" s="134">
        <v>0</v>
      </c>
      <c r="R5" s="134">
        <v>1650</v>
      </c>
      <c r="S5" s="132">
        <v>1650</v>
      </c>
      <c r="T5" s="134">
        <v>2200</v>
      </c>
      <c r="U5" s="134">
        <v>140</v>
      </c>
      <c r="V5" s="132">
        <v>140</v>
      </c>
      <c r="W5" s="134">
        <v>280</v>
      </c>
      <c r="X5" s="134">
        <v>0</v>
      </c>
      <c r="Y5" s="134">
        <v>0</v>
      </c>
      <c r="Z5" s="134">
        <v>0</v>
      </c>
      <c r="AA5" s="134">
        <v>0</v>
      </c>
      <c r="AB5" s="134">
        <v>0</v>
      </c>
      <c r="AC5" s="134">
        <v>0</v>
      </c>
      <c r="AE5" s="130"/>
      <c r="AG5" s="129"/>
      <c r="AH5" s="129"/>
      <c r="AI5" s="130"/>
      <c r="AJ5" s="130"/>
    </row>
    <row r="6" spans="1:36" x14ac:dyDescent="0.25">
      <c r="A6" s="129">
        <v>2</v>
      </c>
      <c r="B6" s="131" t="s">
        <v>99</v>
      </c>
      <c r="C6" s="132">
        <v>528</v>
      </c>
      <c r="D6" s="132">
        <v>1056</v>
      </c>
      <c r="E6" s="133">
        <f>H6+K6+N6+Q6+T6+W6+Z6+AC6</f>
        <v>1056</v>
      </c>
      <c r="F6" s="132">
        <v>0</v>
      </c>
      <c r="G6" s="132">
        <v>0</v>
      </c>
      <c r="H6" s="134">
        <v>0</v>
      </c>
      <c r="I6" s="134">
        <v>0</v>
      </c>
      <c r="J6" s="132">
        <v>0</v>
      </c>
      <c r="K6" s="132">
        <v>0</v>
      </c>
      <c r="L6" s="134">
        <v>0</v>
      </c>
      <c r="M6" s="132">
        <v>0</v>
      </c>
      <c r="N6" s="134">
        <v>0</v>
      </c>
      <c r="O6" s="134">
        <v>0</v>
      </c>
      <c r="P6" s="134">
        <v>0</v>
      </c>
      <c r="Q6" s="134">
        <v>0</v>
      </c>
      <c r="R6" s="134">
        <v>528</v>
      </c>
      <c r="S6" s="132">
        <v>1056</v>
      </c>
      <c r="T6" s="134">
        <v>1056</v>
      </c>
      <c r="U6" s="134">
        <v>0</v>
      </c>
      <c r="V6" s="132">
        <v>0</v>
      </c>
      <c r="W6" s="134">
        <v>0</v>
      </c>
      <c r="X6" s="134">
        <v>0</v>
      </c>
      <c r="Y6" s="134">
        <v>0</v>
      </c>
      <c r="Z6" s="134">
        <v>0</v>
      </c>
      <c r="AA6" s="134">
        <v>0</v>
      </c>
      <c r="AB6" s="134">
        <v>0</v>
      </c>
      <c r="AC6" s="134">
        <v>0</v>
      </c>
      <c r="AE6" s="130"/>
      <c r="AG6" s="129"/>
      <c r="AH6" s="129"/>
      <c r="AI6" s="130"/>
      <c r="AJ6" s="130"/>
    </row>
    <row r="7" spans="1:36" x14ac:dyDescent="0.25">
      <c r="A7" s="129">
        <v>3</v>
      </c>
      <c r="B7" s="131" t="s">
        <v>35</v>
      </c>
      <c r="C7" s="132">
        <v>560</v>
      </c>
      <c r="D7" s="132">
        <v>1670</v>
      </c>
      <c r="E7" s="133">
        <f t="shared" ref="E7:E70" si="0">H7+K7+N7+Q7+T7+W7+Z7+AC7</f>
        <v>3470</v>
      </c>
      <c r="F7" s="132">
        <v>0</v>
      </c>
      <c r="G7" s="132">
        <v>0</v>
      </c>
      <c r="H7" s="134">
        <v>200</v>
      </c>
      <c r="I7" s="134">
        <v>0</v>
      </c>
      <c r="J7" s="132">
        <v>0</v>
      </c>
      <c r="K7" s="132">
        <v>0</v>
      </c>
      <c r="L7" s="134">
        <v>0</v>
      </c>
      <c r="M7" s="132">
        <v>0</v>
      </c>
      <c r="N7" s="134">
        <v>0</v>
      </c>
      <c r="O7" s="134">
        <v>0</v>
      </c>
      <c r="P7" s="134">
        <v>0</v>
      </c>
      <c r="Q7" s="134">
        <v>0</v>
      </c>
      <c r="R7" s="134">
        <v>560</v>
      </c>
      <c r="S7" s="132">
        <v>1670</v>
      </c>
      <c r="T7" s="134">
        <v>3270</v>
      </c>
      <c r="U7" s="134">
        <v>0</v>
      </c>
      <c r="V7" s="132">
        <v>0</v>
      </c>
      <c r="W7" s="134">
        <v>0</v>
      </c>
      <c r="X7" s="134">
        <v>0</v>
      </c>
      <c r="Y7" s="134">
        <v>0</v>
      </c>
      <c r="Z7" s="134">
        <v>0</v>
      </c>
      <c r="AA7" s="134">
        <v>0</v>
      </c>
      <c r="AB7" s="134">
        <v>0</v>
      </c>
      <c r="AC7" s="134">
        <v>0</v>
      </c>
      <c r="AE7" s="130"/>
      <c r="AG7" s="129"/>
      <c r="AH7" s="129"/>
      <c r="AI7" s="130"/>
      <c r="AJ7" s="130"/>
    </row>
    <row r="8" spans="1:36" x14ac:dyDescent="0.25">
      <c r="A8" s="129">
        <v>4</v>
      </c>
      <c r="B8" s="131" t="s">
        <v>47</v>
      </c>
      <c r="C8" s="132">
        <v>800</v>
      </c>
      <c r="D8" s="132">
        <v>2020</v>
      </c>
      <c r="E8" s="133">
        <f t="shared" si="0"/>
        <v>2020</v>
      </c>
      <c r="F8" s="132">
        <v>0</v>
      </c>
      <c r="G8" s="132">
        <v>0</v>
      </c>
      <c r="H8" s="134">
        <v>0</v>
      </c>
      <c r="I8" s="134">
        <v>0</v>
      </c>
      <c r="J8" s="132">
        <v>0</v>
      </c>
      <c r="K8" s="132">
        <v>0</v>
      </c>
      <c r="L8" s="134">
        <v>0</v>
      </c>
      <c r="M8" s="132">
        <v>220</v>
      </c>
      <c r="N8" s="134">
        <v>220</v>
      </c>
      <c r="O8" s="134">
        <v>0</v>
      </c>
      <c r="P8" s="134">
        <v>0</v>
      </c>
      <c r="Q8" s="134">
        <v>0</v>
      </c>
      <c r="R8" s="134">
        <v>800</v>
      </c>
      <c r="S8" s="132">
        <v>1800</v>
      </c>
      <c r="T8" s="134">
        <v>1800</v>
      </c>
      <c r="U8" s="134">
        <v>0</v>
      </c>
      <c r="V8" s="132">
        <v>0</v>
      </c>
      <c r="W8" s="134">
        <v>0</v>
      </c>
      <c r="X8" s="134">
        <v>0</v>
      </c>
      <c r="Y8" s="134">
        <v>0</v>
      </c>
      <c r="Z8" s="134">
        <v>0</v>
      </c>
      <c r="AA8" s="134">
        <v>0</v>
      </c>
      <c r="AB8" s="134">
        <v>0</v>
      </c>
      <c r="AC8" s="132">
        <v>0</v>
      </c>
      <c r="AE8" s="130"/>
      <c r="AG8" s="129"/>
      <c r="AH8" s="129"/>
      <c r="AI8" s="130"/>
      <c r="AJ8" s="130"/>
    </row>
    <row r="9" spans="1:36" x14ac:dyDescent="0.25">
      <c r="A9" s="129">
        <v>5</v>
      </c>
      <c r="B9" s="131" t="s">
        <v>14</v>
      </c>
      <c r="C9" s="132">
        <v>1000</v>
      </c>
      <c r="D9" s="132">
        <v>2500</v>
      </c>
      <c r="E9" s="133">
        <f t="shared" si="0"/>
        <v>4800</v>
      </c>
      <c r="F9" s="132">
        <v>0</v>
      </c>
      <c r="G9" s="132">
        <v>0</v>
      </c>
      <c r="H9" s="134">
        <v>0</v>
      </c>
      <c r="I9" s="134">
        <v>0</v>
      </c>
      <c r="J9" s="132">
        <v>0</v>
      </c>
      <c r="K9" s="132">
        <v>0</v>
      </c>
      <c r="L9" s="134">
        <v>0</v>
      </c>
      <c r="M9" s="132">
        <v>0</v>
      </c>
      <c r="N9" s="134">
        <v>0</v>
      </c>
      <c r="O9" s="134">
        <v>0</v>
      </c>
      <c r="P9" s="134">
        <v>0</v>
      </c>
      <c r="Q9" s="134">
        <v>1200</v>
      </c>
      <c r="R9" s="134">
        <v>1000</v>
      </c>
      <c r="S9" s="132">
        <v>2300</v>
      </c>
      <c r="T9" s="134">
        <v>3400</v>
      </c>
      <c r="U9" s="134">
        <v>0</v>
      </c>
      <c r="V9" s="132">
        <v>200</v>
      </c>
      <c r="W9" s="134">
        <v>200</v>
      </c>
      <c r="X9" s="134">
        <v>0</v>
      </c>
      <c r="Y9" s="134">
        <v>0</v>
      </c>
      <c r="Z9" s="134">
        <v>0</v>
      </c>
      <c r="AA9" s="134">
        <v>0</v>
      </c>
      <c r="AB9" s="134">
        <v>0</v>
      </c>
      <c r="AC9" s="132">
        <v>0</v>
      </c>
      <c r="AE9" s="130"/>
      <c r="AG9" s="129"/>
      <c r="AH9" s="129"/>
      <c r="AI9" s="130"/>
      <c r="AJ9" s="130"/>
    </row>
    <row r="10" spans="1:36" x14ac:dyDescent="0.25">
      <c r="A10" s="129">
        <v>6</v>
      </c>
      <c r="B10" s="131" t="s">
        <v>15</v>
      </c>
      <c r="C10" s="132">
        <v>1825</v>
      </c>
      <c r="D10" s="132">
        <v>1956</v>
      </c>
      <c r="E10" s="133">
        <f t="shared" si="0"/>
        <v>3325</v>
      </c>
      <c r="F10" s="132">
        <v>0</v>
      </c>
      <c r="G10" s="132">
        <v>0</v>
      </c>
      <c r="H10" s="134">
        <v>144</v>
      </c>
      <c r="I10" s="134">
        <v>0</v>
      </c>
      <c r="J10" s="132">
        <v>0</v>
      </c>
      <c r="K10" s="132">
        <v>0</v>
      </c>
      <c r="L10" s="134">
        <v>0</v>
      </c>
      <c r="M10" s="132">
        <v>0</v>
      </c>
      <c r="N10" s="134">
        <v>0</v>
      </c>
      <c r="O10" s="134">
        <v>0</v>
      </c>
      <c r="P10" s="134">
        <v>0</v>
      </c>
      <c r="Q10" s="134">
        <v>0</v>
      </c>
      <c r="R10" s="134">
        <v>1825</v>
      </c>
      <c r="S10" s="132">
        <v>1956</v>
      </c>
      <c r="T10" s="134">
        <v>3181</v>
      </c>
      <c r="U10" s="134">
        <v>0</v>
      </c>
      <c r="V10" s="132">
        <v>0</v>
      </c>
      <c r="W10" s="134">
        <v>0</v>
      </c>
      <c r="X10" s="134">
        <v>0</v>
      </c>
      <c r="Y10" s="134">
        <v>0</v>
      </c>
      <c r="Z10" s="134">
        <v>0</v>
      </c>
      <c r="AA10" s="134">
        <v>0</v>
      </c>
      <c r="AB10" s="134">
        <v>0</v>
      </c>
      <c r="AC10" s="132">
        <v>0</v>
      </c>
      <c r="AE10" s="130"/>
      <c r="AG10" s="129"/>
      <c r="AH10" s="129"/>
      <c r="AI10" s="130"/>
      <c r="AJ10" s="130"/>
    </row>
    <row r="11" spans="1:36" x14ac:dyDescent="0.25">
      <c r="A11" s="129">
        <v>7</v>
      </c>
      <c r="B11" s="131" t="s">
        <v>16</v>
      </c>
      <c r="C11" s="132">
        <v>1682</v>
      </c>
      <c r="D11" s="132">
        <v>3457</v>
      </c>
      <c r="E11" s="133">
        <f t="shared" si="0"/>
        <v>3607</v>
      </c>
      <c r="F11" s="132">
        <v>0</v>
      </c>
      <c r="G11" s="132">
        <v>0</v>
      </c>
      <c r="H11" s="134">
        <v>150</v>
      </c>
      <c r="I11" s="134">
        <v>0</v>
      </c>
      <c r="J11" s="132">
        <v>0</v>
      </c>
      <c r="K11" s="132">
        <v>0</v>
      </c>
      <c r="L11" s="134">
        <v>0</v>
      </c>
      <c r="M11" s="132">
        <v>0</v>
      </c>
      <c r="N11" s="134">
        <v>0</v>
      </c>
      <c r="O11" s="134">
        <v>0</v>
      </c>
      <c r="P11" s="134">
        <v>0</v>
      </c>
      <c r="Q11" s="134">
        <v>0</v>
      </c>
      <c r="R11" s="134">
        <v>1682</v>
      </c>
      <c r="S11" s="132">
        <v>3457</v>
      </c>
      <c r="T11" s="134">
        <v>3457</v>
      </c>
      <c r="U11" s="134">
        <v>0</v>
      </c>
      <c r="V11" s="132">
        <v>0</v>
      </c>
      <c r="W11" s="134">
        <v>0</v>
      </c>
      <c r="X11" s="134">
        <v>0</v>
      </c>
      <c r="Y11" s="134">
        <v>0</v>
      </c>
      <c r="Z11" s="134">
        <v>0</v>
      </c>
      <c r="AA11" s="134">
        <v>0</v>
      </c>
      <c r="AB11" s="134">
        <v>0</v>
      </c>
      <c r="AC11" s="132">
        <v>0</v>
      </c>
      <c r="AE11" s="130"/>
      <c r="AG11" s="129"/>
      <c r="AH11" s="129"/>
      <c r="AI11" s="130"/>
      <c r="AJ11" s="130"/>
    </row>
    <row r="12" spans="1:36" x14ac:dyDescent="0.25">
      <c r="A12" s="129">
        <v>8</v>
      </c>
      <c r="B12" s="131" t="s">
        <v>48</v>
      </c>
      <c r="C12" s="132">
        <v>1500</v>
      </c>
      <c r="D12" s="132">
        <v>1500</v>
      </c>
      <c r="E12" s="133">
        <f t="shared" si="0"/>
        <v>2500</v>
      </c>
      <c r="F12" s="132">
        <v>0</v>
      </c>
      <c r="G12" s="132">
        <v>0</v>
      </c>
      <c r="H12" s="134">
        <v>0</v>
      </c>
      <c r="I12" s="134">
        <v>0</v>
      </c>
      <c r="J12" s="132">
        <v>0</v>
      </c>
      <c r="K12" s="132">
        <v>0</v>
      </c>
      <c r="L12" s="134">
        <v>0</v>
      </c>
      <c r="M12" s="132">
        <v>0</v>
      </c>
      <c r="N12" s="134">
        <v>0</v>
      </c>
      <c r="O12" s="134">
        <v>0</v>
      </c>
      <c r="P12" s="134">
        <v>0</v>
      </c>
      <c r="Q12" s="134">
        <v>0</v>
      </c>
      <c r="R12" s="134">
        <v>1500</v>
      </c>
      <c r="S12" s="132">
        <v>1500</v>
      </c>
      <c r="T12" s="134">
        <v>2500</v>
      </c>
      <c r="U12" s="134">
        <v>0</v>
      </c>
      <c r="V12" s="132">
        <v>0</v>
      </c>
      <c r="W12" s="134">
        <v>0</v>
      </c>
      <c r="X12" s="134">
        <v>0</v>
      </c>
      <c r="Y12" s="134">
        <v>0</v>
      </c>
      <c r="Z12" s="134">
        <v>0</v>
      </c>
      <c r="AA12" s="134">
        <v>0</v>
      </c>
      <c r="AB12" s="134">
        <v>0</v>
      </c>
      <c r="AC12" s="132">
        <v>0</v>
      </c>
      <c r="AE12" s="130"/>
      <c r="AG12" s="129"/>
      <c r="AH12" s="129"/>
      <c r="AI12" s="130"/>
      <c r="AJ12" s="130"/>
    </row>
    <row r="13" spans="1:36" x14ac:dyDescent="0.25">
      <c r="A13" s="129">
        <v>9</v>
      </c>
      <c r="B13" s="131" t="s">
        <v>36</v>
      </c>
      <c r="C13" s="132">
        <v>3252</v>
      </c>
      <c r="D13" s="132">
        <v>3252</v>
      </c>
      <c r="E13" s="133">
        <f t="shared" si="0"/>
        <v>4252</v>
      </c>
      <c r="F13" s="132">
        <v>0</v>
      </c>
      <c r="G13" s="132">
        <v>0</v>
      </c>
      <c r="H13" s="134">
        <v>0</v>
      </c>
      <c r="I13" s="134">
        <v>0</v>
      </c>
      <c r="J13" s="132">
        <v>0</v>
      </c>
      <c r="K13" s="132">
        <v>0</v>
      </c>
      <c r="L13" s="134">
        <v>1224</v>
      </c>
      <c r="M13" s="132">
        <v>1224</v>
      </c>
      <c r="N13" s="134">
        <v>1224</v>
      </c>
      <c r="O13" s="134">
        <v>0</v>
      </c>
      <c r="P13" s="134">
        <v>0</v>
      </c>
      <c r="Q13" s="134">
        <v>0</v>
      </c>
      <c r="R13" s="134">
        <v>2028</v>
      </c>
      <c r="S13" s="132">
        <v>2028</v>
      </c>
      <c r="T13" s="134">
        <v>3028</v>
      </c>
      <c r="U13" s="134">
        <v>0</v>
      </c>
      <c r="V13" s="132">
        <v>0</v>
      </c>
      <c r="W13" s="134">
        <v>0</v>
      </c>
      <c r="X13" s="134">
        <v>0</v>
      </c>
      <c r="Y13" s="134">
        <v>0</v>
      </c>
      <c r="Z13" s="134">
        <v>0</v>
      </c>
      <c r="AA13" s="134">
        <v>0</v>
      </c>
      <c r="AB13" s="134">
        <v>0</v>
      </c>
      <c r="AC13" s="132">
        <v>0</v>
      </c>
      <c r="AE13" s="130"/>
      <c r="AG13" s="129"/>
      <c r="AH13" s="129"/>
      <c r="AI13" s="130"/>
      <c r="AJ13" s="130"/>
    </row>
    <row r="14" spans="1:36" x14ac:dyDescent="0.25">
      <c r="A14" s="129">
        <v>10</v>
      </c>
      <c r="B14" s="131" t="s">
        <v>17</v>
      </c>
      <c r="C14" s="132">
        <v>2088</v>
      </c>
      <c r="D14" s="132">
        <v>2088</v>
      </c>
      <c r="E14" s="133">
        <f t="shared" si="0"/>
        <v>5245</v>
      </c>
      <c r="F14" s="132">
        <v>0</v>
      </c>
      <c r="G14" s="132">
        <v>0</v>
      </c>
      <c r="H14" s="134">
        <v>2909</v>
      </c>
      <c r="I14" s="134">
        <v>0</v>
      </c>
      <c r="J14" s="132">
        <v>0</v>
      </c>
      <c r="K14" s="132">
        <v>0</v>
      </c>
      <c r="L14" s="134">
        <v>0</v>
      </c>
      <c r="M14" s="132">
        <v>0</v>
      </c>
      <c r="N14" s="134">
        <v>0</v>
      </c>
      <c r="O14" s="134">
        <v>0</v>
      </c>
      <c r="P14" s="134">
        <v>0</v>
      </c>
      <c r="Q14" s="134">
        <v>0</v>
      </c>
      <c r="R14" s="134">
        <v>2088</v>
      </c>
      <c r="S14" s="132">
        <v>2088</v>
      </c>
      <c r="T14" s="134">
        <v>2088</v>
      </c>
      <c r="U14" s="134">
        <v>0</v>
      </c>
      <c r="V14" s="132">
        <v>0</v>
      </c>
      <c r="W14" s="134">
        <v>248</v>
      </c>
      <c r="X14" s="134">
        <v>0</v>
      </c>
      <c r="Y14" s="134">
        <v>0</v>
      </c>
      <c r="Z14" s="134">
        <v>0</v>
      </c>
      <c r="AA14" s="134">
        <v>0</v>
      </c>
      <c r="AB14" s="134">
        <v>0</v>
      </c>
      <c r="AC14" s="132">
        <v>0</v>
      </c>
      <c r="AE14" s="130"/>
      <c r="AG14" s="129"/>
      <c r="AH14" s="129"/>
      <c r="AI14" s="130"/>
      <c r="AJ14" s="130"/>
    </row>
    <row r="15" spans="1:36" x14ac:dyDescent="0.25">
      <c r="A15" s="129">
        <v>11</v>
      </c>
      <c r="B15" s="131" t="s">
        <v>261</v>
      </c>
      <c r="C15" s="132">
        <v>0</v>
      </c>
      <c r="D15" s="132">
        <v>0</v>
      </c>
      <c r="E15" s="133">
        <f t="shared" si="0"/>
        <v>0</v>
      </c>
      <c r="F15" s="132">
        <v>0</v>
      </c>
      <c r="G15" s="132">
        <v>0</v>
      </c>
      <c r="H15" s="134">
        <v>0</v>
      </c>
      <c r="I15" s="134">
        <v>0</v>
      </c>
      <c r="J15" s="132">
        <v>0</v>
      </c>
      <c r="K15" s="132">
        <v>0</v>
      </c>
      <c r="L15" s="134">
        <v>0</v>
      </c>
      <c r="M15" s="132">
        <v>0</v>
      </c>
      <c r="N15" s="134">
        <v>0</v>
      </c>
      <c r="O15" s="134">
        <v>0</v>
      </c>
      <c r="P15" s="134">
        <v>0</v>
      </c>
      <c r="Q15" s="134">
        <v>0</v>
      </c>
      <c r="R15" s="134"/>
      <c r="S15" s="132">
        <v>0</v>
      </c>
      <c r="T15" s="134">
        <v>0</v>
      </c>
      <c r="U15" s="134">
        <v>0</v>
      </c>
      <c r="V15" s="132">
        <v>0</v>
      </c>
      <c r="W15" s="134">
        <v>0</v>
      </c>
      <c r="X15" s="134">
        <v>0</v>
      </c>
      <c r="Y15" s="134">
        <v>0</v>
      </c>
      <c r="Z15" s="134">
        <v>0</v>
      </c>
      <c r="AA15" s="134">
        <v>0</v>
      </c>
      <c r="AB15" s="134">
        <v>0</v>
      </c>
      <c r="AC15" s="132">
        <v>0</v>
      </c>
      <c r="AE15" s="130"/>
      <c r="AG15" s="129"/>
      <c r="AH15" s="129"/>
      <c r="AI15" s="130"/>
      <c r="AJ15" s="130"/>
    </row>
    <row r="16" spans="1:36" ht="25.5" customHeight="1" x14ac:dyDescent="0.25">
      <c r="A16" s="129">
        <v>12</v>
      </c>
      <c r="B16" s="131" t="s">
        <v>262</v>
      </c>
      <c r="C16" s="132">
        <v>0</v>
      </c>
      <c r="D16" s="132">
        <v>0</v>
      </c>
      <c r="E16" s="133">
        <f t="shared" si="0"/>
        <v>23985</v>
      </c>
      <c r="F16" s="132">
        <v>0</v>
      </c>
      <c r="G16" s="132">
        <v>0</v>
      </c>
      <c r="H16" s="134">
        <v>17725</v>
      </c>
      <c r="I16" s="134">
        <v>0</v>
      </c>
      <c r="J16" s="132">
        <v>0</v>
      </c>
      <c r="K16" s="132">
        <v>0</v>
      </c>
      <c r="L16" s="134">
        <v>0</v>
      </c>
      <c r="M16" s="132">
        <v>0</v>
      </c>
      <c r="N16" s="134">
        <v>0</v>
      </c>
      <c r="O16" s="134">
        <v>0</v>
      </c>
      <c r="P16" s="134">
        <v>0</v>
      </c>
      <c r="Q16" s="134">
        <v>6260</v>
      </c>
      <c r="R16" s="134"/>
      <c r="S16" s="132">
        <v>0</v>
      </c>
      <c r="T16" s="134">
        <v>0</v>
      </c>
      <c r="U16" s="134">
        <v>0</v>
      </c>
      <c r="V16" s="132">
        <v>0</v>
      </c>
      <c r="W16" s="134">
        <v>0</v>
      </c>
      <c r="X16" s="134">
        <v>0</v>
      </c>
      <c r="Y16" s="134">
        <v>0</v>
      </c>
      <c r="Z16" s="134">
        <v>0</v>
      </c>
      <c r="AA16" s="134">
        <v>0</v>
      </c>
      <c r="AB16" s="134">
        <v>0</v>
      </c>
      <c r="AC16" s="132">
        <v>0</v>
      </c>
      <c r="AE16" s="130"/>
      <c r="AG16" s="129"/>
      <c r="AH16" s="129"/>
      <c r="AI16" s="130"/>
      <c r="AJ16" s="130"/>
    </row>
    <row r="17" spans="1:36" x14ac:dyDescent="0.25">
      <c r="A17" s="129">
        <v>13</v>
      </c>
      <c r="B17" s="131" t="s">
        <v>263</v>
      </c>
      <c r="C17" s="132">
        <v>825</v>
      </c>
      <c r="D17" s="132">
        <v>825</v>
      </c>
      <c r="E17" s="133">
        <f t="shared" si="0"/>
        <v>1225</v>
      </c>
      <c r="F17" s="132">
        <v>0</v>
      </c>
      <c r="G17" s="132">
        <v>0</v>
      </c>
      <c r="H17" s="134">
        <v>400</v>
      </c>
      <c r="I17" s="134">
        <v>0</v>
      </c>
      <c r="J17" s="132">
        <v>0</v>
      </c>
      <c r="K17" s="132">
        <v>0</v>
      </c>
      <c r="L17" s="134">
        <v>0</v>
      </c>
      <c r="M17" s="132">
        <v>0</v>
      </c>
      <c r="N17" s="134">
        <v>0</v>
      </c>
      <c r="O17" s="134">
        <v>0</v>
      </c>
      <c r="P17" s="134">
        <v>0</v>
      </c>
      <c r="Q17" s="134">
        <v>0</v>
      </c>
      <c r="R17" s="134">
        <v>825</v>
      </c>
      <c r="S17" s="132">
        <v>825</v>
      </c>
      <c r="T17" s="134">
        <v>825</v>
      </c>
      <c r="U17" s="134">
        <v>0</v>
      </c>
      <c r="V17" s="132">
        <v>0</v>
      </c>
      <c r="W17" s="134">
        <v>0</v>
      </c>
      <c r="X17" s="134">
        <v>0</v>
      </c>
      <c r="Y17" s="134">
        <v>0</v>
      </c>
      <c r="Z17" s="134">
        <v>0</v>
      </c>
      <c r="AA17" s="134">
        <v>0</v>
      </c>
      <c r="AB17" s="134">
        <v>0</v>
      </c>
      <c r="AC17" s="132">
        <v>0</v>
      </c>
      <c r="AE17" s="130"/>
      <c r="AG17" s="129"/>
      <c r="AH17" s="129"/>
      <c r="AI17" s="130"/>
      <c r="AJ17" s="130"/>
    </row>
    <row r="18" spans="1:36" x14ac:dyDescent="0.25">
      <c r="A18" s="129">
        <v>14</v>
      </c>
      <c r="B18" s="131" t="s">
        <v>126</v>
      </c>
      <c r="C18" s="132">
        <v>0</v>
      </c>
      <c r="D18" s="132">
        <v>0</v>
      </c>
      <c r="E18" s="133">
        <f t="shared" si="0"/>
        <v>0</v>
      </c>
      <c r="F18" s="132">
        <v>0</v>
      </c>
      <c r="G18" s="132">
        <v>0</v>
      </c>
      <c r="H18" s="134">
        <v>0</v>
      </c>
      <c r="I18" s="134">
        <v>0</v>
      </c>
      <c r="J18" s="132">
        <v>0</v>
      </c>
      <c r="K18" s="132">
        <v>0</v>
      </c>
      <c r="L18" s="134">
        <v>0</v>
      </c>
      <c r="M18" s="132">
        <v>0</v>
      </c>
      <c r="N18" s="134">
        <v>0</v>
      </c>
      <c r="O18" s="134">
        <v>0</v>
      </c>
      <c r="P18" s="134">
        <v>0</v>
      </c>
      <c r="Q18" s="134">
        <v>0</v>
      </c>
      <c r="R18" s="134"/>
      <c r="S18" s="132">
        <v>0</v>
      </c>
      <c r="T18" s="134">
        <v>0</v>
      </c>
      <c r="U18" s="134">
        <v>0</v>
      </c>
      <c r="V18" s="132">
        <v>0</v>
      </c>
      <c r="W18" s="134">
        <v>0</v>
      </c>
      <c r="X18" s="134">
        <v>0</v>
      </c>
      <c r="Y18" s="134">
        <v>0</v>
      </c>
      <c r="Z18" s="134">
        <v>0</v>
      </c>
      <c r="AA18" s="134">
        <v>0</v>
      </c>
      <c r="AB18" s="134">
        <v>0</v>
      </c>
      <c r="AC18" s="132">
        <v>0</v>
      </c>
      <c r="AE18" s="130"/>
      <c r="AG18" s="129"/>
      <c r="AH18" s="129"/>
      <c r="AI18" s="130"/>
      <c r="AJ18" s="130"/>
    </row>
    <row r="19" spans="1:36" x14ac:dyDescent="0.25">
      <c r="A19" s="129">
        <v>15</v>
      </c>
      <c r="B19" s="145" t="s">
        <v>104</v>
      </c>
      <c r="C19" s="146">
        <v>156</v>
      </c>
      <c r="D19" s="146">
        <v>1256</v>
      </c>
      <c r="E19" s="147">
        <f t="shared" si="0"/>
        <v>2306</v>
      </c>
      <c r="F19" s="146">
        <v>0</v>
      </c>
      <c r="G19" s="146">
        <v>0</v>
      </c>
      <c r="H19" s="148">
        <v>0</v>
      </c>
      <c r="I19" s="148">
        <v>0</v>
      </c>
      <c r="J19" s="146">
        <v>0</v>
      </c>
      <c r="K19" s="146">
        <v>0</v>
      </c>
      <c r="L19" s="148">
        <v>0</v>
      </c>
      <c r="M19" s="146">
        <v>0</v>
      </c>
      <c r="N19" s="148">
        <v>0</v>
      </c>
      <c r="O19" s="148">
        <v>0</v>
      </c>
      <c r="P19" s="148">
        <v>0</v>
      </c>
      <c r="Q19" s="148">
        <v>800</v>
      </c>
      <c r="R19" s="148">
        <v>156</v>
      </c>
      <c r="S19" s="146">
        <v>1256</v>
      </c>
      <c r="T19" s="148">
        <v>1256</v>
      </c>
      <c r="U19" s="148">
        <v>0</v>
      </c>
      <c r="V19" s="146">
        <v>0</v>
      </c>
      <c r="W19" s="148">
        <v>250</v>
      </c>
      <c r="X19" s="148">
        <v>0</v>
      </c>
      <c r="Y19" s="148">
        <v>0</v>
      </c>
      <c r="Z19" s="148">
        <v>0</v>
      </c>
      <c r="AA19" s="134">
        <v>0</v>
      </c>
      <c r="AB19" s="134">
        <v>0</v>
      </c>
      <c r="AC19" s="132">
        <v>0</v>
      </c>
      <c r="AE19" s="130"/>
      <c r="AG19" s="129"/>
      <c r="AH19" s="129"/>
      <c r="AI19" s="130"/>
      <c r="AJ19" s="130"/>
    </row>
    <row r="20" spans="1:36" x14ac:dyDescent="0.25">
      <c r="A20" s="129">
        <v>16</v>
      </c>
      <c r="B20" s="131" t="s">
        <v>18</v>
      </c>
      <c r="C20" s="132">
        <v>850</v>
      </c>
      <c r="D20" s="132">
        <v>850</v>
      </c>
      <c r="E20" s="133">
        <f t="shared" si="0"/>
        <v>1400</v>
      </c>
      <c r="F20" s="132">
        <v>0</v>
      </c>
      <c r="G20" s="132">
        <v>0</v>
      </c>
      <c r="H20" s="134">
        <v>0</v>
      </c>
      <c r="I20" s="134">
        <v>0</v>
      </c>
      <c r="J20" s="132">
        <v>0</v>
      </c>
      <c r="K20" s="132">
        <v>0</v>
      </c>
      <c r="L20" s="134">
        <v>0</v>
      </c>
      <c r="M20" s="132">
        <v>0</v>
      </c>
      <c r="N20" s="134">
        <v>350</v>
      </c>
      <c r="O20" s="134">
        <v>0</v>
      </c>
      <c r="P20" s="134">
        <v>0</v>
      </c>
      <c r="Q20" s="134">
        <v>0</v>
      </c>
      <c r="R20" s="134">
        <v>850</v>
      </c>
      <c r="S20" s="132">
        <v>850</v>
      </c>
      <c r="T20" s="134">
        <v>1050</v>
      </c>
      <c r="U20" s="134">
        <v>0</v>
      </c>
      <c r="V20" s="132">
        <v>0</v>
      </c>
      <c r="W20" s="134">
        <v>0</v>
      </c>
      <c r="X20" s="134">
        <v>0</v>
      </c>
      <c r="Y20" s="134">
        <v>0</v>
      </c>
      <c r="Z20" s="134">
        <v>0</v>
      </c>
      <c r="AA20" s="134">
        <v>0</v>
      </c>
      <c r="AB20" s="134">
        <v>0</v>
      </c>
      <c r="AC20" s="132">
        <v>0</v>
      </c>
      <c r="AE20" s="130"/>
      <c r="AG20" s="129"/>
      <c r="AH20" s="129"/>
      <c r="AI20" s="130"/>
      <c r="AJ20" s="130"/>
    </row>
    <row r="21" spans="1:36" x14ac:dyDescent="0.25">
      <c r="A21" s="129">
        <v>17</v>
      </c>
      <c r="B21" s="131" t="s">
        <v>87</v>
      </c>
      <c r="C21" s="132">
        <v>3125</v>
      </c>
      <c r="D21" s="132">
        <v>3675</v>
      </c>
      <c r="E21" s="133">
        <f t="shared" si="0"/>
        <v>8784</v>
      </c>
      <c r="F21" s="132">
        <v>0</v>
      </c>
      <c r="G21" s="132">
        <v>0</v>
      </c>
      <c r="H21" s="134">
        <v>2589</v>
      </c>
      <c r="I21" s="134">
        <v>0</v>
      </c>
      <c r="J21" s="132">
        <v>0</v>
      </c>
      <c r="K21" s="132">
        <v>0</v>
      </c>
      <c r="L21" s="134">
        <v>0</v>
      </c>
      <c r="M21" s="132">
        <v>0</v>
      </c>
      <c r="N21" s="134">
        <v>1795</v>
      </c>
      <c r="O21" s="134">
        <v>0</v>
      </c>
      <c r="P21" s="134">
        <v>0</v>
      </c>
      <c r="Q21" s="134">
        <v>0</v>
      </c>
      <c r="R21" s="134">
        <v>3125</v>
      </c>
      <c r="S21" s="132">
        <v>3675</v>
      </c>
      <c r="T21" s="134">
        <v>4400</v>
      </c>
      <c r="U21" s="134">
        <v>0</v>
      </c>
      <c r="V21" s="132">
        <v>0</v>
      </c>
      <c r="W21" s="134">
        <v>0</v>
      </c>
      <c r="X21" s="134">
        <v>0</v>
      </c>
      <c r="Y21" s="134">
        <v>0</v>
      </c>
      <c r="Z21" s="134">
        <v>0</v>
      </c>
      <c r="AA21" s="134">
        <v>0</v>
      </c>
      <c r="AB21" s="134">
        <v>0</v>
      </c>
      <c r="AC21" s="132">
        <v>0</v>
      </c>
      <c r="AE21" s="130"/>
      <c r="AG21" s="129"/>
      <c r="AH21" s="129"/>
      <c r="AI21" s="130"/>
      <c r="AJ21" s="130"/>
    </row>
    <row r="22" spans="1:36" x14ac:dyDescent="0.25">
      <c r="A22" s="129">
        <v>18</v>
      </c>
      <c r="B22" s="131" t="s">
        <v>55</v>
      </c>
      <c r="C22" s="132">
        <v>1224</v>
      </c>
      <c r="D22" s="132">
        <v>1974</v>
      </c>
      <c r="E22" s="133">
        <f t="shared" si="0"/>
        <v>3759</v>
      </c>
      <c r="F22" s="132">
        <v>0</v>
      </c>
      <c r="G22" s="132">
        <v>0</v>
      </c>
      <c r="H22" s="134">
        <v>0</v>
      </c>
      <c r="I22" s="134">
        <v>0</v>
      </c>
      <c r="J22" s="132">
        <v>0</v>
      </c>
      <c r="K22" s="132">
        <v>0</v>
      </c>
      <c r="L22" s="134">
        <v>0</v>
      </c>
      <c r="M22" s="132">
        <v>0</v>
      </c>
      <c r="N22" s="134">
        <v>0</v>
      </c>
      <c r="O22" s="134">
        <v>0</v>
      </c>
      <c r="P22" s="134">
        <v>0</v>
      </c>
      <c r="Q22" s="134">
        <v>500</v>
      </c>
      <c r="R22" s="134">
        <v>1224</v>
      </c>
      <c r="S22" s="132">
        <v>1724</v>
      </c>
      <c r="T22" s="134">
        <v>3009</v>
      </c>
      <c r="U22" s="134">
        <v>0</v>
      </c>
      <c r="V22" s="132">
        <v>250</v>
      </c>
      <c r="W22" s="134">
        <v>250</v>
      </c>
      <c r="X22" s="134">
        <v>0</v>
      </c>
      <c r="Y22" s="134">
        <v>0</v>
      </c>
      <c r="Z22" s="134">
        <v>0</v>
      </c>
      <c r="AA22" s="134">
        <v>0</v>
      </c>
      <c r="AB22" s="134">
        <v>0</v>
      </c>
      <c r="AC22" s="132">
        <v>0</v>
      </c>
      <c r="AE22" s="130"/>
      <c r="AG22" s="129"/>
      <c r="AH22" s="129"/>
      <c r="AI22" s="130"/>
      <c r="AJ22" s="130"/>
    </row>
    <row r="23" spans="1:36" x14ac:dyDescent="0.25">
      <c r="A23" s="129">
        <v>19</v>
      </c>
      <c r="B23" s="131" t="s">
        <v>37</v>
      </c>
      <c r="C23" s="132">
        <v>2800</v>
      </c>
      <c r="D23" s="132">
        <v>2800</v>
      </c>
      <c r="E23" s="133">
        <f t="shared" si="0"/>
        <v>2800</v>
      </c>
      <c r="F23" s="132">
        <v>0</v>
      </c>
      <c r="G23" s="132">
        <v>0</v>
      </c>
      <c r="H23" s="134">
        <v>0</v>
      </c>
      <c r="I23" s="134">
        <v>0</v>
      </c>
      <c r="J23" s="132">
        <v>0</v>
      </c>
      <c r="K23" s="132">
        <v>0</v>
      </c>
      <c r="L23" s="134">
        <v>0</v>
      </c>
      <c r="M23" s="132">
        <v>0</v>
      </c>
      <c r="N23" s="134">
        <v>0</v>
      </c>
      <c r="O23" s="134">
        <v>0</v>
      </c>
      <c r="P23" s="134">
        <v>0</v>
      </c>
      <c r="Q23" s="134">
        <v>0</v>
      </c>
      <c r="R23" s="134">
        <v>2800</v>
      </c>
      <c r="S23" s="132">
        <v>2800</v>
      </c>
      <c r="T23" s="134">
        <v>2800</v>
      </c>
      <c r="U23" s="134">
        <v>0</v>
      </c>
      <c r="V23" s="132">
        <v>0</v>
      </c>
      <c r="W23" s="134">
        <v>0</v>
      </c>
      <c r="X23" s="134">
        <v>0</v>
      </c>
      <c r="Y23" s="134">
        <v>0</v>
      </c>
      <c r="Z23" s="134">
        <v>0</v>
      </c>
      <c r="AA23" s="134">
        <v>0</v>
      </c>
      <c r="AB23" s="134">
        <v>0</v>
      </c>
      <c r="AC23" s="132">
        <v>0</v>
      </c>
      <c r="AE23" s="130"/>
      <c r="AG23" s="129"/>
      <c r="AH23" s="129"/>
      <c r="AI23" s="130"/>
      <c r="AJ23" s="130"/>
    </row>
    <row r="24" spans="1:36" x14ac:dyDescent="0.25">
      <c r="A24" s="129">
        <v>20</v>
      </c>
      <c r="B24" s="131" t="s">
        <v>20</v>
      </c>
      <c r="C24" s="132">
        <v>3000</v>
      </c>
      <c r="D24" s="132">
        <v>4000</v>
      </c>
      <c r="E24" s="133">
        <f t="shared" si="0"/>
        <v>8501</v>
      </c>
      <c r="F24" s="132">
        <v>0</v>
      </c>
      <c r="G24" s="132">
        <v>0</v>
      </c>
      <c r="H24" s="134">
        <v>2400</v>
      </c>
      <c r="I24" s="134">
        <v>0</v>
      </c>
      <c r="J24" s="132">
        <v>0</v>
      </c>
      <c r="K24" s="132">
        <v>0</v>
      </c>
      <c r="L24" s="134">
        <v>0</v>
      </c>
      <c r="M24" s="132">
        <v>0</v>
      </c>
      <c r="N24" s="134">
        <v>0</v>
      </c>
      <c r="O24" s="134">
        <v>0</v>
      </c>
      <c r="P24" s="134">
        <v>0</v>
      </c>
      <c r="Q24" s="134">
        <v>1101</v>
      </c>
      <c r="R24" s="134">
        <v>3000</v>
      </c>
      <c r="S24" s="132">
        <v>4000</v>
      </c>
      <c r="T24" s="134">
        <v>5000</v>
      </c>
      <c r="U24" s="134">
        <v>0</v>
      </c>
      <c r="V24" s="132">
        <v>0</v>
      </c>
      <c r="W24" s="134">
        <v>0</v>
      </c>
      <c r="X24" s="134">
        <v>0</v>
      </c>
      <c r="Y24" s="134">
        <v>0</v>
      </c>
      <c r="Z24" s="134">
        <v>0</v>
      </c>
      <c r="AA24" s="134">
        <v>0</v>
      </c>
      <c r="AB24" s="134">
        <v>0</v>
      </c>
      <c r="AC24" s="132">
        <v>0</v>
      </c>
      <c r="AE24" s="130"/>
      <c r="AG24" s="129"/>
      <c r="AH24" s="129"/>
      <c r="AI24" s="130"/>
      <c r="AJ24" s="130"/>
    </row>
    <row r="25" spans="1:36" x14ac:dyDescent="0.25">
      <c r="A25" s="129">
        <v>21</v>
      </c>
      <c r="B25" s="131" t="s">
        <v>100</v>
      </c>
      <c r="C25" s="132">
        <v>0</v>
      </c>
      <c r="D25" s="132">
        <v>0</v>
      </c>
      <c r="E25" s="133">
        <f t="shared" si="0"/>
        <v>1640</v>
      </c>
      <c r="F25" s="132">
        <v>0</v>
      </c>
      <c r="G25" s="132">
        <v>0</v>
      </c>
      <c r="H25" s="134">
        <v>990</v>
      </c>
      <c r="I25" s="134">
        <v>0</v>
      </c>
      <c r="J25" s="132">
        <v>0</v>
      </c>
      <c r="K25" s="132">
        <v>0</v>
      </c>
      <c r="L25" s="134">
        <v>0</v>
      </c>
      <c r="M25" s="132">
        <v>0</v>
      </c>
      <c r="N25" s="134">
        <v>0</v>
      </c>
      <c r="O25" s="134">
        <v>0</v>
      </c>
      <c r="P25" s="134">
        <v>0</v>
      </c>
      <c r="Q25" s="134">
        <v>0</v>
      </c>
      <c r="R25" s="134"/>
      <c r="S25" s="132">
        <v>0</v>
      </c>
      <c r="T25" s="134">
        <v>650</v>
      </c>
      <c r="U25" s="134">
        <v>0</v>
      </c>
      <c r="V25" s="132">
        <v>0</v>
      </c>
      <c r="W25" s="134">
        <v>0</v>
      </c>
      <c r="X25" s="134">
        <v>0</v>
      </c>
      <c r="Y25" s="134">
        <v>0</v>
      </c>
      <c r="Z25" s="134">
        <v>0</v>
      </c>
      <c r="AA25" s="134">
        <v>0</v>
      </c>
      <c r="AB25" s="134">
        <v>0</v>
      </c>
      <c r="AC25" s="132">
        <v>0</v>
      </c>
      <c r="AE25" s="130"/>
      <c r="AG25" s="129"/>
      <c r="AH25" s="129"/>
      <c r="AI25" s="130"/>
      <c r="AJ25" s="130"/>
    </row>
    <row r="26" spans="1:36" x14ac:dyDescent="0.25">
      <c r="A26" s="129">
        <v>22</v>
      </c>
      <c r="B26" s="131" t="s">
        <v>59</v>
      </c>
      <c r="C26" s="132">
        <v>800</v>
      </c>
      <c r="D26" s="132">
        <v>965</v>
      </c>
      <c r="E26" s="133">
        <f t="shared" si="0"/>
        <v>965</v>
      </c>
      <c r="F26" s="132">
        <v>0</v>
      </c>
      <c r="G26" s="132">
        <v>0</v>
      </c>
      <c r="H26" s="134">
        <v>0</v>
      </c>
      <c r="I26" s="134">
        <v>0</v>
      </c>
      <c r="J26" s="132">
        <v>0</v>
      </c>
      <c r="K26" s="132">
        <v>0</v>
      </c>
      <c r="L26" s="134">
        <v>0</v>
      </c>
      <c r="M26" s="132">
        <v>0</v>
      </c>
      <c r="N26" s="134">
        <v>0</v>
      </c>
      <c r="O26" s="134">
        <v>0</v>
      </c>
      <c r="P26" s="134">
        <v>0</v>
      </c>
      <c r="Q26" s="134">
        <v>0</v>
      </c>
      <c r="R26" s="134">
        <v>800</v>
      </c>
      <c r="S26" s="132">
        <v>800</v>
      </c>
      <c r="T26" s="134">
        <v>800</v>
      </c>
      <c r="U26" s="134">
        <v>0</v>
      </c>
      <c r="V26" s="132">
        <v>165</v>
      </c>
      <c r="W26" s="134">
        <v>165</v>
      </c>
      <c r="X26" s="134">
        <v>0</v>
      </c>
      <c r="Y26" s="134">
        <v>0</v>
      </c>
      <c r="Z26" s="134">
        <v>0</v>
      </c>
      <c r="AA26" s="134">
        <v>0</v>
      </c>
      <c r="AB26" s="134">
        <v>0</v>
      </c>
      <c r="AC26" s="132">
        <v>0</v>
      </c>
      <c r="AE26" s="130"/>
      <c r="AG26" s="129"/>
      <c r="AH26" s="129"/>
      <c r="AI26" s="130"/>
      <c r="AJ26" s="130"/>
    </row>
    <row r="27" spans="1:36" x14ac:dyDescent="0.25">
      <c r="A27" s="129">
        <v>23</v>
      </c>
      <c r="B27" s="131" t="s">
        <v>88</v>
      </c>
      <c r="C27" s="132">
        <v>2040</v>
      </c>
      <c r="D27" s="132">
        <v>2370</v>
      </c>
      <c r="E27" s="133">
        <f t="shared" si="0"/>
        <v>6495</v>
      </c>
      <c r="F27" s="132">
        <v>0</v>
      </c>
      <c r="G27" s="132">
        <v>0</v>
      </c>
      <c r="H27" s="134">
        <v>300</v>
      </c>
      <c r="I27" s="134">
        <v>0</v>
      </c>
      <c r="J27" s="132">
        <v>0</v>
      </c>
      <c r="K27" s="132">
        <v>0</v>
      </c>
      <c r="L27" s="134">
        <v>165</v>
      </c>
      <c r="M27" s="132">
        <v>495</v>
      </c>
      <c r="N27" s="134">
        <v>3095</v>
      </c>
      <c r="O27" s="134">
        <v>0</v>
      </c>
      <c r="P27" s="134">
        <v>0</v>
      </c>
      <c r="Q27" s="134">
        <v>0</v>
      </c>
      <c r="R27" s="134">
        <v>1875</v>
      </c>
      <c r="S27" s="132">
        <v>1875</v>
      </c>
      <c r="T27" s="134">
        <v>3100</v>
      </c>
      <c r="U27" s="134">
        <v>0</v>
      </c>
      <c r="V27" s="132">
        <v>0</v>
      </c>
      <c r="W27" s="134">
        <v>0</v>
      </c>
      <c r="X27" s="134">
        <v>0</v>
      </c>
      <c r="Y27" s="134">
        <v>0</v>
      </c>
      <c r="Z27" s="134">
        <v>0</v>
      </c>
      <c r="AA27" s="134">
        <v>0</v>
      </c>
      <c r="AB27" s="134">
        <v>0</v>
      </c>
      <c r="AC27" s="132">
        <v>0</v>
      </c>
      <c r="AE27" s="130"/>
      <c r="AG27" s="129"/>
      <c r="AH27" s="129"/>
      <c r="AI27" s="130"/>
      <c r="AJ27" s="130"/>
    </row>
    <row r="28" spans="1:36" x14ac:dyDescent="0.25">
      <c r="A28" s="129">
        <v>24</v>
      </c>
      <c r="B28" s="131" t="s">
        <v>69</v>
      </c>
      <c r="C28" s="132">
        <v>1825</v>
      </c>
      <c r="D28" s="132">
        <v>1825</v>
      </c>
      <c r="E28" s="133">
        <f t="shared" si="0"/>
        <v>2825</v>
      </c>
      <c r="F28" s="132">
        <v>0</v>
      </c>
      <c r="G28" s="132">
        <v>0</v>
      </c>
      <c r="H28" s="134">
        <v>0</v>
      </c>
      <c r="I28" s="134">
        <v>0</v>
      </c>
      <c r="J28" s="132">
        <v>0</v>
      </c>
      <c r="K28" s="132">
        <v>0</v>
      </c>
      <c r="L28" s="134">
        <v>0</v>
      </c>
      <c r="M28" s="132">
        <v>0</v>
      </c>
      <c r="N28" s="134">
        <v>0</v>
      </c>
      <c r="O28" s="134">
        <v>0</v>
      </c>
      <c r="P28" s="134">
        <v>0</v>
      </c>
      <c r="Q28" s="134">
        <v>0</v>
      </c>
      <c r="R28" s="134">
        <v>1825</v>
      </c>
      <c r="S28" s="132">
        <v>1825</v>
      </c>
      <c r="T28" s="134">
        <v>2825</v>
      </c>
      <c r="U28" s="134">
        <v>0</v>
      </c>
      <c r="V28" s="132">
        <v>0</v>
      </c>
      <c r="W28" s="134">
        <v>0</v>
      </c>
      <c r="X28" s="134">
        <v>0</v>
      </c>
      <c r="Y28" s="134">
        <v>0</v>
      </c>
      <c r="Z28" s="134">
        <v>0</v>
      </c>
      <c r="AA28" s="134">
        <v>0</v>
      </c>
      <c r="AB28" s="134">
        <v>0</v>
      </c>
      <c r="AC28" s="132">
        <v>0</v>
      </c>
      <c r="AE28" s="130"/>
      <c r="AG28" s="129"/>
      <c r="AH28" s="129"/>
      <c r="AI28" s="130"/>
      <c r="AJ28" s="130"/>
    </row>
    <row r="29" spans="1:36" x14ac:dyDescent="0.25">
      <c r="A29" s="129">
        <v>25</v>
      </c>
      <c r="B29" s="131" t="s">
        <v>21</v>
      </c>
      <c r="C29" s="132">
        <v>1000</v>
      </c>
      <c r="D29" s="132">
        <v>2000</v>
      </c>
      <c r="E29" s="133">
        <f t="shared" si="0"/>
        <v>3020</v>
      </c>
      <c r="F29" s="132">
        <v>0</v>
      </c>
      <c r="G29" s="132">
        <v>0</v>
      </c>
      <c r="H29" s="134">
        <v>120</v>
      </c>
      <c r="I29" s="134">
        <v>0</v>
      </c>
      <c r="J29" s="132">
        <v>0</v>
      </c>
      <c r="K29" s="132">
        <v>0</v>
      </c>
      <c r="L29" s="134">
        <v>0</v>
      </c>
      <c r="M29" s="132">
        <v>0</v>
      </c>
      <c r="N29" s="134">
        <v>0</v>
      </c>
      <c r="O29" s="134">
        <v>0</v>
      </c>
      <c r="P29" s="134">
        <v>0</v>
      </c>
      <c r="Q29" s="134">
        <v>0</v>
      </c>
      <c r="R29" s="134">
        <v>1000</v>
      </c>
      <c r="S29" s="132">
        <v>2000</v>
      </c>
      <c r="T29" s="134">
        <v>2900</v>
      </c>
      <c r="U29" s="134">
        <v>0</v>
      </c>
      <c r="V29" s="132">
        <v>0</v>
      </c>
      <c r="W29" s="134">
        <v>0</v>
      </c>
      <c r="X29" s="134">
        <v>0</v>
      </c>
      <c r="Y29" s="134">
        <v>0</v>
      </c>
      <c r="Z29" s="134">
        <v>0</v>
      </c>
      <c r="AA29" s="134">
        <v>0</v>
      </c>
      <c r="AB29" s="134">
        <v>0</v>
      </c>
      <c r="AC29" s="132">
        <v>0</v>
      </c>
      <c r="AE29" s="130"/>
      <c r="AG29" s="129"/>
      <c r="AH29" s="129"/>
      <c r="AI29" s="130"/>
      <c r="AJ29" s="130"/>
    </row>
    <row r="30" spans="1:36" x14ac:dyDescent="0.25">
      <c r="A30" s="129">
        <v>26</v>
      </c>
      <c r="B30" s="145" t="s">
        <v>46</v>
      </c>
      <c r="C30" s="146">
        <v>2200</v>
      </c>
      <c r="D30" s="146">
        <v>4250</v>
      </c>
      <c r="E30" s="147">
        <f t="shared" si="0"/>
        <v>26238</v>
      </c>
      <c r="F30" s="146">
        <v>0</v>
      </c>
      <c r="G30" s="146">
        <v>0</v>
      </c>
      <c r="H30" s="148">
        <v>12488</v>
      </c>
      <c r="I30" s="148">
        <v>0</v>
      </c>
      <c r="J30" s="146">
        <v>0</v>
      </c>
      <c r="K30" s="146">
        <v>0</v>
      </c>
      <c r="L30" s="148">
        <v>0</v>
      </c>
      <c r="M30" s="146">
        <v>1100</v>
      </c>
      <c r="N30" s="148">
        <v>1100</v>
      </c>
      <c r="O30" s="148">
        <v>0</v>
      </c>
      <c r="P30" s="148">
        <v>0</v>
      </c>
      <c r="Q30" s="148">
        <v>8050</v>
      </c>
      <c r="R30" s="148">
        <v>2200</v>
      </c>
      <c r="S30" s="146">
        <v>3150</v>
      </c>
      <c r="T30" s="148">
        <v>4350</v>
      </c>
      <c r="U30" s="148">
        <v>0</v>
      </c>
      <c r="V30" s="146">
        <v>0</v>
      </c>
      <c r="W30" s="148">
        <v>250</v>
      </c>
      <c r="X30" s="148">
        <v>0</v>
      </c>
      <c r="Y30" s="148">
        <v>0</v>
      </c>
      <c r="Z30" s="148">
        <v>0</v>
      </c>
      <c r="AA30" s="134">
        <v>0</v>
      </c>
      <c r="AB30" s="134">
        <v>0</v>
      </c>
      <c r="AC30" s="132">
        <v>0</v>
      </c>
      <c r="AE30" s="130"/>
      <c r="AG30" s="129"/>
      <c r="AH30" s="129"/>
      <c r="AI30" s="130"/>
      <c r="AJ30" s="130"/>
    </row>
    <row r="31" spans="1:36" x14ac:dyDescent="0.25">
      <c r="A31" s="129">
        <v>27</v>
      </c>
      <c r="B31" s="131" t="s">
        <v>86</v>
      </c>
      <c r="C31" s="132">
        <v>3840</v>
      </c>
      <c r="D31" s="132">
        <v>3840</v>
      </c>
      <c r="E31" s="133">
        <f t="shared" si="0"/>
        <v>10026</v>
      </c>
      <c r="F31" s="132">
        <v>0</v>
      </c>
      <c r="G31" s="132">
        <v>0</v>
      </c>
      <c r="H31" s="134">
        <v>4521</v>
      </c>
      <c r="I31" s="134">
        <v>0</v>
      </c>
      <c r="J31" s="132">
        <v>0</v>
      </c>
      <c r="K31" s="132">
        <v>0</v>
      </c>
      <c r="L31" s="134">
        <v>0</v>
      </c>
      <c r="M31" s="132">
        <v>0</v>
      </c>
      <c r="N31" s="134">
        <v>0</v>
      </c>
      <c r="O31" s="134">
        <v>0</v>
      </c>
      <c r="P31" s="134">
        <v>0</v>
      </c>
      <c r="Q31" s="134">
        <v>0</v>
      </c>
      <c r="R31" s="134">
        <v>3840</v>
      </c>
      <c r="S31" s="132">
        <v>3840</v>
      </c>
      <c r="T31" s="134">
        <v>5390</v>
      </c>
      <c r="U31" s="134">
        <v>0</v>
      </c>
      <c r="V31" s="132">
        <v>0</v>
      </c>
      <c r="W31" s="134">
        <v>115</v>
      </c>
      <c r="X31" s="134">
        <v>0</v>
      </c>
      <c r="Y31" s="134">
        <v>0</v>
      </c>
      <c r="Z31" s="134">
        <v>0</v>
      </c>
      <c r="AA31" s="134">
        <v>0</v>
      </c>
      <c r="AB31" s="134">
        <v>0</v>
      </c>
      <c r="AC31" s="132">
        <v>0</v>
      </c>
      <c r="AE31" s="130"/>
      <c r="AG31" s="129"/>
      <c r="AH31" s="129"/>
      <c r="AI31" s="130"/>
      <c r="AJ31" s="130"/>
    </row>
    <row r="32" spans="1:36" x14ac:dyDescent="0.25">
      <c r="A32" s="129">
        <v>28</v>
      </c>
      <c r="B32" s="131" t="s">
        <v>77</v>
      </c>
      <c r="C32" s="132">
        <v>315</v>
      </c>
      <c r="D32" s="132">
        <v>315</v>
      </c>
      <c r="E32" s="133">
        <f t="shared" si="0"/>
        <v>1415</v>
      </c>
      <c r="F32" s="132">
        <v>0</v>
      </c>
      <c r="G32" s="132">
        <v>0</v>
      </c>
      <c r="H32" s="134">
        <v>0</v>
      </c>
      <c r="I32" s="134">
        <v>0</v>
      </c>
      <c r="J32" s="132">
        <v>0</v>
      </c>
      <c r="K32" s="132">
        <v>0</v>
      </c>
      <c r="L32" s="134">
        <v>0</v>
      </c>
      <c r="M32" s="132">
        <v>0</v>
      </c>
      <c r="N32" s="134">
        <v>0</v>
      </c>
      <c r="O32" s="134">
        <v>0</v>
      </c>
      <c r="P32" s="134">
        <v>0</v>
      </c>
      <c r="Q32" s="134">
        <v>0</v>
      </c>
      <c r="R32" s="134">
        <v>160</v>
      </c>
      <c r="S32" s="132">
        <v>160</v>
      </c>
      <c r="T32" s="134">
        <v>1260</v>
      </c>
      <c r="U32" s="134">
        <v>155</v>
      </c>
      <c r="V32" s="132">
        <v>155</v>
      </c>
      <c r="W32" s="134">
        <v>155</v>
      </c>
      <c r="X32" s="134">
        <v>0</v>
      </c>
      <c r="Y32" s="134">
        <v>0</v>
      </c>
      <c r="Z32" s="134">
        <v>0</v>
      </c>
      <c r="AA32" s="134">
        <v>0</v>
      </c>
      <c r="AB32" s="134">
        <v>0</v>
      </c>
      <c r="AC32" s="132">
        <v>0</v>
      </c>
      <c r="AE32" s="130"/>
      <c r="AG32" s="129"/>
      <c r="AH32" s="129"/>
      <c r="AI32" s="130"/>
      <c r="AJ32" s="130"/>
    </row>
    <row r="33" spans="1:36" x14ac:dyDescent="0.25">
      <c r="A33" s="129">
        <v>29</v>
      </c>
      <c r="B33" s="131" t="s">
        <v>22</v>
      </c>
      <c r="C33" s="132">
        <v>3000</v>
      </c>
      <c r="D33" s="132">
        <v>3150</v>
      </c>
      <c r="E33" s="133">
        <f t="shared" si="0"/>
        <v>5250</v>
      </c>
      <c r="F33" s="132">
        <v>0</v>
      </c>
      <c r="G33" s="132">
        <v>0</v>
      </c>
      <c r="H33" s="134">
        <v>1000</v>
      </c>
      <c r="I33" s="134">
        <v>0</v>
      </c>
      <c r="J33" s="132">
        <v>0</v>
      </c>
      <c r="K33" s="132">
        <v>0</v>
      </c>
      <c r="L33" s="134">
        <v>0</v>
      </c>
      <c r="M33" s="132">
        <v>0</v>
      </c>
      <c r="N33" s="134">
        <v>0</v>
      </c>
      <c r="O33" s="134">
        <v>0</v>
      </c>
      <c r="P33" s="134">
        <v>0</v>
      </c>
      <c r="Q33" s="134">
        <v>0</v>
      </c>
      <c r="R33" s="134">
        <v>3000</v>
      </c>
      <c r="S33" s="132">
        <v>3000</v>
      </c>
      <c r="T33" s="134">
        <v>4000</v>
      </c>
      <c r="U33" s="134">
        <v>0</v>
      </c>
      <c r="V33" s="132">
        <v>150</v>
      </c>
      <c r="W33" s="134">
        <v>250</v>
      </c>
      <c r="X33" s="134">
        <v>0</v>
      </c>
      <c r="Y33" s="134">
        <v>0</v>
      </c>
      <c r="Z33" s="134">
        <v>0</v>
      </c>
      <c r="AA33" s="134">
        <v>0</v>
      </c>
      <c r="AB33" s="134">
        <v>0</v>
      </c>
      <c r="AC33" s="132">
        <v>0</v>
      </c>
      <c r="AE33" s="130"/>
      <c r="AG33" s="129"/>
      <c r="AH33" s="129"/>
      <c r="AI33" s="130"/>
      <c r="AJ33" s="130"/>
    </row>
    <row r="34" spans="1:36" x14ac:dyDescent="0.25">
      <c r="A34" s="129">
        <v>30</v>
      </c>
      <c r="B34" s="131" t="s">
        <v>38</v>
      </c>
      <c r="C34" s="132">
        <v>1175</v>
      </c>
      <c r="D34" s="132">
        <v>1175</v>
      </c>
      <c r="E34" s="133">
        <f t="shared" si="0"/>
        <v>5645</v>
      </c>
      <c r="F34" s="132">
        <v>0</v>
      </c>
      <c r="G34" s="132">
        <v>0</v>
      </c>
      <c r="H34" s="134">
        <v>4470</v>
      </c>
      <c r="I34" s="134">
        <v>0</v>
      </c>
      <c r="J34" s="132">
        <v>0</v>
      </c>
      <c r="K34" s="132">
        <v>0</v>
      </c>
      <c r="L34" s="134">
        <v>0</v>
      </c>
      <c r="M34" s="132">
        <v>0</v>
      </c>
      <c r="N34" s="134">
        <v>0</v>
      </c>
      <c r="O34" s="134">
        <v>0</v>
      </c>
      <c r="P34" s="134">
        <v>0</v>
      </c>
      <c r="Q34" s="134">
        <v>0</v>
      </c>
      <c r="R34" s="134">
        <v>1175</v>
      </c>
      <c r="S34" s="132">
        <v>1175</v>
      </c>
      <c r="T34" s="134">
        <v>1175</v>
      </c>
      <c r="U34" s="134">
        <v>0</v>
      </c>
      <c r="V34" s="132">
        <v>0</v>
      </c>
      <c r="W34" s="134">
        <v>0</v>
      </c>
      <c r="X34" s="134">
        <v>0</v>
      </c>
      <c r="Y34" s="134">
        <v>0</v>
      </c>
      <c r="Z34" s="134">
        <v>0</v>
      </c>
      <c r="AA34" s="134">
        <v>0</v>
      </c>
      <c r="AB34" s="134">
        <v>0</v>
      </c>
      <c r="AC34" s="132">
        <v>0</v>
      </c>
      <c r="AE34" s="130"/>
      <c r="AG34" s="129"/>
      <c r="AH34" s="129"/>
      <c r="AI34" s="130"/>
      <c r="AJ34" s="130"/>
    </row>
    <row r="35" spans="1:36" x14ac:dyDescent="0.25">
      <c r="A35" s="129">
        <v>31</v>
      </c>
      <c r="B35" s="131" t="s">
        <v>23</v>
      </c>
      <c r="C35" s="132">
        <v>1600</v>
      </c>
      <c r="D35" s="132">
        <v>1700</v>
      </c>
      <c r="E35" s="133">
        <f t="shared" si="0"/>
        <v>2540</v>
      </c>
      <c r="F35" s="132">
        <v>0</v>
      </c>
      <c r="G35" s="132">
        <v>0</v>
      </c>
      <c r="H35" s="134">
        <v>40</v>
      </c>
      <c r="I35" s="134">
        <v>0</v>
      </c>
      <c r="J35" s="132">
        <v>0</v>
      </c>
      <c r="K35" s="132">
        <v>0</v>
      </c>
      <c r="L35" s="134">
        <v>0</v>
      </c>
      <c r="M35" s="132">
        <v>0</v>
      </c>
      <c r="N35" s="134">
        <v>0</v>
      </c>
      <c r="O35" s="134">
        <v>0</v>
      </c>
      <c r="P35" s="134">
        <v>0</v>
      </c>
      <c r="Q35" s="134">
        <v>0</v>
      </c>
      <c r="R35" s="134">
        <v>1600</v>
      </c>
      <c r="S35" s="132">
        <v>1600</v>
      </c>
      <c r="T35" s="134">
        <v>2400</v>
      </c>
      <c r="U35" s="134">
        <v>0</v>
      </c>
      <c r="V35" s="132">
        <v>100</v>
      </c>
      <c r="W35" s="134">
        <v>100</v>
      </c>
      <c r="X35" s="134">
        <v>0</v>
      </c>
      <c r="Y35" s="134">
        <v>0</v>
      </c>
      <c r="Z35" s="134">
        <v>0</v>
      </c>
      <c r="AA35" s="134">
        <v>0</v>
      </c>
      <c r="AB35" s="134">
        <v>0</v>
      </c>
      <c r="AC35" s="132">
        <v>0</v>
      </c>
      <c r="AE35" s="130"/>
      <c r="AG35" s="129"/>
      <c r="AH35" s="129"/>
      <c r="AI35" s="130"/>
      <c r="AJ35" s="130"/>
    </row>
    <row r="36" spans="1:36" x14ac:dyDescent="0.25">
      <c r="A36" s="129">
        <v>32</v>
      </c>
      <c r="B36" s="131" t="s">
        <v>101</v>
      </c>
      <c r="C36" s="132">
        <v>0</v>
      </c>
      <c r="D36" s="132">
        <v>50</v>
      </c>
      <c r="E36" s="133">
        <f t="shared" si="0"/>
        <v>875</v>
      </c>
      <c r="F36" s="132">
        <v>0</v>
      </c>
      <c r="G36" s="132">
        <v>0</v>
      </c>
      <c r="H36" s="134">
        <v>0</v>
      </c>
      <c r="I36" s="134">
        <v>0</v>
      </c>
      <c r="J36" s="132">
        <v>0</v>
      </c>
      <c r="K36" s="132">
        <v>0</v>
      </c>
      <c r="L36" s="134">
        <v>0</v>
      </c>
      <c r="M36" s="132">
        <v>0</v>
      </c>
      <c r="N36" s="134">
        <v>0</v>
      </c>
      <c r="O36" s="134">
        <v>0</v>
      </c>
      <c r="P36" s="134">
        <v>0</v>
      </c>
      <c r="Q36" s="134">
        <v>0</v>
      </c>
      <c r="R36" s="134"/>
      <c r="S36" s="132">
        <v>50</v>
      </c>
      <c r="T36" s="134">
        <v>875</v>
      </c>
      <c r="U36" s="134">
        <v>0</v>
      </c>
      <c r="V36" s="132">
        <v>0</v>
      </c>
      <c r="W36" s="134">
        <v>0</v>
      </c>
      <c r="X36" s="134">
        <v>0</v>
      </c>
      <c r="Y36" s="134">
        <v>0</v>
      </c>
      <c r="Z36" s="134">
        <v>0</v>
      </c>
      <c r="AA36" s="134">
        <v>0</v>
      </c>
      <c r="AB36" s="134">
        <v>0</v>
      </c>
      <c r="AC36" s="132">
        <v>0</v>
      </c>
      <c r="AE36" s="130"/>
      <c r="AG36" s="129"/>
      <c r="AH36" s="129"/>
      <c r="AI36" s="130"/>
      <c r="AJ36" s="130"/>
    </row>
    <row r="37" spans="1:36" x14ac:dyDescent="0.25">
      <c r="A37" s="129">
        <v>33</v>
      </c>
      <c r="B37" s="145" t="s">
        <v>24</v>
      </c>
      <c r="C37" s="146">
        <v>1650</v>
      </c>
      <c r="D37" s="146">
        <v>2475</v>
      </c>
      <c r="E37" s="147">
        <f t="shared" si="0"/>
        <v>67905</v>
      </c>
      <c r="F37" s="146">
        <v>0</v>
      </c>
      <c r="G37" s="146">
        <v>0</v>
      </c>
      <c r="H37" s="148">
        <v>59655</v>
      </c>
      <c r="I37" s="148">
        <v>0</v>
      </c>
      <c r="J37" s="146">
        <v>0</v>
      </c>
      <c r="K37" s="146">
        <v>0</v>
      </c>
      <c r="L37" s="148">
        <v>0</v>
      </c>
      <c r="M37" s="146">
        <v>0</v>
      </c>
      <c r="N37" s="148">
        <v>0</v>
      </c>
      <c r="O37" s="148">
        <v>0</v>
      </c>
      <c r="P37" s="148">
        <v>0</v>
      </c>
      <c r="Q37" s="148">
        <v>4675</v>
      </c>
      <c r="R37" s="148">
        <v>1650</v>
      </c>
      <c r="S37" s="146">
        <v>2475</v>
      </c>
      <c r="T37" s="148">
        <v>3575</v>
      </c>
      <c r="U37" s="148">
        <v>0</v>
      </c>
      <c r="V37" s="146">
        <v>0</v>
      </c>
      <c r="W37" s="148">
        <v>0</v>
      </c>
      <c r="X37" s="148">
        <v>0</v>
      </c>
      <c r="Y37" s="148">
        <v>0</v>
      </c>
      <c r="Z37" s="148">
        <v>0</v>
      </c>
      <c r="AA37" s="134">
        <v>0</v>
      </c>
      <c r="AB37" s="134">
        <v>0</v>
      </c>
      <c r="AC37" s="132">
        <v>0</v>
      </c>
      <c r="AE37" s="130"/>
      <c r="AG37" s="129"/>
      <c r="AH37" s="129"/>
      <c r="AI37" s="130"/>
      <c r="AJ37" s="130"/>
    </row>
    <row r="38" spans="1:36" x14ac:dyDescent="0.25">
      <c r="A38" s="129">
        <v>34</v>
      </c>
      <c r="B38" s="131" t="s">
        <v>39</v>
      </c>
      <c r="C38" s="132">
        <v>0</v>
      </c>
      <c r="D38" s="132">
        <v>1200</v>
      </c>
      <c r="E38" s="133">
        <f t="shared" si="0"/>
        <v>1200</v>
      </c>
      <c r="F38" s="132">
        <v>0</v>
      </c>
      <c r="G38" s="132">
        <v>0</v>
      </c>
      <c r="H38" s="134">
        <v>0</v>
      </c>
      <c r="I38" s="134">
        <v>0</v>
      </c>
      <c r="J38" s="132">
        <v>0</v>
      </c>
      <c r="K38" s="132">
        <v>0</v>
      </c>
      <c r="L38" s="134">
        <v>0</v>
      </c>
      <c r="M38" s="132">
        <v>0</v>
      </c>
      <c r="N38" s="134">
        <v>0</v>
      </c>
      <c r="O38" s="134">
        <v>0</v>
      </c>
      <c r="P38" s="134">
        <v>0</v>
      </c>
      <c r="Q38" s="134">
        <v>0</v>
      </c>
      <c r="R38" s="134"/>
      <c r="S38" s="132">
        <v>1200</v>
      </c>
      <c r="T38" s="134">
        <v>1200</v>
      </c>
      <c r="U38" s="134">
        <v>0</v>
      </c>
      <c r="V38" s="132">
        <v>0</v>
      </c>
      <c r="W38" s="134">
        <v>0</v>
      </c>
      <c r="X38" s="134">
        <v>0</v>
      </c>
      <c r="Y38" s="134">
        <v>0</v>
      </c>
      <c r="Z38" s="134">
        <v>0</v>
      </c>
      <c r="AA38" s="134">
        <v>0</v>
      </c>
      <c r="AB38" s="134">
        <v>0</v>
      </c>
      <c r="AC38" s="132">
        <v>0</v>
      </c>
      <c r="AE38" s="130"/>
      <c r="AG38" s="129"/>
      <c r="AH38" s="129"/>
      <c r="AI38" s="130"/>
      <c r="AJ38" s="130"/>
    </row>
    <row r="39" spans="1:36" x14ac:dyDescent="0.25">
      <c r="A39" s="129">
        <v>35</v>
      </c>
      <c r="B39" s="131" t="s">
        <v>43</v>
      </c>
      <c r="C39" s="132">
        <v>0</v>
      </c>
      <c r="D39" s="132">
        <v>0</v>
      </c>
      <c r="E39" s="133">
        <f t="shared" si="0"/>
        <v>0</v>
      </c>
      <c r="F39" s="132">
        <v>0</v>
      </c>
      <c r="G39" s="132">
        <v>0</v>
      </c>
      <c r="H39" s="134">
        <v>0</v>
      </c>
      <c r="I39" s="134">
        <v>0</v>
      </c>
      <c r="J39" s="132">
        <v>0</v>
      </c>
      <c r="K39" s="132">
        <v>0</v>
      </c>
      <c r="L39" s="134">
        <v>0</v>
      </c>
      <c r="M39" s="132">
        <v>0</v>
      </c>
      <c r="N39" s="134">
        <v>0</v>
      </c>
      <c r="O39" s="134">
        <v>0</v>
      </c>
      <c r="P39" s="134">
        <v>0</v>
      </c>
      <c r="Q39" s="134">
        <v>0</v>
      </c>
      <c r="R39" s="134"/>
      <c r="S39" s="132">
        <v>0</v>
      </c>
      <c r="T39" s="134">
        <v>0</v>
      </c>
      <c r="U39" s="134">
        <v>0</v>
      </c>
      <c r="V39" s="132">
        <v>0</v>
      </c>
      <c r="W39" s="134">
        <v>0</v>
      </c>
      <c r="X39" s="134">
        <v>0</v>
      </c>
      <c r="Y39" s="134">
        <v>0</v>
      </c>
      <c r="Z39" s="134">
        <v>0</v>
      </c>
      <c r="AA39" s="134">
        <v>0</v>
      </c>
      <c r="AB39" s="134">
        <v>0</v>
      </c>
      <c r="AC39" s="132">
        <v>0</v>
      </c>
      <c r="AE39" s="130"/>
      <c r="AG39" s="129"/>
      <c r="AH39" s="129"/>
      <c r="AI39" s="130"/>
      <c r="AJ39" s="130"/>
    </row>
    <row r="40" spans="1:36" x14ac:dyDescent="0.25">
      <c r="A40" s="129">
        <v>36</v>
      </c>
      <c r="B40" s="145" t="s">
        <v>68</v>
      </c>
      <c r="C40" s="146">
        <v>4325</v>
      </c>
      <c r="D40" s="146">
        <v>4325</v>
      </c>
      <c r="E40" s="147">
        <f t="shared" si="0"/>
        <v>9375</v>
      </c>
      <c r="F40" s="146">
        <v>0</v>
      </c>
      <c r="G40" s="146">
        <v>0</v>
      </c>
      <c r="H40" s="148">
        <v>1200</v>
      </c>
      <c r="I40" s="148">
        <v>0</v>
      </c>
      <c r="J40" s="146">
        <v>0</v>
      </c>
      <c r="K40" s="146">
        <v>0</v>
      </c>
      <c r="L40" s="148">
        <v>0</v>
      </c>
      <c r="M40" s="146">
        <v>0</v>
      </c>
      <c r="N40" s="148">
        <v>3000</v>
      </c>
      <c r="O40" s="148">
        <v>0</v>
      </c>
      <c r="P40" s="148">
        <v>0</v>
      </c>
      <c r="Q40" s="148">
        <v>250</v>
      </c>
      <c r="R40" s="148">
        <v>4325</v>
      </c>
      <c r="S40" s="146">
        <v>4325</v>
      </c>
      <c r="T40" s="148">
        <v>4925</v>
      </c>
      <c r="U40" s="148">
        <v>0</v>
      </c>
      <c r="V40" s="146">
        <v>0</v>
      </c>
      <c r="W40" s="148">
        <v>0</v>
      </c>
      <c r="X40" s="148">
        <v>0</v>
      </c>
      <c r="Y40" s="148">
        <v>0</v>
      </c>
      <c r="Z40" s="148">
        <v>0</v>
      </c>
      <c r="AA40" s="134">
        <v>0</v>
      </c>
      <c r="AB40" s="134">
        <v>0</v>
      </c>
      <c r="AC40" s="132">
        <v>0</v>
      </c>
      <c r="AE40" s="130"/>
      <c r="AG40" s="129"/>
      <c r="AH40" s="129"/>
      <c r="AI40" s="130"/>
      <c r="AJ40" s="130"/>
    </row>
    <row r="41" spans="1:36" x14ac:dyDescent="0.25">
      <c r="A41" s="129">
        <v>37</v>
      </c>
      <c r="B41" s="131" t="s">
        <v>40</v>
      </c>
      <c r="C41" s="132">
        <v>1400</v>
      </c>
      <c r="D41" s="132">
        <v>1590</v>
      </c>
      <c r="E41" s="133">
        <f t="shared" si="0"/>
        <v>2140</v>
      </c>
      <c r="F41" s="132">
        <v>0</v>
      </c>
      <c r="G41" s="132">
        <v>0</v>
      </c>
      <c r="H41" s="134">
        <v>0</v>
      </c>
      <c r="I41" s="134">
        <v>0</v>
      </c>
      <c r="J41" s="132">
        <v>0</v>
      </c>
      <c r="K41" s="132">
        <v>0</v>
      </c>
      <c r="L41" s="134">
        <v>1400</v>
      </c>
      <c r="M41" s="132">
        <v>1590</v>
      </c>
      <c r="N41" s="134">
        <v>2140</v>
      </c>
      <c r="O41" s="134">
        <v>0</v>
      </c>
      <c r="P41" s="134">
        <v>0</v>
      </c>
      <c r="Q41" s="134">
        <v>0</v>
      </c>
      <c r="R41" s="134"/>
      <c r="S41" s="132">
        <v>0</v>
      </c>
      <c r="T41" s="134">
        <v>0</v>
      </c>
      <c r="U41" s="134">
        <v>0</v>
      </c>
      <c r="V41" s="132">
        <v>0</v>
      </c>
      <c r="W41" s="134">
        <v>0</v>
      </c>
      <c r="X41" s="134">
        <v>0</v>
      </c>
      <c r="Y41" s="134">
        <v>0</v>
      </c>
      <c r="Z41" s="134">
        <v>0</v>
      </c>
      <c r="AA41" s="134">
        <v>0</v>
      </c>
      <c r="AB41" s="134">
        <v>0</v>
      </c>
      <c r="AC41" s="132">
        <v>0</v>
      </c>
      <c r="AE41" s="130"/>
      <c r="AG41" s="129"/>
      <c r="AH41" s="129"/>
      <c r="AI41" s="130"/>
    </row>
    <row r="42" spans="1:36" x14ac:dyDescent="0.25">
      <c r="A42" s="129">
        <v>38</v>
      </c>
      <c r="B42" s="131" t="s">
        <v>89</v>
      </c>
      <c r="C42" s="132">
        <v>2725</v>
      </c>
      <c r="D42" s="132">
        <v>2725</v>
      </c>
      <c r="E42" s="133">
        <f t="shared" si="0"/>
        <v>6012</v>
      </c>
      <c r="F42" s="132">
        <v>0</v>
      </c>
      <c r="G42" s="132">
        <v>0</v>
      </c>
      <c r="H42" s="134">
        <v>1087</v>
      </c>
      <c r="I42" s="134">
        <v>0</v>
      </c>
      <c r="J42" s="132">
        <v>0</v>
      </c>
      <c r="K42" s="132">
        <v>0</v>
      </c>
      <c r="L42" s="134">
        <v>0</v>
      </c>
      <c r="M42" s="132">
        <v>0</v>
      </c>
      <c r="N42" s="134">
        <v>0</v>
      </c>
      <c r="O42" s="134">
        <v>0</v>
      </c>
      <c r="P42" s="134">
        <v>0</v>
      </c>
      <c r="Q42" s="134">
        <v>1100</v>
      </c>
      <c r="R42" s="134">
        <v>2725</v>
      </c>
      <c r="S42" s="132">
        <v>2725</v>
      </c>
      <c r="T42" s="134">
        <v>3825</v>
      </c>
      <c r="U42" s="134">
        <v>0</v>
      </c>
      <c r="V42" s="132">
        <v>0</v>
      </c>
      <c r="W42" s="134">
        <v>0</v>
      </c>
      <c r="X42" s="134">
        <v>0</v>
      </c>
      <c r="Y42" s="134">
        <v>0</v>
      </c>
      <c r="Z42" s="134">
        <v>0</v>
      </c>
      <c r="AA42" s="134">
        <v>0</v>
      </c>
      <c r="AB42" s="134">
        <v>0</v>
      </c>
      <c r="AC42" s="132">
        <v>0</v>
      </c>
      <c r="AE42" s="130"/>
      <c r="AG42" s="129"/>
      <c r="AH42" s="129"/>
      <c r="AI42" s="130"/>
    </row>
    <row r="43" spans="1:36" x14ac:dyDescent="0.25">
      <c r="A43" s="129">
        <v>39</v>
      </c>
      <c r="B43" s="131" t="s">
        <v>90</v>
      </c>
      <c r="C43" s="132">
        <v>1122</v>
      </c>
      <c r="D43" s="132">
        <v>1122</v>
      </c>
      <c r="E43" s="133">
        <f t="shared" si="0"/>
        <v>1386</v>
      </c>
      <c r="F43" s="132">
        <v>0</v>
      </c>
      <c r="G43" s="132">
        <v>0</v>
      </c>
      <c r="H43" s="134">
        <v>264</v>
      </c>
      <c r="I43" s="134">
        <v>0</v>
      </c>
      <c r="J43" s="132">
        <v>0</v>
      </c>
      <c r="K43" s="132">
        <v>0</v>
      </c>
      <c r="L43" s="134">
        <v>0</v>
      </c>
      <c r="M43" s="132">
        <v>0</v>
      </c>
      <c r="N43" s="134">
        <v>0</v>
      </c>
      <c r="O43" s="134">
        <v>0</v>
      </c>
      <c r="P43" s="134">
        <v>0</v>
      </c>
      <c r="Q43" s="134">
        <v>0</v>
      </c>
      <c r="R43" s="134">
        <v>1122</v>
      </c>
      <c r="S43" s="132">
        <v>1122</v>
      </c>
      <c r="T43" s="134">
        <v>1122</v>
      </c>
      <c r="U43" s="134">
        <v>0</v>
      </c>
      <c r="V43" s="132">
        <v>0</v>
      </c>
      <c r="W43" s="134">
        <v>0</v>
      </c>
      <c r="X43" s="134">
        <v>0</v>
      </c>
      <c r="Y43" s="134">
        <v>0</v>
      </c>
      <c r="Z43" s="134">
        <v>0</v>
      </c>
      <c r="AA43" s="134">
        <v>0</v>
      </c>
      <c r="AB43" s="134">
        <v>0</v>
      </c>
      <c r="AC43" s="132">
        <v>0</v>
      </c>
      <c r="AE43" s="130"/>
      <c r="AG43" s="129"/>
      <c r="AH43" s="129"/>
      <c r="AI43" s="130"/>
    </row>
    <row r="44" spans="1:36" x14ac:dyDescent="0.25">
      <c r="A44" s="129">
        <v>40</v>
      </c>
      <c r="B44" s="131" t="s">
        <v>71</v>
      </c>
      <c r="C44" s="132">
        <v>1699</v>
      </c>
      <c r="D44" s="132">
        <v>2834</v>
      </c>
      <c r="E44" s="133">
        <f t="shared" si="0"/>
        <v>4869</v>
      </c>
      <c r="F44" s="132">
        <v>0</v>
      </c>
      <c r="G44" s="132">
        <v>0</v>
      </c>
      <c r="H44" s="134">
        <v>400</v>
      </c>
      <c r="I44" s="134">
        <v>0</v>
      </c>
      <c r="J44" s="132">
        <v>0</v>
      </c>
      <c r="K44" s="132">
        <v>0</v>
      </c>
      <c r="L44" s="134">
        <v>0</v>
      </c>
      <c r="M44" s="132">
        <v>0</v>
      </c>
      <c r="N44" s="134">
        <v>500</v>
      </c>
      <c r="O44" s="134">
        <v>0</v>
      </c>
      <c r="P44" s="134">
        <v>0</v>
      </c>
      <c r="Q44" s="134">
        <v>1135</v>
      </c>
      <c r="R44" s="134">
        <v>1549</v>
      </c>
      <c r="S44" s="132">
        <v>2684</v>
      </c>
      <c r="T44" s="134">
        <v>2684</v>
      </c>
      <c r="U44" s="134">
        <v>150</v>
      </c>
      <c r="V44" s="132">
        <v>150</v>
      </c>
      <c r="W44" s="134">
        <v>150</v>
      </c>
      <c r="X44" s="134">
        <v>0</v>
      </c>
      <c r="Y44" s="134">
        <v>0</v>
      </c>
      <c r="Z44" s="134">
        <v>0</v>
      </c>
      <c r="AA44" s="134">
        <v>0</v>
      </c>
      <c r="AB44" s="134">
        <v>0</v>
      </c>
      <c r="AC44" s="132">
        <v>0</v>
      </c>
      <c r="AE44" s="130"/>
      <c r="AG44" s="129"/>
      <c r="AH44" s="129"/>
      <c r="AI44" s="130"/>
    </row>
    <row r="45" spans="1:36" x14ac:dyDescent="0.25">
      <c r="A45" s="129">
        <v>41</v>
      </c>
      <c r="B45" s="131" t="s">
        <v>25</v>
      </c>
      <c r="C45" s="132">
        <v>0</v>
      </c>
      <c r="D45" s="132">
        <v>0</v>
      </c>
      <c r="E45" s="133">
        <f t="shared" si="0"/>
        <v>0</v>
      </c>
      <c r="F45" s="132">
        <v>0</v>
      </c>
      <c r="G45" s="132">
        <v>0</v>
      </c>
      <c r="H45" s="134">
        <v>0</v>
      </c>
      <c r="I45" s="134">
        <v>0</v>
      </c>
      <c r="J45" s="132">
        <v>0</v>
      </c>
      <c r="K45" s="132">
        <v>0</v>
      </c>
      <c r="L45" s="134">
        <v>0</v>
      </c>
      <c r="M45" s="132">
        <v>0</v>
      </c>
      <c r="N45" s="134">
        <v>0</v>
      </c>
      <c r="O45" s="134">
        <v>0</v>
      </c>
      <c r="P45" s="134">
        <v>0</v>
      </c>
      <c r="Q45" s="134">
        <v>0</v>
      </c>
      <c r="R45" s="134"/>
      <c r="S45" s="132">
        <v>0</v>
      </c>
      <c r="T45" s="134">
        <v>0</v>
      </c>
      <c r="U45" s="134">
        <v>0</v>
      </c>
      <c r="V45" s="132">
        <v>0</v>
      </c>
      <c r="W45" s="134">
        <v>0</v>
      </c>
      <c r="X45" s="134">
        <v>0</v>
      </c>
      <c r="Y45" s="134">
        <v>0</v>
      </c>
      <c r="Z45" s="134">
        <v>0</v>
      </c>
      <c r="AA45" s="134">
        <v>0</v>
      </c>
      <c r="AB45" s="134">
        <v>0</v>
      </c>
      <c r="AC45" s="132">
        <v>0</v>
      </c>
      <c r="AE45" s="130"/>
      <c r="AG45" s="129"/>
      <c r="AH45" s="129"/>
      <c r="AI45" s="130"/>
    </row>
    <row r="46" spans="1:36" x14ac:dyDescent="0.25">
      <c r="A46" s="129">
        <v>42</v>
      </c>
      <c r="B46" s="131" t="s">
        <v>72</v>
      </c>
      <c r="C46" s="132">
        <v>1760</v>
      </c>
      <c r="D46" s="132">
        <v>1760</v>
      </c>
      <c r="E46" s="133">
        <f t="shared" si="0"/>
        <v>2360</v>
      </c>
      <c r="F46" s="132">
        <v>0</v>
      </c>
      <c r="G46" s="132">
        <v>0</v>
      </c>
      <c r="H46" s="134">
        <v>0</v>
      </c>
      <c r="I46" s="134">
        <v>0</v>
      </c>
      <c r="J46" s="132">
        <v>0</v>
      </c>
      <c r="K46" s="132">
        <v>0</v>
      </c>
      <c r="L46" s="134">
        <v>0</v>
      </c>
      <c r="M46" s="132">
        <v>0</v>
      </c>
      <c r="N46" s="134">
        <v>0</v>
      </c>
      <c r="O46" s="134">
        <v>0</v>
      </c>
      <c r="P46" s="134">
        <v>0</v>
      </c>
      <c r="Q46" s="134">
        <v>0</v>
      </c>
      <c r="R46" s="134">
        <v>1760</v>
      </c>
      <c r="S46" s="132">
        <v>1760</v>
      </c>
      <c r="T46" s="134">
        <v>2135</v>
      </c>
      <c r="U46" s="134">
        <v>0</v>
      </c>
      <c r="V46" s="132">
        <v>0</v>
      </c>
      <c r="W46" s="134">
        <v>225</v>
      </c>
      <c r="X46" s="134">
        <v>0</v>
      </c>
      <c r="Y46" s="134">
        <v>0</v>
      </c>
      <c r="Z46" s="134">
        <v>0</v>
      </c>
      <c r="AA46" s="134">
        <v>0</v>
      </c>
      <c r="AB46" s="134">
        <v>0</v>
      </c>
      <c r="AC46" s="132">
        <v>0</v>
      </c>
      <c r="AE46" s="130"/>
      <c r="AG46" s="129"/>
      <c r="AH46" s="129"/>
      <c r="AI46" s="130"/>
    </row>
    <row r="47" spans="1:36" x14ac:dyDescent="0.25">
      <c r="A47" s="129">
        <v>43</v>
      </c>
      <c r="B47" s="145" t="s">
        <v>73</v>
      </c>
      <c r="C47" s="146">
        <v>2100</v>
      </c>
      <c r="D47" s="146">
        <v>4149</v>
      </c>
      <c r="E47" s="147">
        <f t="shared" si="0"/>
        <v>13799</v>
      </c>
      <c r="F47" s="146">
        <v>0</v>
      </c>
      <c r="G47" s="146">
        <v>0</v>
      </c>
      <c r="H47" s="148">
        <v>6950</v>
      </c>
      <c r="I47" s="148">
        <v>0</v>
      </c>
      <c r="J47" s="146">
        <v>0</v>
      </c>
      <c r="K47" s="146">
        <v>0</v>
      </c>
      <c r="L47" s="148">
        <v>0</v>
      </c>
      <c r="M47" s="146">
        <v>825</v>
      </c>
      <c r="N47" s="148">
        <v>825</v>
      </c>
      <c r="O47" s="148">
        <v>0</v>
      </c>
      <c r="P47" s="148">
        <v>0</v>
      </c>
      <c r="Q47" s="148">
        <v>1600</v>
      </c>
      <c r="R47" s="148">
        <v>2100</v>
      </c>
      <c r="S47" s="146">
        <v>3324</v>
      </c>
      <c r="T47" s="148">
        <v>4424</v>
      </c>
      <c r="U47" s="148">
        <v>0</v>
      </c>
      <c r="V47" s="146">
        <v>0</v>
      </c>
      <c r="W47" s="148">
        <v>0</v>
      </c>
      <c r="X47" s="148">
        <v>0</v>
      </c>
      <c r="Y47" s="148">
        <v>0</v>
      </c>
      <c r="Z47" s="148">
        <v>0</v>
      </c>
      <c r="AA47" s="134">
        <v>0</v>
      </c>
      <c r="AB47" s="134">
        <v>0</v>
      </c>
      <c r="AC47" s="132">
        <v>0</v>
      </c>
      <c r="AE47" s="130"/>
      <c r="AG47" s="129"/>
      <c r="AH47" s="129"/>
      <c r="AI47" s="130"/>
      <c r="AJ47" s="130"/>
    </row>
    <row r="48" spans="1:36" x14ac:dyDescent="0.25">
      <c r="A48" s="129">
        <v>44</v>
      </c>
      <c r="B48" s="131" t="s">
        <v>97</v>
      </c>
      <c r="C48" s="132">
        <v>220</v>
      </c>
      <c r="D48" s="132">
        <v>220</v>
      </c>
      <c r="E48" s="133">
        <f t="shared" si="0"/>
        <v>530</v>
      </c>
      <c r="F48" s="132">
        <v>0</v>
      </c>
      <c r="G48" s="132">
        <v>0</v>
      </c>
      <c r="H48" s="134">
        <v>90</v>
      </c>
      <c r="I48" s="134">
        <v>0</v>
      </c>
      <c r="J48" s="132">
        <v>0</v>
      </c>
      <c r="K48" s="132">
        <v>0</v>
      </c>
      <c r="L48" s="134">
        <v>0</v>
      </c>
      <c r="M48" s="132">
        <v>0</v>
      </c>
      <c r="N48" s="134">
        <v>0</v>
      </c>
      <c r="O48" s="134">
        <v>0</v>
      </c>
      <c r="P48" s="134">
        <v>0</v>
      </c>
      <c r="Q48" s="134">
        <v>0</v>
      </c>
      <c r="R48" s="134">
        <v>220</v>
      </c>
      <c r="S48" s="132">
        <v>220</v>
      </c>
      <c r="T48" s="134">
        <v>220</v>
      </c>
      <c r="U48" s="134">
        <v>0</v>
      </c>
      <c r="V48" s="132">
        <v>0</v>
      </c>
      <c r="W48" s="134">
        <v>220</v>
      </c>
      <c r="X48" s="134">
        <v>0</v>
      </c>
      <c r="Y48" s="134">
        <v>0</v>
      </c>
      <c r="Z48" s="134">
        <v>0</v>
      </c>
      <c r="AA48" s="134">
        <v>0</v>
      </c>
      <c r="AB48" s="134">
        <v>0</v>
      </c>
      <c r="AC48" s="132">
        <v>0</v>
      </c>
      <c r="AE48" s="130"/>
      <c r="AG48" s="129"/>
      <c r="AH48" s="129"/>
      <c r="AI48" s="130"/>
    </row>
    <row r="49" spans="1:36" x14ac:dyDescent="0.25">
      <c r="A49" s="129">
        <v>45</v>
      </c>
      <c r="B49" s="131" t="s">
        <v>41</v>
      </c>
      <c r="C49" s="132">
        <v>950</v>
      </c>
      <c r="D49" s="132">
        <v>950</v>
      </c>
      <c r="E49" s="133">
        <f t="shared" si="0"/>
        <v>2575</v>
      </c>
      <c r="F49" s="132">
        <v>0</v>
      </c>
      <c r="G49" s="132">
        <v>0</v>
      </c>
      <c r="H49" s="134">
        <v>0</v>
      </c>
      <c r="I49" s="134">
        <v>0</v>
      </c>
      <c r="J49" s="132">
        <v>0</v>
      </c>
      <c r="K49" s="132">
        <v>0</v>
      </c>
      <c r="L49" s="134">
        <v>450</v>
      </c>
      <c r="M49" s="132">
        <v>450</v>
      </c>
      <c r="N49" s="134">
        <v>450</v>
      </c>
      <c r="O49" s="134">
        <v>0</v>
      </c>
      <c r="P49" s="134">
        <v>0</v>
      </c>
      <c r="Q49" s="134">
        <v>0</v>
      </c>
      <c r="R49" s="134">
        <v>500</v>
      </c>
      <c r="S49" s="132">
        <v>500</v>
      </c>
      <c r="T49" s="134">
        <v>2125</v>
      </c>
      <c r="U49" s="134">
        <v>0</v>
      </c>
      <c r="V49" s="132">
        <v>0</v>
      </c>
      <c r="W49" s="134">
        <v>0</v>
      </c>
      <c r="X49" s="134">
        <v>0</v>
      </c>
      <c r="Y49" s="134">
        <v>0</v>
      </c>
      <c r="Z49" s="134">
        <v>0</v>
      </c>
      <c r="AA49" s="134">
        <v>0</v>
      </c>
      <c r="AB49" s="134">
        <v>0</v>
      </c>
      <c r="AC49" s="132">
        <v>0</v>
      </c>
      <c r="AE49" s="130"/>
      <c r="AG49" s="129"/>
      <c r="AH49" s="129"/>
      <c r="AI49" s="130"/>
    </row>
    <row r="50" spans="1:36" x14ac:dyDescent="0.25">
      <c r="A50" s="129">
        <v>46</v>
      </c>
      <c r="B50" s="131" t="s">
        <v>52</v>
      </c>
      <c r="C50" s="132">
        <v>1350</v>
      </c>
      <c r="D50" s="132">
        <v>2450</v>
      </c>
      <c r="E50" s="133">
        <f t="shared" si="0"/>
        <v>2450</v>
      </c>
      <c r="F50" s="132">
        <v>0</v>
      </c>
      <c r="G50" s="132">
        <v>0</v>
      </c>
      <c r="H50" s="134">
        <v>0</v>
      </c>
      <c r="I50" s="134">
        <v>0</v>
      </c>
      <c r="J50" s="132">
        <v>0</v>
      </c>
      <c r="K50" s="132">
        <v>0</v>
      </c>
      <c r="L50" s="134">
        <v>0</v>
      </c>
      <c r="M50" s="132">
        <v>0</v>
      </c>
      <c r="N50" s="134">
        <v>0</v>
      </c>
      <c r="O50" s="134">
        <v>0</v>
      </c>
      <c r="P50" s="134">
        <v>0</v>
      </c>
      <c r="Q50" s="134">
        <v>0</v>
      </c>
      <c r="R50" s="134">
        <v>1100</v>
      </c>
      <c r="S50" s="132">
        <v>2200</v>
      </c>
      <c r="T50" s="134">
        <v>2200</v>
      </c>
      <c r="U50" s="134">
        <v>250</v>
      </c>
      <c r="V50" s="132">
        <v>250</v>
      </c>
      <c r="W50" s="134">
        <v>250</v>
      </c>
      <c r="X50" s="134">
        <v>0</v>
      </c>
      <c r="Y50" s="134">
        <v>0</v>
      </c>
      <c r="Z50" s="134">
        <v>0</v>
      </c>
      <c r="AA50" s="134">
        <v>0</v>
      </c>
      <c r="AB50" s="134">
        <v>0</v>
      </c>
      <c r="AC50" s="132">
        <v>0</v>
      </c>
      <c r="AE50" s="130"/>
      <c r="AG50" s="129"/>
      <c r="AH50" s="129"/>
      <c r="AI50" s="130"/>
    </row>
    <row r="51" spans="1:36" x14ac:dyDescent="0.25">
      <c r="A51" s="129">
        <v>47</v>
      </c>
      <c r="B51" s="131" t="s">
        <v>92</v>
      </c>
      <c r="C51" s="132">
        <v>104</v>
      </c>
      <c r="D51" s="132">
        <v>379</v>
      </c>
      <c r="E51" s="133">
        <f t="shared" si="0"/>
        <v>654</v>
      </c>
      <c r="F51" s="132">
        <v>0</v>
      </c>
      <c r="G51" s="132">
        <v>0</v>
      </c>
      <c r="H51" s="134">
        <v>0</v>
      </c>
      <c r="I51" s="134">
        <v>0</v>
      </c>
      <c r="J51" s="132">
        <v>0</v>
      </c>
      <c r="K51" s="132">
        <v>0</v>
      </c>
      <c r="L51" s="134">
        <v>0</v>
      </c>
      <c r="M51" s="132">
        <v>0</v>
      </c>
      <c r="N51" s="134">
        <v>0</v>
      </c>
      <c r="O51" s="134">
        <v>0</v>
      </c>
      <c r="P51" s="134">
        <v>0</v>
      </c>
      <c r="Q51" s="134">
        <v>0</v>
      </c>
      <c r="R51" s="134">
        <v>24</v>
      </c>
      <c r="S51" s="132">
        <v>299</v>
      </c>
      <c r="T51" s="134">
        <v>574</v>
      </c>
      <c r="U51" s="134">
        <v>80</v>
      </c>
      <c r="V51" s="132">
        <v>80</v>
      </c>
      <c r="W51" s="134">
        <v>80</v>
      </c>
      <c r="X51" s="134">
        <v>0</v>
      </c>
      <c r="Y51" s="134">
        <v>0</v>
      </c>
      <c r="Z51" s="134">
        <v>0</v>
      </c>
      <c r="AA51" s="134">
        <v>0</v>
      </c>
      <c r="AB51" s="134">
        <v>0</v>
      </c>
      <c r="AC51" s="132">
        <v>0</v>
      </c>
      <c r="AE51" s="130"/>
      <c r="AG51" s="129"/>
      <c r="AH51" s="129"/>
      <c r="AI51" s="130"/>
    </row>
    <row r="52" spans="1:36" x14ac:dyDescent="0.25">
      <c r="A52" s="129">
        <v>48</v>
      </c>
      <c r="B52" s="131" t="s">
        <v>62</v>
      </c>
      <c r="C52" s="132">
        <v>2475</v>
      </c>
      <c r="D52" s="132">
        <v>2475</v>
      </c>
      <c r="E52" s="133">
        <f t="shared" si="0"/>
        <v>7920</v>
      </c>
      <c r="F52" s="132">
        <v>0</v>
      </c>
      <c r="G52" s="132">
        <v>0</v>
      </c>
      <c r="H52" s="134">
        <v>2995</v>
      </c>
      <c r="I52" s="134">
        <v>0</v>
      </c>
      <c r="J52" s="132">
        <v>0</v>
      </c>
      <c r="K52" s="132">
        <v>0</v>
      </c>
      <c r="L52" s="134">
        <v>0</v>
      </c>
      <c r="M52" s="132">
        <v>0</v>
      </c>
      <c r="N52" s="134">
        <v>0</v>
      </c>
      <c r="O52" s="134">
        <v>0</v>
      </c>
      <c r="P52" s="134">
        <v>0</v>
      </c>
      <c r="Q52" s="134">
        <v>0</v>
      </c>
      <c r="R52" s="134">
        <v>2225</v>
      </c>
      <c r="S52" s="132">
        <v>2225</v>
      </c>
      <c r="T52" s="134">
        <v>4675</v>
      </c>
      <c r="U52" s="134">
        <v>250</v>
      </c>
      <c r="V52" s="132">
        <v>250</v>
      </c>
      <c r="W52" s="134">
        <v>250</v>
      </c>
      <c r="X52" s="134">
        <v>0</v>
      </c>
      <c r="Y52" s="134">
        <v>0</v>
      </c>
      <c r="Z52" s="134">
        <v>0</v>
      </c>
      <c r="AA52" s="134">
        <v>0</v>
      </c>
      <c r="AB52" s="134">
        <v>0</v>
      </c>
      <c r="AC52" s="132">
        <v>0</v>
      </c>
      <c r="AE52" s="130"/>
      <c r="AG52" s="129"/>
      <c r="AH52" s="129"/>
      <c r="AI52" s="130"/>
    </row>
    <row r="53" spans="1:36" x14ac:dyDescent="0.25">
      <c r="A53" s="129">
        <v>49</v>
      </c>
      <c r="B53" s="145" t="s">
        <v>95</v>
      </c>
      <c r="C53" s="146">
        <v>3480</v>
      </c>
      <c r="D53" s="146">
        <v>5655</v>
      </c>
      <c r="E53" s="147">
        <f t="shared" si="0"/>
        <v>8673</v>
      </c>
      <c r="F53" s="146">
        <v>0</v>
      </c>
      <c r="G53" s="146">
        <v>0</v>
      </c>
      <c r="H53" s="148">
        <v>0</v>
      </c>
      <c r="I53" s="148">
        <v>2166</v>
      </c>
      <c r="J53" s="146">
        <v>4341</v>
      </c>
      <c r="K53" s="146">
        <v>5116</v>
      </c>
      <c r="L53" s="148">
        <v>0</v>
      </c>
      <c r="M53" s="146">
        <v>0</v>
      </c>
      <c r="N53" s="148">
        <v>0</v>
      </c>
      <c r="O53" s="148">
        <v>0</v>
      </c>
      <c r="P53" s="148">
        <v>0</v>
      </c>
      <c r="Q53" s="148">
        <v>1510</v>
      </c>
      <c r="R53" s="148">
        <v>1314</v>
      </c>
      <c r="S53" s="146">
        <v>1314</v>
      </c>
      <c r="T53" s="148">
        <v>1947</v>
      </c>
      <c r="U53" s="148">
        <v>0</v>
      </c>
      <c r="V53" s="146">
        <v>0</v>
      </c>
      <c r="W53" s="148">
        <v>100</v>
      </c>
      <c r="X53" s="148">
        <v>0</v>
      </c>
      <c r="Y53" s="148">
        <v>0</v>
      </c>
      <c r="Z53" s="148">
        <v>0</v>
      </c>
      <c r="AA53" s="134">
        <v>0</v>
      </c>
      <c r="AB53" s="134">
        <v>0</v>
      </c>
      <c r="AC53" s="132">
        <v>0</v>
      </c>
      <c r="AE53" s="130"/>
      <c r="AG53" s="129"/>
      <c r="AH53" s="129"/>
      <c r="AI53" s="130"/>
      <c r="AJ53" s="130"/>
    </row>
    <row r="54" spans="1:36" x14ac:dyDescent="0.25">
      <c r="A54" s="129">
        <v>50</v>
      </c>
      <c r="B54" s="145" t="s">
        <v>54</v>
      </c>
      <c r="C54" s="146">
        <v>1744</v>
      </c>
      <c r="D54" s="146">
        <v>3350</v>
      </c>
      <c r="E54" s="147">
        <f t="shared" si="0"/>
        <v>10941</v>
      </c>
      <c r="F54" s="146">
        <v>0</v>
      </c>
      <c r="G54" s="146">
        <v>0</v>
      </c>
      <c r="H54" s="148">
        <v>5141</v>
      </c>
      <c r="I54" s="148">
        <v>840</v>
      </c>
      <c r="J54" s="146">
        <v>2142</v>
      </c>
      <c r="K54" s="146">
        <v>4592</v>
      </c>
      <c r="L54" s="148">
        <v>0</v>
      </c>
      <c r="M54" s="146">
        <v>0</v>
      </c>
      <c r="N54" s="148">
        <v>0</v>
      </c>
      <c r="O54" s="148">
        <v>0</v>
      </c>
      <c r="P54" s="148">
        <v>0</v>
      </c>
      <c r="Q54" s="148">
        <v>0</v>
      </c>
      <c r="R54" s="148">
        <v>904</v>
      </c>
      <c r="S54" s="146">
        <v>1208</v>
      </c>
      <c r="T54" s="148">
        <v>1208</v>
      </c>
      <c r="U54" s="148">
        <v>0</v>
      </c>
      <c r="V54" s="146">
        <v>0</v>
      </c>
      <c r="W54" s="148">
        <v>0</v>
      </c>
      <c r="X54" s="148">
        <v>0</v>
      </c>
      <c r="Y54" s="148">
        <v>0</v>
      </c>
      <c r="Z54" s="148">
        <v>0</v>
      </c>
      <c r="AA54" s="134">
        <v>0</v>
      </c>
      <c r="AB54" s="134">
        <v>0</v>
      </c>
      <c r="AC54" s="132">
        <v>0</v>
      </c>
      <c r="AE54" s="130"/>
      <c r="AG54" s="129"/>
      <c r="AH54" s="129"/>
      <c r="AI54" s="130"/>
      <c r="AJ54" s="130"/>
    </row>
    <row r="55" spans="1:36" x14ac:dyDescent="0.25">
      <c r="A55" s="129">
        <v>51</v>
      </c>
      <c r="B55" s="145" t="s">
        <v>57</v>
      </c>
      <c r="C55" s="146">
        <v>3130</v>
      </c>
      <c r="D55" s="146">
        <v>3850</v>
      </c>
      <c r="E55" s="147">
        <f t="shared" si="0"/>
        <v>15413</v>
      </c>
      <c r="F55" s="146">
        <v>0</v>
      </c>
      <c r="G55" s="146">
        <v>0</v>
      </c>
      <c r="H55" s="148">
        <v>0</v>
      </c>
      <c r="I55" s="148">
        <v>1440</v>
      </c>
      <c r="J55" s="146">
        <v>2160</v>
      </c>
      <c r="K55" s="146">
        <v>11050</v>
      </c>
      <c r="L55" s="148">
        <v>0</v>
      </c>
      <c r="M55" s="146">
        <v>0</v>
      </c>
      <c r="N55" s="148">
        <v>0</v>
      </c>
      <c r="O55" s="148">
        <v>0</v>
      </c>
      <c r="P55" s="148">
        <v>0</v>
      </c>
      <c r="Q55" s="148">
        <v>1953</v>
      </c>
      <c r="R55" s="148">
        <v>1440</v>
      </c>
      <c r="S55" s="146">
        <v>1440</v>
      </c>
      <c r="T55" s="148">
        <v>2160</v>
      </c>
      <c r="U55" s="148">
        <v>250</v>
      </c>
      <c r="V55" s="146">
        <v>250</v>
      </c>
      <c r="W55" s="148">
        <v>250</v>
      </c>
      <c r="X55" s="148">
        <v>0</v>
      </c>
      <c r="Y55" s="148">
        <v>0</v>
      </c>
      <c r="Z55" s="148">
        <v>0</v>
      </c>
      <c r="AA55" s="134">
        <v>0</v>
      </c>
      <c r="AB55" s="134">
        <v>0</v>
      </c>
      <c r="AC55" s="132">
        <v>0</v>
      </c>
      <c r="AE55" s="130"/>
      <c r="AG55" s="129"/>
      <c r="AH55" s="129"/>
      <c r="AI55" s="130"/>
      <c r="AJ55" s="130"/>
    </row>
    <row r="56" spans="1:36" x14ac:dyDescent="0.25">
      <c r="A56" s="129">
        <v>52</v>
      </c>
      <c r="B56" s="131" t="s">
        <v>45</v>
      </c>
      <c r="C56" s="132">
        <v>0</v>
      </c>
      <c r="D56" s="132">
        <v>1163</v>
      </c>
      <c r="E56" s="133">
        <f t="shared" si="0"/>
        <v>1988</v>
      </c>
      <c r="F56" s="132">
        <v>0</v>
      </c>
      <c r="G56" s="132">
        <v>0</v>
      </c>
      <c r="H56" s="134">
        <v>0</v>
      </c>
      <c r="I56" s="134">
        <v>0</v>
      </c>
      <c r="J56" s="132">
        <v>0</v>
      </c>
      <c r="K56" s="132">
        <v>0</v>
      </c>
      <c r="L56" s="134">
        <v>0</v>
      </c>
      <c r="M56" s="132">
        <v>0</v>
      </c>
      <c r="N56" s="134">
        <v>0</v>
      </c>
      <c r="O56" s="134">
        <v>0</v>
      </c>
      <c r="P56" s="134">
        <v>0</v>
      </c>
      <c r="Q56" s="134">
        <v>0</v>
      </c>
      <c r="R56" s="134"/>
      <c r="S56" s="132">
        <v>888</v>
      </c>
      <c r="T56" s="134">
        <v>1713</v>
      </c>
      <c r="U56" s="134">
        <v>0</v>
      </c>
      <c r="V56" s="132">
        <v>275</v>
      </c>
      <c r="W56" s="134">
        <v>275</v>
      </c>
      <c r="X56" s="134">
        <v>0</v>
      </c>
      <c r="Y56" s="134">
        <v>0</v>
      </c>
      <c r="Z56" s="134">
        <v>0</v>
      </c>
      <c r="AA56" s="134">
        <v>0</v>
      </c>
      <c r="AB56" s="134">
        <v>0</v>
      </c>
      <c r="AC56" s="132">
        <v>0</v>
      </c>
      <c r="AE56" s="130"/>
      <c r="AG56" s="129"/>
      <c r="AH56" s="129"/>
      <c r="AI56" s="130"/>
    </row>
    <row r="57" spans="1:36" x14ac:dyDescent="0.25">
      <c r="A57" s="129">
        <v>53</v>
      </c>
      <c r="B57" s="131" t="s">
        <v>33</v>
      </c>
      <c r="C57" s="132">
        <v>0</v>
      </c>
      <c r="D57" s="132">
        <v>1350</v>
      </c>
      <c r="E57" s="133">
        <f t="shared" si="0"/>
        <v>1350</v>
      </c>
      <c r="F57" s="132">
        <v>0</v>
      </c>
      <c r="G57" s="132">
        <v>0</v>
      </c>
      <c r="H57" s="134">
        <v>0</v>
      </c>
      <c r="I57" s="134">
        <v>0</v>
      </c>
      <c r="J57" s="132">
        <v>0</v>
      </c>
      <c r="K57" s="132">
        <v>0</v>
      </c>
      <c r="L57" s="134">
        <v>0</v>
      </c>
      <c r="M57" s="132">
        <v>0</v>
      </c>
      <c r="N57" s="134">
        <v>0</v>
      </c>
      <c r="O57" s="134">
        <v>0</v>
      </c>
      <c r="P57" s="134">
        <v>0</v>
      </c>
      <c r="Q57" s="134">
        <v>0</v>
      </c>
      <c r="R57" s="134"/>
      <c r="S57" s="132">
        <v>1350</v>
      </c>
      <c r="T57" s="134">
        <v>1350</v>
      </c>
      <c r="U57" s="134">
        <v>0</v>
      </c>
      <c r="V57" s="132">
        <v>0</v>
      </c>
      <c r="W57" s="134">
        <v>0</v>
      </c>
      <c r="X57" s="134">
        <v>0</v>
      </c>
      <c r="Y57" s="134">
        <v>0</v>
      </c>
      <c r="Z57" s="134">
        <v>0</v>
      </c>
      <c r="AA57" s="134">
        <v>0</v>
      </c>
      <c r="AB57" s="134">
        <v>0</v>
      </c>
      <c r="AC57" s="132">
        <v>0</v>
      </c>
      <c r="AE57" s="130"/>
      <c r="AG57" s="129"/>
      <c r="AH57" s="129"/>
      <c r="AI57" s="130"/>
    </row>
    <row r="58" spans="1:36" x14ac:dyDescent="0.25">
      <c r="A58" s="129">
        <v>54</v>
      </c>
      <c r="B58" s="131" t="s">
        <v>34</v>
      </c>
      <c r="C58" s="132">
        <v>1547</v>
      </c>
      <c r="D58" s="132">
        <v>1547</v>
      </c>
      <c r="E58" s="133">
        <f t="shared" si="0"/>
        <v>2607</v>
      </c>
      <c r="F58" s="132">
        <v>0</v>
      </c>
      <c r="G58" s="132">
        <v>0</v>
      </c>
      <c r="H58" s="134">
        <v>60</v>
      </c>
      <c r="I58" s="134">
        <v>0</v>
      </c>
      <c r="J58" s="132">
        <v>0</v>
      </c>
      <c r="K58" s="132">
        <v>0</v>
      </c>
      <c r="L58" s="134">
        <v>0</v>
      </c>
      <c r="M58" s="132">
        <v>0</v>
      </c>
      <c r="N58" s="134">
        <v>0</v>
      </c>
      <c r="O58" s="134">
        <v>0</v>
      </c>
      <c r="P58" s="134">
        <v>0</v>
      </c>
      <c r="Q58" s="134">
        <v>0</v>
      </c>
      <c r="R58" s="134">
        <v>1547</v>
      </c>
      <c r="S58" s="132">
        <v>1547</v>
      </c>
      <c r="T58" s="134">
        <v>2547</v>
      </c>
      <c r="U58" s="134">
        <v>0</v>
      </c>
      <c r="V58" s="132">
        <v>0</v>
      </c>
      <c r="W58" s="134">
        <v>0</v>
      </c>
      <c r="X58" s="134">
        <v>0</v>
      </c>
      <c r="Y58" s="134">
        <v>0</v>
      </c>
      <c r="Z58" s="134">
        <v>0</v>
      </c>
      <c r="AA58" s="134">
        <v>0</v>
      </c>
      <c r="AB58" s="134">
        <v>0</v>
      </c>
      <c r="AC58" s="132">
        <v>0</v>
      </c>
      <c r="AE58" s="130"/>
      <c r="AG58" s="129"/>
      <c r="AH58" s="129"/>
      <c r="AI58" s="130"/>
    </row>
    <row r="59" spans="1:36" x14ac:dyDescent="0.25">
      <c r="A59" s="129">
        <v>55</v>
      </c>
      <c r="B59" s="131" t="s">
        <v>51</v>
      </c>
      <c r="C59" s="132">
        <v>1350</v>
      </c>
      <c r="D59" s="132">
        <v>1350</v>
      </c>
      <c r="E59" s="133">
        <f t="shared" si="0"/>
        <v>2050</v>
      </c>
      <c r="F59" s="132">
        <v>0</v>
      </c>
      <c r="G59" s="132">
        <v>0</v>
      </c>
      <c r="H59" s="134">
        <v>0</v>
      </c>
      <c r="I59" s="134">
        <v>0</v>
      </c>
      <c r="J59" s="132">
        <v>0</v>
      </c>
      <c r="K59" s="132">
        <v>0</v>
      </c>
      <c r="L59" s="134">
        <v>0</v>
      </c>
      <c r="M59" s="132">
        <v>0</v>
      </c>
      <c r="N59" s="134">
        <v>0</v>
      </c>
      <c r="O59" s="134">
        <v>0</v>
      </c>
      <c r="P59" s="134">
        <v>0</v>
      </c>
      <c r="Q59" s="134">
        <v>0</v>
      </c>
      <c r="R59" s="134">
        <v>1100</v>
      </c>
      <c r="S59" s="132">
        <v>1100</v>
      </c>
      <c r="T59" s="134">
        <v>1800</v>
      </c>
      <c r="U59" s="134">
        <v>250</v>
      </c>
      <c r="V59" s="132">
        <v>250</v>
      </c>
      <c r="W59" s="134">
        <v>250</v>
      </c>
      <c r="X59" s="134">
        <v>0</v>
      </c>
      <c r="Y59" s="134">
        <v>0</v>
      </c>
      <c r="Z59" s="134">
        <v>0</v>
      </c>
      <c r="AA59" s="134">
        <v>0</v>
      </c>
      <c r="AB59" s="134">
        <v>0</v>
      </c>
      <c r="AC59" s="132">
        <v>0</v>
      </c>
      <c r="AE59" s="130"/>
      <c r="AG59" s="129"/>
      <c r="AH59" s="129"/>
      <c r="AI59" s="130"/>
    </row>
    <row r="60" spans="1:36" x14ac:dyDescent="0.25">
      <c r="A60" s="129">
        <v>56</v>
      </c>
      <c r="B60" s="131" t="s">
        <v>63</v>
      </c>
      <c r="C60" s="132">
        <v>1281</v>
      </c>
      <c r="D60" s="132">
        <v>2106</v>
      </c>
      <c r="E60" s="133">
        <f t="shared" si="0"/>
        <v>2166</v>
      </c>
      <c r="F60" s="132">
        <v>0</v>
      </c>
      <c r="G60" s="132">
        <v>0</v>
      </c>
      <c r="H60" s="134">
        <v>0</v>
      </c>
      <c r="I60" s="134">
        <v>0</v>
      </c>
      <c r="J60" s="132">
        <v>0</v>
      </c>
      <c r="K60" s="132">
        <v>0</v>
      </c>
      <c r="L60" s="134">
        <v>0</v>
      </c>
      <c r="M60" s="132">
        <v>0</v>
      </c>
      <c r="N60" s="134">
        <v>0</v>
      </c>
      <c r="O60" s="134">
        <v>0</v>
      </c>
      <c r="P60" s="134">
        <v>0</v>
      </c>
      <c r="Q60" s="134">
        <v>0</v>
      </c>
      <c r="R60" s="134">
        <v>1281</v>
      </c>
      <c r="S60" s="132">
        <v>2106</v>
      </c>
      <c r="T60" s="134">
        <v>2106</v>
      </c>
      <c r="U60" s="134">
        <v>0</v>
      </c>
      <c r="V60" s="132">
        <v>0</v>
      </c>
      <c r="W60" s="134">
        <v>60</v>
      </c>
      <c r="X60" s="134">
        <v>0</v>
      </c>
      <c r="Y60" s="134">
        <v>0</v>
      </c>
      <c r="Z60" s="134">
        <v>0</v>
      </c>
      <c r="AA60" s="134">
        <v>0</v>
      </c>
      <c r="AB60" s="134">
        <v>0</v>
      </c>
      <c r="AC60" s="132">
        <v>0</v>
      </c>
      <c r="AE60" s="130"/>
      <c r="AG60" s="129"/>
      <c r="AH60" s="129"/>
      <c r="AI60" s="130"/>
    </row>
    <row r="61" spans="1:36" x14ac:dyDescent="0.25">
      <c r="A61" s="129">
        <v>57</v>
      </c>
      <c r="B61" s="131" t="s">
        <v>64</v>
      </c>
      <c r="C61" s="132">
        <v>755</v>
      </c>
      <c r="D61" s="132">
        <v>755</v>
      </c>
      <c r="E61" s="133">
        <f t="shared" si="0"/>
        <v>755</v>
      </c>
      <c r="F61" s="132">
        <v>0</v>
      </c>
      <c r="G61" s="132">
        <v>0</v>
      </c>
      <c r="H61" s="134">
        <v>0</v>
      </c>
      <c r="I61" s="134">
        <v>0</v>
      </c>
      <c r="J61" s="132">
        <v>0</v>
      </c>
      <c r="K61" s="132">
        <v>0</v>
      </c>
      <c r="L61" s="134">
        <v>0</v>
      </c>
      <c r="M61" s="132">
        <v>0</v>
      </c>
      <c r="N61" s="134">
        <v>0</v>
      </c>
      <c r="O61" s="134">
        <v>0</v>
      </c>
      <c r="P61" s="134">
        <v>0</v>
      </c>
      <c r="Q61" s="134">
        <v>0</v>
      </c>
      <c r="R61" s="134">
        <v>590</v>
      </c>
      <c r="S61" s="132">
        <v>590</v>
      </c>
      <c r="T61" s="134">
        <v>590</v>
      </c>
      <c r="U61" s="134">
        <v>165</v>
      </c>
      <c r="V61" s="132">
        <v>165</v>
      </c>
      <c r="W61" s="134">
        <v>165</v>
      </c>
      <c r="X61" s="134">
        <v>0</v>
      </c>
      <c r="Y61" s="134">
        <v>0</v>
      </c>
      <c r="Z61" s="134">
        <v>0</v>
      </c>
      <c r="AA61" s="134">
        <v>0</v>
      </c>
      <c r="AB61" s="134">
        <v>0</v>
      </c>
      <c r="AC61" s="132">
        <v>0</v>
      </c>
      <c r="AE61" s="130"/>
      <c r="AG61" s="129"/>
      <c r="AH61" s="129"/>
      <c r="AI61" s="130"/>
    </row>
    <row r="62" spans="1:36" x14ac:dyDescent="0.25">
      <c r="A62" s="129">
        <v>58</v>
      </c>
      <c r="B62" s="131" t="s">
        <v>96</v>
      </c>
      <c r="C62" s="132">
        <v>1025</v>
      </c>
      <c r="D62" s="132">
        <v>1675</v>
      </c>
      <c r="E62" s="133">
        <f t="shared" si="0"/>
        <v>6620</v>
      </c>
      <c r="F62" s="132">
        <v>0</v>
      </c>
      <c r="G62" s="132">
        <v>0</v>
      </c>
      <c r="H62" s="134">
        <v>2585</v>
      </c>
      <c r="I62" s="134">
        <v>0</v>
      </c>
      <c r="J62" s="132">
        <v>0</v>
      </c>
      <c r="K62" s="132">
        <v>0</v>
      </c>
      <c r="L62" s="134">
        <v>0</v>
      </c>
      <c r="M62" s="132">
        <v>0</v>
      </c>
      <c r="N62" s="134">
        <v>0</v>
      </c>
      <c r="O62" s="134">
        <v>0</v>
      </c>
      <c r="P62" s="134">
        <v>0</v>
      </c>
      <c r="Q62" s="134">
        <v>600</v>
      </c>
      <c r="R62" s="134">
        <v>1025</v>
      </c>
      <c r="S62" s="132">
        <v>1335</v>
      </c>
      <c r="T62" s="134">
        <v>2775</v>
      </c>
      <c r="U62" s="134">
        <v>0</v>
      </c>
      <c r="V62" s="132">
        <v>340</v>
      </c>
      <c r="W62" s="134">
        <v>660</v>
      </c>
      <c r="X62" s="134">
        <v>0</v>
      </c>
      <c r="Y62" s="134">
        <v>0</v>
      </c>
      <c r="Z62" s="134">
        <v>0</v>
      </c>
      <c r="AA62" s="134">
        <v>0</v>
      </c>
      <c r="AB62" s="134">
        <v>0</v>
      </c>
      <c r="AC62" s="132">
        <v>0</v>
      </c>
      <c r="AE62" s="130"/>
      <c r="AG62" s="129"/>
      <c r="AH62" s="129"/>
      <c r="AI62" s="130"/>
    </row>
    <row r="63" spans="1:36" x14ac:dyDescent="0.25">
      <c r="A63" s="129">
        <v>59</v>
      </c>
      <c r="B63" s="131" t="s">
        <v>56</v>
      </c>
      <c r="C63" s="132">
        <v>2150</v>
      </c>
      <c r="D63" s="132">
        <v>2350</v>
      </c>
      <c r="E63" s="133">
        <f t="shared" si="0"/>
        <v>2910</v>
      </c>
      <c r="F63" s="132">
        <v>0</v>
      </c>
      <c r="G63" s="132">
        <v>0</v>
      </c>
      <c r="H63" s="134">
        <v>0</v>
      </c>
      <c r="I63" s="134">
        <v>0</v>
      </c>
      <c r="J63" s="132">
        <v>0</v>
      </c>
      <c r="K63" s="132">
        <v>0</v>
      </c>
      <c r="L63" s="134">
        <v>500</v>
      </c>
      <c r="M63" s="132">
        <v>500</v>
      </c>
      <c r="N63" s="134">
        <v>860</v>
      </c>
      <c r="O63" s="134">
        <v>0</v>
      </c>
      <c r="P63" s="134">
        <v>0</v>
      </c>
      <c r="Q63" s="134">
        <v>0</v>
      </c>
      <c r="R63" s="134">
        <v>1650</v>
      </c>
      <c r="S63" s="132">
        <v>1650</v>
      </c>
      <c r="T63" s="134">
        <v>1850</v>
      </c>
      <c r="U63" s="134">
        <v>0</v>
      </c>
      <c r="V63" s="132">
        <v>200</v>
      </c>
      <c r="W63" s="134">
        <v>200</v>
      </c>
      <c r="X63" s="134">
        <v>0</v>
      </c>
      <c r="Y63" s="134">
        <v>0</v>
      </c>
      <c r="Z63" s="134">
        <v>0</v>
      </c>
      <c r="AA63" s="134">
        <v>0</v>
      </c>
      <c r="AB63" s="134">
        <v>0</v>
      </c>
      <c r="AC63" s="132">
        <v>0</v>
      </c>
      <c r="AE63" s="130"/>
      <c r="AG63" s="129"/>
      <c r="AH63" s="129"/>
      <c r="AI63" s="130"/>
    </row>
    <row r="64" spans="1:36" x14ac:dyDescent="0.25">
      <c r="A64" s="129">
        <v>60</v>
      </c>
      <c r="B64" s="145" t="s">
        <v>65</v>
      </c>
      <c r="C64" s="146">
        <v>3672</v>
      </c>
      <c r="D64" s="146">
        <v>6120</v>
      </c>
      <c r="E64" s="147">
        <f t="shared" si="0"/>
        <v>23879</v>
      </c>
      <c r="F64" s="146">
        <v>0</v>
      </c>
      <c r="G64" s="146">
        <v>0</v>
      </c>
      <c r="H64" s="148">
        <v>16258</v>
      </c>
      <c r="I64" s="148">
        <v>0</v>
      </c>
      <c r="J64" s="146">
        <v>0</v>
      </c>
      <c r="K64" s="146">
        <v>0</v>
      </c>
      <c r="L64" s="148">
        <v>1224</v>
      </c>
      <c r="M64" s="146">
        <v>2448</v>
      </c>
      <c r="N64" s="148">
        <v>3949</v>
      </c>
      <c r="O64" s="148">
        <v>0</v>
      </c>
      <c r="P64" s="148">
        <v>0</v>
      </c>
      <c r="Q64" s="148">
        <v>0</v>
      </c>
      <c r="R64" s="148">
        <v>2448</v>
      </c>
      <c r="S64" s="146">
        <v>3672</v>
      </c>
      <c r="T64" s="148">
        <v>3672</v>
      </c>
      <c r="U64" s="148">
        <v>0</v>
      </c>
      <c r="V64" s="146">
        <v>0</v>
      </c>
      <c r="W64" s="148">
        <v>0</v>
      </c>
      <c r="X64" s="148">
        <v>0</v>
      </c>
      <c r="Y64" s="148">
        <v>0</v>
      </c>
      <c r="Z64" s="148">
        <v>0</v>
      </c>
      <c r="AA64" s="134">
        <v>0</v>
      </c>
      <c r="AB64" s="134">
        <v>0</v>
      </c>
      <c r="AC64" s="132">
        <v>0</v>
      </c>
      <c r="AE64" s="130"/>
      <c r="AG64" s="129"/>
      <c r="AH64" s="129"/>
      <c r="AI64" s="130"/>
      <c r="AJ64" s="130"/>
    </row>
    <row r="65" spans="1:36" x14ac:dyDescent="0.25">
      <c r="A65" s="129">
        <v>61</v>
      </c>
      <c r="B65" s="131" t="s">
        <v>84</v>
      </c>
      <c r="C65" s="132">
        <v>1001</v>
      </c>
      <c r="D65" s="132">
        <v>1826</v>
      </c>
      <c r="E65" s="133">
        <f t="shared" si="0"/>
        <v>1826</v>
      </c>
      <c r="F65" s="132">
        <v>0</v>
      </c>
      <c r="G65" s="132">
        <v>0</v>
      </c>
      <c r="H65" s="134">
        <v>0</v>
      </c>
      <c r="I65" s="134">
        <v>0</v>
      </c>
      <c r="J65" s="132">
        <v>0</v>
      </c>
      <c r="K65" s="132">
        <v>0</v>
      </c>
      <c r="L65" s="134">
        <v>0</v>
      </c>
      <c r="M65" s="132">
        <v>0</v>
      </c>
      <c r="N65" s="134">
        <v>0</v>
      </c>
      <c r="O65" s="134">
        <v>0</v>
      </c>
      <c r="P65" s="134">
        <v>0</v>
      </c>
      <c r="Q65" s="134">
        <v>0</v>
      </c>
      <c r="R65" s="134">
        <v>825</v>
      </c>
      <c r="S65" s="132">
        <v>1650</v>
      </c>
      <c r="T65" s="134">
        <v>1650</v>
      </c>
      <c r="U65" s="134">
        <v>176</v>
      </c>
      <c r="V65" s="132">
        <v>176</v>
      </c>
      <c r="W65" s="134">
        <v>176</v>
      </c>
      <c r="X65" s="134">
        <v>0</v>
      </c>
      <c r="Y65" s="134">
        <v>0</v>
      </c>
      <c r="Z65" s="134">
        <v>0</v>
      </c>
      <c r="AA65" s="134">
        <v>0</v>
      </c>
      <c r="AB65" s="134">
        <v>0</v>
      </c>
      <c r="AC65" s="132">
        <v>0</v>
      </c>
      <c r="AE65" s="130"/>
      <c r="AG65" s="129"/>
      <c r="AH65" s="129"/>
      <c r="AI65" s="130"/>
    </row>
    <row r="66" spans="1:36" x14ac:dyDescent="0.25">
      <c r="A66" s="129">
        <v>62</v>
      </c>
      <c r="B66" s="131" t="s">
        <v>93</v>
      </c>
      <c r="C66" s="132">
        <v>2020</v>
      </c>
      <c r="D66" s="132">
        <v>2520</v>
      </c>
      <c r="E66" s="133">
        <f t="shared" si="0"/>
        <v>3040</v>
      </c>
      <c r="F66" s="132">
        <v>0</v>
      </c>
      <c r="G66" s="132">
        <v>0</v>
      </c>
      <c r="H66" s="134">
        <v>20</v>
      </c>
      <c r="I66" s="134">
        <v>0</v>
      </c>
      <c r="J66" s="132">
        <v>0</v>
      </c>
      <c r="K66" s="132">
        <v>0</v>
      </c>
      <c r="L66" s="134">
        <v>1020</v>
      </c>
      <c r="M66" s="132">
        <v>1020</v>
      </c>
      <c r="N66" s="134">
        <v>1020</v>
      </c>
      <c r="O66" s="134">
        <v>0</v>
      </c>
      <c r="P66" s="134">
        <v>0</v>
      </c>
      <c r="Q66" s="134">
        <v>250</v>
      </c>
      <c r="R66" s="134">
        <v>1000</v>
      </c>
      <c r="S66" s="132">
        <v>1250</v>
      </c>
      <c r="T66" s="134">
        <v>1500</v>
      </c>
      <c r="U66" s="134">
        <v>0</v>
      </c>
      <c r="V66" s="132">
        <v>250</v>
      </c>
      <c r="W66" s="134">
        <v>250</v>
      </c>
      <c r="X66" s="134">
        <v>0</v>
      </c>
      <c r="Y66" s="134">
        <v>0</v>
      </c>
      <c r="Z66" s="134">
        <v>0</v>
      </c>
      <c r="AA66" s="134">
        <v>0</v>
      </c>
      <c r="AB66" s="134">
        <v>0</v>
      </c>
      <c r="AC66" s="132">
        <v>0</v>
      </c>
      <c r="AE66" s="130"/>
      <c r="AG66" s="129"/>
      <c r="AH66" s="129"/>
      <c r="AI66" s="130"/>
    </row>
    <row r="67" spans="1:36" x14ac:dyDescent="0.25">
      <c r="A67" s="129">
        <v>63</v>
      </c>
      <c r="B67" s="131" t="s">
        <v>49</v>
      </c>
      <c r="C67" s="132">
        <v>3280</v>
      </c>
      <c r="D67" s="132">
        <v>3480</v>
      </c>
      <c r="E67" s="133">
        <f t="shared" si="0"/>
        <v>9935</v>
      </c>
      <c r="F67" s="132">
        <v>0</v>
      </c>
      <c r="G67" s="132">
        <v>0</v>
      </c>
      <c r="H67" s="134">
        <v>5855</v>
      </c>
      <c r="I67" s="134">
        <v>0</v>
      </c>
      <c r="J67" s="132">
        <v>0</v>
      </c>
      <c r="K67" s="132">
        <v>0</v>
      </c>
      <c r="L67" s="134">
        <v>0</v>
      </c>
      <c r="M67" s="132">
        <v>0</v>
      </c>
      <c r="N67" s="134">
        <v>0</v>
      </c>
      <c r="O67" s="134">
        <v>0</v>
      </c>
      <c r="P67" s="134">
        <v>0</v>
      </c>
      <c r="Q67" s="134">
        <v>0</v>
      </c>
      <c r="R67" s="134">
        <v>3280</v>
      </c>
      <c r="S67" s="132">
        <v>3280</v>
      </c>
      <c r="T67" s="134">
        <v>3880</v>
      </c>
      <c r="U67" s="134">
        <v>0</v>
      </c>
      <c r="V67" s="132">
        <v>200</v>
      </c>
      <c r="W67" s="134">
        <v>200</v>
      </c>
      <c r="X67" s="134">
        <v>0</v>
      </c>
      <c r="Y67" s="134">
        <v>0</v>
      </c>
      <c r="Z67" s="134">
        <v>0</v>
      </c>
      <c r="AA67" s="134">
        <v>0</v>
      </c>
      <c r="AB67" s="134">
        <v>0</v>
      </c>
      <c r="AC67" s="132">
        <v>0</v>
      </c>
      <c r="AE67" s="130"/>
      <c r="AG67" s="129"/>
      <c r="AH67" s="129"/>
      <c r="AI67" s="130"/>
    </row>
    <row r="68" spans="1:36" x14ac:dyDescent="0.25">
      <c r="A68" s="129">
        <v>64</v>
      </c>
      <c r="B68" s="131" t="s">
        <v>26</v>
      </c>
      <c r="C68" s="132">
        <v>1482</v>
      </c>
      <c r="D68" s="132">
        <v>1982</v>
      </c>
      <c r="E68" s="133">
        <f t="shared" si="0"/>
        <v>3396</v>
      </c>
      <c r="F68" s="132">
        <v>0</v>
      </c>
      <c r="G68" s="132">
        <v>0</v>
      </c>
      <c r="H68" s="134">
        <v>314</v>
      </c>
      <c r="I68" s="134">
        <v>0</v>
      </c>
      <c r="J68" s="132">
        <v>0</v>
      </c>
      <c r="K68" s="132">
        <v>0</v>
      </c>
      <c r="L68" s="134">
        <v>0</v>
      </c>
      <c r="M68" s="132">
        <v>500</v>
      </c>
      <c r="N68" s="134">
        <v>500</v>
      </c>
      <c r="O68" s="134">
        <v>0</v>
      </c>
      <c r="P68" s="134">
        <v>0</v>
      </c>
      <c r="Q68" s="134">
        <v>0</v>
      </c>
      <c r="R68" s="134">
        <v>1482</v>
      </c>
      <c r="S68" s="132">
        <v>1482</v>
      </c>
      <c r="T68" s="134">
        <v>2582</v>
      </c>
      <c r="U68" s="134">
        <v>0</v>
      </c>
      <c r="V68" s="132">
        <v>0</v>
      </c>
      <c r="W68" s="134">
        <v>0</v>
      </c>
      <c r="X68" s="134">
        <v>0</v>
      </c>
      <c r="Y68" s="134">
        <v>0</v>
      </c>
      <c r="Z68" s="134">
        <v>0</v>
      </c>
      <c r="AA68" s="134">
        <v>0</v>
      </c>
      <c r="AB68" s="134">
        <v>0</v>
      </c>
      <c r="AC68" s="132">
        <v>0</v>
      </c>
      <c r="AE68" s="130"/>
      <c r="AG68" s="129"/>
      <c r="AH68" s="129"/>
      <c r="AI68" s="130"/>
    </row>
    <row r="69" spans="1:36" x14ac:dyDescent="0.25">
      <c r="A69" s="129">
        <v>65</v>
      </c>
      <c r="B69" s="131" t="s">
        <v>70</v>
      </c>
      <c r="C69" s="132">
        <v>2100</v>
      </c>
      <c r="D69" s="132">
        <v>2100</v>
      </c>
      <c r="E69" s="133">
        <f t="shared" si="0"/>
        <v>3330</v>
      </c>
      <c r="F69" s="132">
        <v>0</v>
      </c>
      <c r="G69" s="132">
        <v>0</v>
      </c>
      <c r="H69" s="134">
        <v>380</v>
      </c>
      <c r="I69" s="134">
        <v>0</v>
      </c>
      <c r="J69" s="132">
        <v>0</v>
      </c>
      <c r="K69" s="132">
        <v>0</v>
      </c>
      <c r="L69" s="134">
        <v>0</v>
      </c>
      <c r="M69" s="132">
        <v>0</v>
      </c>
      <c r="N69" s="134">
        <v>850</v>
      </c>
      <c r="O69" s="134">
        <v>0</v>
      </c>
      <c r="P69" s="134">
        <v>0</v>
      </c>
      <c r="Q69" s="134">
        <v>0</v>
      </c>
      <c r="R69" s="134">
        <v>2100</v>
      </c>
      <c r="S69" s="132">
        <v>2100</v>
      </c>
      <c r="T69" s="134">
        <v>2100</v>
      </c>
      <c r="U69" s="134">
        <v>0</v>
      </c>
      <c r="V69" s="132">
        <v>0</v>
      </c>
      <c r="W69" s="134">
        <v>0</v>
      </c>
      <c r="X69" s="134">
        <v>0</v>
      </c>
      <c r="Y69" s="134">
        <v>0</v>
      </c>
      <c r="Z69" s="134">
        <v>0</v>
      </c>
      <c r="AA69" s="134">
        <v>0</v>
      </c>
      <c r="AB69" s="134">
        <v>0</v>
      </c>
      <c r="AC69" s="132">
        <v>0</v>
      </c>
      <c r="AE69" s="130"/>
      <c r="AG69" s="129"/>
      <c r="AH69" s="129"/>
      <c r="AI69" s="130"/>
    </row>
    <row r="70" spans="1:36" x14ac:dyDescent="0.25">
      <c r="A70" s="129">
        <v>66</v>
      </c>
      <c r="B70" s="131" t="s">
        <v>74</v>
      </c>
      <c r="C70" s="132">
        <v>4668</v>
      </c>
      <c r="D70" s="132">
        <v>4988</v>
      </c>
      <c r="E70" s="133">
        <f t="shared" si="0"/>
        <v>8013</v>
      </c>
      <c r="F70" s="132">
        <v>0</v>
      </c>
      <c r="G70" s="132">
        <v>0</v>
      </c>
      <c r="H70" s="134">
        <v>1100</v>
      </c>
      <c r="I70" s="134">
        <v>0</v>
      </c>
      <c r="J70" s="132">
        <v>0</v>
      </c>
      <c r="K70" s="132">
        <v>0</v>
      </c>
      <c r="L70" s="134">
        <v>3268</v>
      </c>
      <c r="M70" s="132">
        <v>3268</v>
      </c>
      <c r="N70" s="134">
        <v>3268</v>
      </c>
      <c r="O70" s="134">
        <v>0</v>
      </c>
      <c r="P70" s="134">
        <v>0</v>
      </c>
      <c r="Q70" s="134">
        <v>825</v>
      </c>
      <c r="R70" s="134">
        <v>1400</v>
      </c>
      <c r="S70" s="132">
        <v>1720</v>
      </c>
      <c r="T70" s="134">
        <v>2820</v>
      </c>
      <c r="U70" s="134">
        <v>0</v>
      </c>
      <c r="V70" s="132">
        <v>0</v>
      </c>
      <c r="W70" s="134">
        <v>0</v>
      </c>
      <c r="X70" s="134">
        <v>0</v>
      </c>
      <c r="Y70" s="134">
        <v>0</v>
      </c>
      <c r="Z70" s="134">
        <v>0</v>
      </c>
      <c r="AA70" s="134">
        <v>0</v>
      </c>
      <c r="AB70" s="134">
        <v>0</v>
      </c>
      <c r="AC70" s="132">
        <v>0</v>
      </c>
      <c r="AE70" s="130"/>
      <c r="AG70" s="129"/>
      <c r="AH70" s="129"/>
      <c r="AI70" s="130"/>
    </row>
    <row r="71" spans="1:36" x14ac:dyDescent="0.25">
      <c r="A71" s="129">
        <v>67</v>
      </c>
      <c r="B71" s="131" t="s">
        <v>102</v>
      </c>
      <c r="C71" s="132">
        <v>1680</v>
      </c>
      <c r="D71" s="132">
        <v>2480</v>
      </c>
      <c r="E71" s="133">
        <f t="shared" ref="E71:E89" si="1">H71+K71+N71+Q71+T71+W71+Z71+AC71</f>
        <v>3180</v>
      </c>
      <c r="F71" s="132">
        <v>0</v>
      </c>
      <c r="G71" s="132">
        <v>0</v>
      </c>
      <c r="H71" s="134">
        <v>0</v>
      </c>
      <c r="I71" s="134">
        <v>0</v>
      </c>
      <c r="J71" s="132">
        <v>0</v>
      </c>
      <c r="K71" s="132">
        <v>0</v>
      </c>
      <c r="L71" s="134">
        <v>0</v>
      </c>
      <c r="M71" s="132">
        <v>0</v>
      </c>
      <c r="N71" s="134">
        <v>0</v>
      </c>
      <c r="O71" s="134">
        <v>0</v>
      </c>
      <c r="P71" s="134">
        <v>0</v>
      </c>
      <c r="Q71" s="134">
        <v>0</v>
      </c>
      <c r="R71" s="134">
        <v>1680</v>
      </c>
      <c r="S71" s="132">
        <v>2480</v>
      </c>
      <c r="T71" s="134">
        <v>3180</v>
      </c>
      <c r="U71" s="134">
        <v>0</v>
      </c>
      <c r="V71" s="132">
        <v>0</v>
      </c>
      <c r="W71" s="134">
        <v>0</v>
      </c>
      <c r="X71" s="134">
        <v>0</v>
      </c>
      <c r="Y71" s="134">
        <v>0</v>
      </c>
      <c r="Z71" s="134">
        <v>0</v>
      </c>
      <c r="AA71" s="134">
        <v>0</v>
      </c>
      <c r="AB71" s="134">
        <v>0</v>
      </c>
      <c r="AC71" s="132">
        <v>0</v>
      </c>
      <c r="AE71" s="130"/>
      <c r="AG71" s="129"/>
      <c r="AH71" s="129"/>
      <c r="AI71" s="130"/>
    </row>
    <row r="72" spans="1:36" x14ac:dyDescent="0.25">
      <c r="A72" s="129">
        <v>68</v>
      </c>
      <c r="B72" s="145" t="s">
        <v>78</v>
      </c>
      <c r="C72" s="146">
        <v>4975</v>
      </c>
      <c r="D72" s="146">
        <v>4975</v>
      </c>
      <c r="E72" s="147">
        <f t="shared" si="1"/>
        <v>17137</v>
      </c>
      <c r="F72" s="146">
        <v>0</v>
      </c>
      <c r="G72" s="146">
        <v>0</v>
      </c>
      <c r="H72" s="148">
        <v>10287</v>
      </c>
      <c r="I72" s="148">
        <v>0</v>
      </c>
      <c r="J72" s="146">
        <v>0</v>
      </c>
      <c r="K72" s="146">
        <v>0</v>
      </c>
      <c r="L72" s="148">
        <v>0</v>
      </c>
      <c r="M72" s="146">
        <v>0</v>
      </c>
      <c r="N72" s="148">
        <v>0</v>
      </c>
      <c r="O72" s="148">
        <v>0</v>
      </c>
      <c r="P72" s="148">
        <v>0</v>
      </c>
      <c r="Q72" s="148">
        <v>600</v>
      </c>
      <c r="R72" s="148">
        <v>4975</v>
      </c>
      <c r="S72" s="146">
        <v>4975</v>
      </c>
      <c r="T72" s="148">
        <v>6250</v>
      </c>
      <c r="U72" s="148">
        <v>0</v>
      </c>
      <c r="V72" s="146">
        <v>0</v>
      </c>
      <c r="W72" s="148">
        <v>0</v>
      </c>
      <c r="X72" s="148">
        <v>0</v>
      </c>
      <c r="Y72" s="148">
        <v>0</v>
      </c>
      <c r="Z72" s="148">
        <v>0</v>
      </c>
      <c r="AA72" s="134">
        <v>0</v>
      </c>
      <c r="AB72" s="134">
        <v>0</v>
      </c>
      <c r="AC72" s="132">
        <v>0</v>
      </c>
      <c r="AE72" s="130"/>
      <c r="AG72" s="129"/>
      <c r="AH72" s="129"/>
      <c r="AI72" s="130"/>
      <c r="AJ72" s="130"/>
    </row>
    <row r="73" spans="1:36" x14ac:dyDescent="0.25">
      <c r="A73" s="129">
        <v>69</v>
      </c>
      <c r="B73" s="131" t="s">
        <v>27</v>
      </c>
      <c r="C73" s="132">
        <v>575</v>
      </c>
      <c r="D73" s="132">
        <v>575</v>
      </c>
      <c r="E73" s="133">
        <f t="shared" si="1"/>
        <v>575</v>
      </c>
      <c r="F73" s="132">
        <v>0</v>
      </c>
      <c r="G73" s="132">
        <v>0</v>
      </c>
      <c r="H73" s="134">
        <v>0</v>
      </c>
      <c r="I73" s="134">
        <v>0</v>
      </c>
      <c r="J73" s="132">
        <v>0</v>
      </c>
      <c r="K73" s="132">
        <v>0</v>
      </c>
      <c r="L73" s="134">
        <v>0</v>
      </c>
      <c r="M73" s="132">
        <v>0</v>
      </c>
      <c r="N73" s="134">
        <v>0</v>
      </c>
      <c r="O73" s="134">
        <v>0</v>
      </c>
      <c r="P73" s="134">
        <v>0</v>
      </c>
      <c r="Q73" s="134">
        <v>0</v>
      </c>
      <c r="R73" s="134">
        <v>575</v>
      </c>
      <c r="S73" s="132">
        <v>575</v>
      </c>
      <c r="T73" s="134">
        <v>575</v>
      </c>
      <c r="U73" s="134">
        <v>0</v>
      </c>
      <c r="V73" s="132">
        <v>0</v>
      </c>
      <c r="W73" s="134">
        <v>0</v>
      </c>
      <c r="X73" s="134">
        <v>0</v>
      </c>
      <c r="Y73" s="134">
        <v>0</v>
      </c>
      <c r="Z73" s="134">
        <v>0</v>
      </c>
      <c r="AA73" s="134">
        <v>0</v>
      </c>
      <c r="AB73" s="134">
        <v>0</v>
      </c>
      <c r="AC73" s="132">
        <v>0</v>
      </c>
      <c r="AE73" s="130"/>
      <c r="AF73" s="130"/>
      <c r="AI73" s="130"/>
    </row>
    <row r="74" spans="1:36" x14ac:dyDescent="0.25">
      <c r="A74" s="129">
        <v>70</v>
      </c>
      <c r="B74" s="131" t="s">
        <v>58</v>
      </c>
      <c r="C74" s="132">
        <v>1172</v>
      </c>
      <c r="D74" s="132">
        <v>1172</v>
      </c>
      <c r="E74" s="133">
        <f t="shared" si="1"/>
        <v>5434</v>
      </c>
      <c r="F74" s="132">
        <v>0</v>
      </c>
      <c r="G74" s="132">
        <v>0</v>
      </c>
      <c r="H74" s="134">
        <v>1710</v>
      </c>
      <c r="I74" s="134">
        <v>0</v>
      </c>
      <c r="J74" s="132">
        <v>0</v>
      </c>
      <c r="K74" s="132">
        <v>0</v>
      </c>
      <c r="L74" s="134">
        <v>0</v>
      </c>
      <c r="M74" s="132">
        <v>0</v>
      </c>
      <c r="N74" s="134">
        <v>0</v>
      </c>
      <c r="O74" s="134">
        <v>0</v>
      </c>
      <c r="P74" s="134">
        <v>0</v>
      </c>
      <c r="Q74" s="134">
        <v>1550</v>
      </c>
      <c r="R74" s="134">
        <v>1002</v>
      </c>
      <c r="S74" s="132">
        <v>1002</v>
      </c>
      <c r="T74" s="134">
        <v>2004</v>
      </c>
      <c r="U74" s="134">
        <v>170</v>
      </c>
      <c r="V74" s="132">
        <v>170</v>
      </c>
      <c r="W74" s="134">
        <v>170</v>
      </c>
      <c r="X74" s="134">
        <v>0</v>
      </c>
      <c r="Y74" s="134">
        <v>0</v>
      </c>
      <c r="Z74" s="134">
        <v>0</v>
      </c>
      <c r="AA74" s="134">
        <v>0</v>
      </c>
      <c r="AB74" s="134">
        <v>0</v>
      </c>
      <c r="AC74" s="132">
        <v>0</v>
      </c>
      <c r="AE74" s="130"/>
      <c r="AF74" s="130"/>
      <c r="AI74" s="130"/>
    </row>
    <row r="75" spans="1:36" x14ac:dyDescent="0.25">
      <c r="A75" s="129">
        <v>71</v>
      </c>
      <c r="B75" s="131" t="s">
        <v>28</v>
      </c>
      <c r="C75" s="132">
        <v>900</v>
      </c>
      <c r="D75" s="132">
        <v>1725</v>
      </c>
      <c r="E75" s="133">
        <f t="shared" si="1"/>
        <v>2015</v>
      </c>
      <c r="F75" s="132">
        <v>0</v>
      </c>
      <c r="G75" s="132">
        <v>0</v>
      </c>
      <c r="H75" s="134">
        <v>40</v>
      </c>
      <c r="I75" s="134">
        <v>0</v>
      </c>
      <c r="J75" s="132">
        <v>0</v>
      </c>
      <c r="K75" s="132">
        <v>0</v>
      </c>
      <c r="L75" s="134">
        <v>0</v>
      </c>
      <c r="M75" s="132">
        <v>0</v>
      </c>
      <c r="N75" s="134">
        <v>0</v>
      </c>
      <c r="O75" s="134">
        <v>0</v>
      </c>
      <c r="P75" s="134">
        <v>0</v>
      </c>
      <c r="Q75" s="134">
        <v>0</v>
      </c>
      <c r="R75" s="134">
        <v>900</v>
      </c>
      <c r="S75" s="132">
        <v>1725</v>
      </c>
      <c r="T75" s="134">
        <v>1725</v>
      </c>
      <c r="U75" s="134">
        <v>0</v>
      </c>
      <c r="V75" s="132">
        <v>0</v>
      </c>
      <c r="W75" s="134">
        <v>250</v>
      </c>
      <c r="X75" s="134">
        <v>0</v>
      </c>
      <c r="Y75" s="134">
        <v>0</v>
      </c>
      <c r="Z75" s="134">
        <v>0</v>
      </c>
      <c r="AA75" s="134">
        <v>0</v>
      </c>
      <c r="AB75" s="134">
        <v>0</v>
      </c>
      <c r="AC75" s="132">
        <v>0</v>
      </c>
      <c r="AE75" s="130"/>
      <c r="AF75" s="130"/>
    </row>
    <row r="76" spans="1:36" x14ac:dyDescent="0.25">
      <c r="A76" s="129">
        <v>72</v>
      </c>
      <c r="B76" s="131" t="s">
        <v>19</v>
      </c>
      <c r="C76" s="132">
        <v>1224</v>
      </c>
      <c r="D76" s="132">
        <v>1224</v>
      </c>
      <c r="E76" s="133">
        <f t="shared" si="1"/>
        <v>1424</v>
      </c>
      <c r="F76" s="132">
        <v>0</v>
      </c>
      <c r="G76" s="132">
        <v>0</v>
      </c>
      <c r="H76" s="134">
        <v>200</v>
      </c>
      <c r="I76" s="134">
        <v>0</v>
      </c>
      <c r="J76" s="132">
        <v>0</v>
      </c>
      <c r="K76" s="132">
        <v>0</v>
      </c>
      <c r="L76" s="134">
        <v>0</v>
      </c>
      <c r="M76" s="132">
        <v>0</v>
      </c>
      <c r="N76" s="134">
        <v>0</v>
      </c>
      <c r="O76" s="134">
        <v>0</v>
      </c>
      <c r="P76" s="134">
        <v>0</v>
      </c>
      <c r="Q76" s="134">
        <v>0</v>
      </c>
      <c r="R76" s="134">
        <v>1224</v>
      </c>
      <c r="S76" s="132">
        <v>1224</v>
      </c>
      <c r="T76" s="134">
        <v>1224</v>
      </c>
      <c r="U76" s="134">
        <v>0</v>
      </c>
      <c r="V76" s="132">
        <v>0</v>
      </c>
      <c r="W76" s="134">
        <v>0</v>
      </c>
      <c r="X76" s="134">
        <v>0</v>
      </c>
      <c r="Y76" s="134">
        <v>0</v>
      </c>
      <c r="Z76" s="134">
        <v>0</v>
      </c>
      <c r="AA76" s="134">
        <v>0</v>
      </c>
      <c r="AB76" s="134">
        <v>0</v>
      </c>
      <c r="AC76" s="132">
        <v>0</v>
      </c>
      <c r="AE76" s="130"/>
      <c r="AF76" s="130"/>
    </row>
    <row r="77" spans="1:36" x14ac:dyDescent="0.25">
      <c r="A77" s="129">
        <v>73</v>
      </c>
      <c r="B77" s="131" t="s">
        <v>91</v>
      </c>
      <c r="C77" s="132">
        <v>3300</v>
      </c>
      <c r="D77" s="132">
        <v>4400</v>
      </c>
      <c r="E77" s="133">
        <f t="shared" si="1"/>
        <v>4400</v>
      </c>
      <c r="F77" s="132">
        <v>0</v>
      </c>
      <c r="G77" s="132">
        <v>0</v>
      </c>
      <c r="H77" s="134">
        <v>0</v>
      </c>
      <c r="I77" s="134">
        <v>0</v>
      </c>
      <c r="J77" s="132">
        <v>0</v>
      </c>
      <c r="K77" s="132">
        <v>0</v>
      </c>
      <c r="L77" s="134">
        <v>0</v>
      </c>
      <c r="M77" s="132">
        <v>0</v>
      </c>
      <c r="N77" s="134">
        <v>0</v>
      </c>
      <c r="O77" s="134">
        <v>0</v>
      </c>
      <c r="P77" s="134">
        <v>0</v>
      </c>
      <c r="Q77" s="134">
        <v>0</v>
      </c>
      <c r="R77" s="134">
        <v>3300</v>
      </c>
      <c r="S77" s="132">
        <v>4400</v>
      </c>
      <c r="T77" s="134">
        <v>4400</v>
      </c>
      <c r="U77" s="134">
        <v>0</v>
      </c>
      <c r="V77" s="132">
        <v>0</v>
      </c>
      <c r="W77" s="134">
        <v>0</v>
      </c>
      <c r="X77" s="134">
        <v>0</v>
      </c>
      <c r="Y77" s="134">
        <v>0</v>
      </c>
      <c r="Z77" s="134">
        <v>0</v>
      </c>
      <c r="AA77" s="134">
        <v>0</v>
      </c>
      <c r="AB77" s="134">
        <v>0</v>
      </c>
      <c r="AC77" s="132">
        <v>0</v>
      </c>
      <c r="AE77" s="130"/>
      <c r="AF77" s="130"/>
    </row>
    <row r="78" spans="1:36" x14ac:dyDescent="0.25">
      <c r="A78" s="129">
        <v>74</v>
      </c>
      <c r="B78" s="131" t="s">
        <v>29</v>
      </c>
      <c r="C78" s="132">
        <v>100</v>
      </c>
      <c r="D78" s="132">
        <v>700</v>
      </c>
      <c r="E78" s="133">
        <f t="shared" si="1"/>
        <v>1800</v>
      </c>
      <c r="F78" s="132">
        <v>0</v>
      </c>
      <c r="G78" s="132">
        <v>0</v>
      </c>
      <c r="H78" s="134">
        <v>0</v>
      </c>
      <c r="I78" s="134">
        <v>0</v>
      </c>
      <c r="J78" s="132">
        <v>0</v>
      </c>
      <c r="K78" s="132">
        <v>0</v>
      </c>
      <c r="L78" s="134">
        <v>0</v>
      </c>
      <c r="M78" s="132">
        <v>0</v>
      </c>
      <c r="N78" s="134">
        <v>0</v>
      </c>
      <c r="O78" s="134">
        <v>0</v>
      </c>
      <c r="P78" s="134">
        <v>0</v>
      </c>
      <c r="Q78" s="134">
        <v>0</v>
      </c>
      <c r="R78" s="134">
        <v>100</v>
      </c>
      <c r="S78" s="132">
        <v>700</v>
      </c>
      <c r="T78" s="134">
        <v>1800</v>
      </c>
      <c r="U78" s="134">
        <v>0</v>
      </c>
      <c r="V78" s="132">
        <v>0</v>
      </c>
      <c r="W78" s="134">
        <v>0</v>
      </c>
      <c r="X78" s="134">
        <v>0</v>
      </c>
      <c r="Y78" s="134">
        <v>0</v>
      </c>
      <c r="Z78" s="134">
        <v>0</v>
      </c>
      <c r="AA78" s="134">
        <v>0</v>
      </c>
      <c r="AB78" s="134">
        <v>0</v>
      </c>
      <c r="AC78" s="132">
        <v>0</v>
      </c>
      <c r="AE78" s="130"/>
      <c r="AF78" s="130"/>
    </row>
    <row r="79" spans="1:36" x14ac:dyDescent="0.25">
      <c r="A79" s="129">
        <v>75</v>
      </c>
      <c r="B79" s="131" t="s">
        <v>79</v>
      </c>
      <c r="C79" s="132">
        <v>4860</v>
      </c>
      <c r="D79" s="132">
        <v>6060</v>
      </c>
      <c r="E79" s="133">
        <f t="shared" si="1"/>
        <v>12513</v>
      </c>
      <c r="F79" s="132">
        <v>0</v>
      </c>
      <c r="G79" s="132">
        <v>0</v>
      </c>
      <c r="H79" s="134">
        <v>4152</v>
      </c>
      <c r="I79" s="134">
        <v>0</v>
      </c>
      <c r="J79" s="132">
        <v>0</v>
      </c>
      <c r="K79" s="132">
        <v>0</v>
      </c>
      <c r="L79" s="134">
        <v>0</v>
      </c>
      <c r="M79" s="132">
        <v>0</v>
      </c>
      <c r="N79" s="134">
        <v>0</v>
      </c>
      <c r="O79" s="134">
        <v>0</v>
      </c>
      <c r="P79" s="134">
        <v>0</v>
      </c>
      <c r="Q79" s="134">
        <v>0</v>
      </c>
      <c r="R79" s="134">
        <v>4800</v>
      </c>
      <c r="S79" s="132">
        <v>6000</v>
      </c>
      <c r="T79" s="134">
        <v>8301</v>
      </c>
      <c r="U79" s="134">
        <v>60</v>
      </c>
      <c r="V79" s="132">
        <v>60</v>
      </c>
      <c r="W79" s="134">
        <v>60</v>
      </c>
      <c r="X79" s="134">
        <v>0</v>
      </c>
      <c r="Y79" s="134">
        <v>0</v>
      </c>
      <c r="Z79" s="134">
        <v>0</v>
      </c>
      <c r="AA79" s="134">
        <v>0</v>
      </c>
      <c r="AB79" s="134">
        <v>0</v>
      </c>
      <c r="AC79" s="132">
        <v>0</v>
      </c>
      <c r="AE79" s="130"/>
      <c r="AF79" s="130"/>
    </row>
    <row r="80" spans="1:36" s="130" customFormat="1" x14ac:dyDescent="0.25">
      <c r="A80" s="129">
        <v>76</v>
      </c>
      <c r="B80" s="131" t="s">
        <v>66</v>
      </c>
      <c r="C80" s="132">
        <v>1485</v>
      </c>
      <c r="D80" s="132">
        <v>2369</v>
      </c>
      <c r="E80" s="133">
        <f t="shared" si="1"/>
        <v>3210</v>
      </c>
      <c r="F80" s="132">
        <v>0</v>
      </c>
      <c r="G80" s="132">
        <v>0</v>
      </c>
      <c r="H80" s="134">
        <v>16</v>
      </c>
      <c r="I80" s="134">
        <v>0</v>
      </c>
      <c r="J80" s="132">
        <v>0</v>
      </c>
      <c r="K80" s="132">
        <v>0</v>
      </c>
      <c r="L80" s="134">
        <v>0</v>
      </c>
      <c r="M80" s="132">
        <v>0</v>
      </c>
      <c r="N80" s="134">
        <v>0</v>
      </c>
      <c r="O80" s="134">
        <v>0</v>
      </c>
      <c r="P80" s="134">
        <v>0</v>
      </c>
      <c r="Q80" s="134">
        <v>0</v>
      </c>
      <c r="R80" s="134">
        <v>1325</v>
      </c>
      <c r="S80" s="132">
        <v>2209</v>
      </c>
      <c r="T80" s="134">
        <v>3034</v>
      </c>
      <c r="U80" s="134">
        <v>160</v>
      </c>
      <c r="V80" s="132">
        <v>160</v>
      </c>
      <c r="W80" s="134">
        <v>160</v>
      </c>
      <c r="X80" s="134">
        <v>0</v>
      </c>
      <c r="Y80" s="134">
        <v>0</v>
      </c>
      <c r="Z80" s="134">
        <v>0</v>
      </c>
      <c r="AA80" s="134">
        <v>0</v>
      </c>
      <c r="AB80" s="134">
        <v>0</v>
      </c>
      <c r="AC80" s="132">
        <v>0</v>
      </c>
      <c r="AD80" s="129"/>
      <c r="AI80" s="129"/>
      <c r="AJ80" s="129"/>
    </row>
    <row r="81" spans="1:36" s="130" customFormat="1" x14ac:dyDescent="0.25">
      <c r="A81" s="129">
        <v>77</v>
      </c>
      <c r="B81" s="131" t="s">
        <v>75</v>
      </c>
      <c r="C81" s="132">
        <v>1400</v>
      </c>
      <c r="D81" s="132">
        <v>1400</v>
      </c>
      <c r="E81" s="133">
        <f t="shared" si="1"/>
        <v>3170</v>
      </c>
      <c r="F81" s="132">
        <v>0</v>
      </c>
      <c r="G81" s="132">
        <v>0</v>
      </c>
      <c r="H81" s="134">
        <v>1770</v>
      </c>
      <c r="I81" s="134">
        <v>0</v>
      </c>
      <c r="J81" s="132">
        <v>0</v>
      </c>
      <c r="K81" s="132">
        <v>0</v>
      </c>
      <c r="L81" s="134">
        <v>0</v>
      </c>
      <c r="M81" s="132">
        <v>0</v>
      </c>
      <c r="N81" s="134">
        <v>0</v>
      </c>
      <c r="O81" s="134">
        <v>0</v>
      </c>
      <c r="P81" s="134">
        <v>0</v>
      </c>
      <c r="Q81" s="134">
        <v>0</v>
      </c>
      <c r="R81" s="134">
        <v>1400</v>
      </c>
      <c r="S81" s="132">
        <v>1400</v>
      </c>
      <c r="T81" s="134">
        <v>1400</v>
      </c>
      <c r="U81" s="134">
        <v>0</v>
      </c>
      <c r="V81" s="132">
        <v>0</v>
      </c>
      <c r="W81" s="134">
        <v>0</v>
      </c>
      <c r="X81" s="134">
        <v>0</v>
      </c>
      <c r="Y81" s="134">
        <v>0</v>
      </c>
      <c r="Z81" s="134">
        <v>0</v>
      </c>
      <c r="AA81" s="134">
        <v>0</v>
      </c>
      <c r="AB81" s="134">
        <v>0</v>
      </c>
      <c r="AC81" s="132">
        <v>0</v>
      </c>
      <c r="AD81" s="129"/>
      <c r="AI81" s="129"/>
      <c r="AJ81" s="129"/>
    </row>
    <row r="82" spans="1:36" s="130" customFormat="1" x14ac:dyDescent="0.25">
      <c r="A82" s="129">
        <v>78</v>
      </c>
      <c r="B82" s="131" t="s">
        <v>98</v>
      </c>
      <c r="C82" s="132">
        <v>800</v>
      </c>
      <c r="D82" s="132">
        <v>820</v>
      </c>
      <c r="E82" s="133">
        <f t="shared" si="1"/>
        <v>1120</v>
      </c>
      <c r="F82" s="132">
        <v>0</v>
      </c>
      <c r="G82" s="132">
        <v>0</v>
      </c>
      <c r="H82" s="134">
        <v>0</v>
      </c>
      <c r="I82" s="134">
        <v>0</v>
      </c>
      <c r="J82" s="132">
        <v>0</v>
      </c>
      <c r="K82" s="132">
        <v>0</v>
      </c>
      <c r="L82" s="134">
        <v>0</v>
      </c>
      <c r="M82" s="132">
        <v>20</v>
      </c>
      <c r="N82" s="134">
        <v>20</v>
      </c>
      <c r="O82" s="134">
        <v>0</v>
      </c>
      <c r="P82" s="134">
        <v>0</v>
      </c>
      <c r="Q82" s="134">
        <v>0</v>
      </c>
      <c r="R82" s="134">
        <v>800</v>
      </c>
      <c r="S82" s="132">
        <v>800</v>
      </c>
      <c r="T82" s="134">
        <v>1100</v>
      </c>
      <c r="U82" s="134">
        <v>0</v>
      </c>
      <c r="V82" s="132">
        <v>0</v>
      </c>
      <c r="W82" s="134">
        <v>0</v>
      </c>
      <c r="X82" s="134">
        <v>0</v>
      </c>
      <c r="Y82" s="134">
        <v>0</v>
      </c>
      <c r="Z82" s="134">
        <v>0</v>
      </c>
      <c r="AA82" s="134">
        <v>0</v>
      </c>
      <c r="AB82" s="134">
        <v>0</v>
      </c>
      <c r="AC82" s="132">
        <v>0</v>
      </c>
      <c r="AD82" s="129"/>
      <c r="AI82" s="129"/>
      <c r="AJ82" s="129"/>
    </row>
    <row r="83" spans="1:36" s="130" customFormat="1" x14ac:dyDescent="0.25">
      <c r="A83" s="129">
        <v>79</v>
      </c>
      <c r="B83" s="131" t="s">
        <v>81</v>
      </c>
      <c r="C83" s="132">
        <v>1725</v>
      </c>
      <c r="D83" s="132">
        <v>2625</v>
      </c>
      <c r="E83" s="133">
        <f t="shared" si="1"/>
        <v>10002</v>
      </c>
      <c r="F83" s="132">
        <v>0</v>
      </c>
      <c r="G83" s="132">
        <v>0</v>
      </c>
      <c r="H83" s="134">
        <v>7377</v>
      </c>
      <c r="I83" s="134">
        <v>0</v>
      </c>
      <c r="J83" s="132">
        <v>0</v>
      </c>
      <c r="K83" s="132">
        <v>0</v>
      </c>
      <c r="L83" s="134">
        <v>0</v>
      </c>
      <c r="M83" s="132">
        <v>0</v>
      </c>
      <c r="N83" s="134">
        <v>0</v>
      </c>
      <c r="O83" s="134">
        <v>0</v>
      </c>
      <c r="P83" s="134">
        <v>0</v>
      </c>
      <c r="Q83" s="134">
        <v>0</v>
      </c>
      <c r="R83" s="134">
        <v>1725</v>
      </c>
      <c r="S83" s="132">
        <v>2625</v>
      </c>
      <c r="T83" s="134">
        <v>2625</v>
      </c>
      <c r="U83" s="134">
        <v>0</v>
      </c>
      <c r="V83" s="132">
        <v>0</v>
      </c>
      <c r="W83" s="134">
        <v>0</v>
      </c>
      <c r="X83" s="134">
        <v>0</v>
      </c>
      <c r="Y83" s="134">
        <v>0</v>
      </c>
      <c r="Z83" s="134">
        <v>0</v>
      </c>
      <c r="AA83" s="134">
        <v>0</v>
      </c>
      <c r="AB83" s="134">
        <v>0</v>
      </c>
      <c r="AC83" s="132">
        <v>0</v>
      </c>
      <c r="AD83" s="129"/>
      <c r="AI83" s="129"/>
      <c r="AJ83" s="129"/>
    </row>
    <row r="84" spans="1:36" s="130" customFormat="1" x14ac:dyDescent="0.25">
      <c r="A84" s="129">
        <v>80</v>
      </c>
      <c r="B84" s="131" t="s">
        <v>80</v>
      </c>
      <c r="C84" s="132">
        <v>4700</v>
      </c>
      <c r="D84" s="132">
        <v>4700</v>
      </c>
      <c r="E84" s="133">
        <f t="shared" si="1"/>
        <v>10096</v>
      </c>
      <c r="F84" s="132">
        <v>0</v>
      </c>
      <c r="G84" s="132">
        <v>0</v>
      </c>
      <c r="H84" s="134">
        <v>4896</v>
      </c>
      <c r="I84" s="134">
        <v>0</v>
      </c>
      <c r="J84" s="132">
        <v>0</v>
      </c>
      <c r="K84" s="132">
        <v>0</v>
      </c>
      <c r="L84" s="134">
        <v>0</v>
      </c>
      <c r="M84" s="132">
        <v>0</v>
      </c>
      <c r="N84" s="134">
        <v>0</v>
      </c>
      <c r="O84" s="134">
        <v>0</v>
      </c>
      <c r="P84" s="134">
        <v>0</v>
      </c>
      <c r="Q84" s="134">
        <v>0</v>
      </c>
      <c r="R84" s="134">
        <v>4700</v>
      </c>
      <c r="S84" s="132">
        <v>4700</v>
      </c>
      <c r="T84" s="134">
        <v>5200</v>
      </c>
      <c r="U84" s="134">
        <v>0</v>
      </c>
      <c r="V84" s="132">
        <v>0</v>
      </c>
      <c r="W84" s="134">
        <v>0</v>
      </c>
      <c r="X84" s="134">
        <v>0</v>
      </c>
      <c r="Y84" s="134">
        <v>0</v>
      </c>
      <c r="Z84" s="134">
        <v>0</v>
      </c>
      <c r="AA84" s="134">
        <v>0</v>
      </c>
      <c r="AB84" s="134">
        <v>0</v>
      </c>
      <c r="AC84" s="132">
        <v>0</v>
      </c>
      <c r="AD84" s="129"/>
      <c r="AI84" s="129"/>
      <c r="AJ84" s="129"/>
    </row>
    <row r="85" spans="1:36" s="130" customFormat="1" x14ac:dyDescent="0.25">
      <c r="A85" s="129">
        <v>81</v>
      </c>
      <c r="B85" s="131" t="s">
        <v>60</v>
      </c>
      <c r="C85" s="132">
        <v>6940</v>
      </c>
      <c r="D85" s="132">
        <v>21916</v>
      </c>
      <c r="E85" s="133">
        <f t="shared" si="1"/>
        <v>31840</v>
      </c>
      <c r="F85" s="132">
        <v>0</v>
      </c>
      <c r="G85" s="132">
        <v>0</v>
      </c>
      <c r="H85" s="134">
        <v>0</v>
      </c>
      <c r="I85" s="134">
        <v>5640</v>
      </c>
      <c r="J85" s="132">
        <v>20616</v>
      </c>
      <c r="K85" s="132">
        <v>23856</v>
      </c>
      <c r="L85" s="134">
        <v>0</v>
      </c>
      <c r="M85" s="132">
        <v>0</v>
      </c>
      <c r="N85" s="134">
        <v>0</v>
      </c>
      <c r="O85" s="134">
        <v>0</v>
      </c>
      <c r="P85" s="134">
        <v>0</v>
      </c>
      <c r="Q85" s="134">
        <v>5460</v>
      </c>
      <c r="R85" s="134">
        <v>960</v>
      </c>
      <c r="S85" s="132">
        <v>960</v>
      </c>
      <c r="T85" s="134">
        <v>2184</v>
      </c>
      <c r="U85" s="134">
        <v>340</v>
      </c>
      <c r="V85" s="132">
        <v>340</v>
      </c>
      <c r="W85" s="134">
        <v>340</v>
      </c>
      <c r="X85" s="134">
        <v>0</v>
      </c>
      <c r="Y85" s="134">
        <v>0</v>
      </c>
      <c r="Z85" s="134">
        <v>0</v>
      </c>
      <c r="AA85" s="134">
        <v>0</v>
      </c>
      <c r="AB85" s="134">
        <v>0</v>
      </c>
      <c r="AC85" s="132">
        <v>0</v>
      </c>
      <c r="AD85" s="129"/>
      <c r="AI85" s="129"/>
      <c r="AJ85" s="129"/>
    </row>
    <row r="86" spans="1:36" s="130" customFormat="1" x14ac:dyDescent="0.25">
      <c r="A86" s="129">
        <v>82</v>
      </c>
      <c r="B86" s="131" t="s">
        <v>67</v>
      </c>
      <c r="C86" s="132">
        <v>2700</v>
      </c>
      <c r="D86" s="132">
        <v>2928</v>
      </c>
      <c r="E86" s="133">
        <f t="shared" si="1"/>
        <v>3093</v>
      </c>
      <c r="F86" s="132">
        <v>0</v>
      </c>
      <c r="G86" s="132">
        <v>0</v>
      </c>
      <c r="H86" s="134">
        <v>165</v>
      </c>
      <c r="I86" s="134">
        <v>0</v>
      </c>
      <c r="J86" s="132">
        <v>0</v>
      </c>
      <c r="K86" s="132">
        <v>0</v>
      </c>
      <c r="L86" s="134">
        <v>0</v>
      </c>
      <c r="M86" s="132">
        <v>0</v>
      </c>
      <c r="N86" s="134">
        <v>0</v>
      </c>
      <c r="O86" s="134">
        <v>0</v>
      </c>
      <c r="P86" s="134">
        <v>0</v>
      </c>
      <c r="Q86" s="134">
        <v>0</v>
      </c>
      <c r="R86" s="134">
        <v>2700</v>
      </c>
      <c r="S86" s="132">
        <v>2700</v>
      </c>
      <c r="T86" s="134">
        <v>2700</v>
      </c>
      <c r="U86" s="134">
        <v>0</v>
      </c>
      <c r="V86" s="132">
        <v>228</v>
      </c>
      <c r="W86" s="134">
        <v>228</v>
      </c>
      <c r="X86" s="134">
        <v>0</v>
      </c>
      <c r="Y86" s="134">
        <v>0</v>
      </c>
      <c r="Z86" s="134">
        <v>0</v>
      </c>
      <c r="AA86" s="134">
        <v>0</v>
      </c>
      <c r="AB86" s="134">
        <v>0</v>
      </c>
      <c r="AC86" s="132">
        <v>0</v>
      </c>
      <c r="AD86" s="129"/>
      <c r="AI86" s="129"/>
      <c r="AJ86" s="129"/>
    </row>
    <row r="87" spans="1:36" s="130" customFormat="1" x14ac:dyDescent="0.25">
      <c r="A87" s="129">
        <v>83</v>
      </c>
      <c r="B87" s="131" t="s">
        <v>103</v>
      </c>
      <c r="C87" s="132">
        <v>0</v>
      </c>
      <c r="D87" s="132">
        <v>0</v>
      </c>
      <c r="E87" s="133">
        <f t="shared" si="1"/>
        <v>0</v>
      </c>
      <c r="F87" s="132">
        <v>0</v>
      </c>
      <c r="G87" s="132">
        <v>0</v>
      </c>
      <c r="H87" s="134">
        <v>0</v>
      </c>
      <c r="I87" s="134">
        <v>0</v>
      </c>
      <c r="J87" s="132">
        <v>0</v>
      </c>
      <c r="K87" s="132">
        <v>0</v>
      </c>
      <c r="L87" s="134">
        <v>0</v>
      </c>
      <c r="M87" s="132">
        <v>0</v>
      </c>
      <c r="N87" s="134">
        <v>0</v>
      </c>
      <c r="O87" s="134">
        <v>0</v>
      </c>
      <c r="P87" s="134">
        <v>0</v>
      </c>
      <c r="Q87" s="134">
        <v>0</v>
      </c>
      <c r="R87" s="134"/>
      <c r="S87" s="132">
        <v>0</v>
      </c>
      <c r="T87" s="134">
        <v>0</v>
      </c>
      <c r="U87" s="134">
        <v>0</v>
      </c>
      <c r="V87" s="132">
        <v>0</v>
      </c>
      <c r="W87" s="134">
        <v>0</v>
      </c>
      <c r="X87" s="134">
        <v>0</v>
      </c>
      <c r="Y87" s="134">
        <v>0</v>
      </c>
      <c r="Z87" s="134">
        <v>0</v>
      </c>
      <c r="AA87" s="134">
        <v>0</v>
      </c>
      <c r="AB87" s="134">
        <v>0</v>
      </c>
      <c r="AC87" s="132">
        <v>0</v>
      </c>
      <c r="AD87" s="129"/>
      <c r="AI87" s="129"/>
      <c r="AJ87" s="129"/>
    </row>
    <row r="88" spans="1:36" s="130" customFormat="1" x14ac:dyDescent="0.25">
      <c r="A88" s="129">
        <v>84</v>
      </c>
      <c r="B88" s="131" t="s">
        <v>82</v>
      </c>
      <c r="C88" s="132">
        <v>450</v>
      </c>
      <c r="D88" s="132">
        <v>450</v>
      </c>
      <c r="E88" s="133">
        <f t="shared" si="1"/>
        <v>3560</v>
      </c>
      <c r="F88" s="132">
        <v>0</v>
      </c>
      <c r="G88" s="132">
        <v>0</v>
      </c>
      <c r="H88" s="134">
        <v>2310</v>
      </c>
      <c r="I88" s="134">
        <v>0</v>
      </c>
      <c r="J88" s="132">
        <v>0</v>
      </c>
      <c r="K88" s="132">
        <v>0</v>
      </c>
      <c r="L88" s="134">
        <v>0</v>
      </c>
      <c r="M88" s="132">
        <v>0</v>
      </c>
      <c r="N88" s="134">
        <v>0</v>
      </c>
      <c r="O88" s="134">
        <v>0</v>
      </c>
      <c r="P88" s="134">
        <v>0</v>
      </c>
      <c r="Q88" s="134">
        <v>800</v>
      </c>
      <c r="R88" s="134">
        <v>450</v>
      </c>
      <c r="S88" s="132">
        <v>450</v>
      </c>
      <c r="T88" s="134">
        <v>450</v>
      </c>
      <c r="U88" s="134">
        <v>0</v>
      </c>
      <c r="V88" s="132">
        <v>0</v>
      </c>
      <c r="W88" s="134">
        <v>0</v>
      </c>
      <c r="X88" s="134">
        <v>0</v>
      </c>
      <c r="Y88" s="134">
        <v>0</v>
      </c>
      <c r="Z88" s="134">
        <v>0</v>
      </c>
      <c r="AA88" s="134">
        <v>0</v>
      </c>
      <c r="AB88" s="134">
        <v>0</v>
      </c>
      <c r="AC88" s="132">
        <v>0</v>
      </c>
      <c r="AD88" s="129"/>
      <c r="AI88" s="129"/>
      <c r="AJ88" s="129"/>
    </row>
    <row r="89" spans="1:36" s="130" customFormat="1" x14ac:dyDescent="0.25">
      <c r="A89" s="129">
        <v>85</v>
      </c>
      <c r="B89" s="131" t="s">
        <v>30</v>
      </c>
      <c r="C89" s="132">
        <v>975</v>
      </c>
      <c r="D89" s="132">
        <v>975</v>
      </c>
      <c r="E89" s="133">
        <f t="shared" si="1"/>
        <v>1215</v>
      </c>
      <c r="F89" s="132">
        <v>0</v>
      </c>
      <c r="G89" s="132">
        <v>0</v>
      </c>
      <c r="H89" s="134">
        <v>0</v>
      </c>
      <c r="I89" s="134">
        <v>0</v>
      </c>
      <c r="J89" s="132">
        <v>0</v>
      </c>
      <c r="K89" s="132">
        <v>0</v>
      </c>
      <c r="L89" s="134">
        <v>0</v>
      </c>
      <c r="M89" s="132">
        <v>0</v>
      </c>
      <c r="N89" s="134">
        <v>0</v>
      </c>
      <c r="O89" s="134">
        <v>0</v>
      </c>
      <c r="P89" s="134">
        <v>0</v>
      </c>
      <c r="Q89" s="134">
        <v>0</v>
      </c>
      <c r="R89" s="134">
        <v>975</v>
      </c>
      <c r="S89" s="132">
        <v>975</v>
      </c>
      <c r="T89" s="134">
        <v>975</v>
      </c>
      <c r="U89" s="134">
        <v>0</v>
      </c>
      <c r="V89" s="132">
        <v>0</v>
      </c>
      <c r="W89" s="134">
        <v>0</v>
      </c>
      <c r="X89" s="134">
        <v>0</v>
      </c>
      <c r="Y89" s="134">
        <v>0</v>
      </c>
      <c r="Z89" s="134">
        <v>240</v>
      </c>
      <c r="AA89" s="134">
        <v>0</v>
      </c>
      <c r="AB89" s="134">
        <v>0</v>
      </c>
      <c r="AC89" s="132">
        <v>0</v>
      </c>
      <c r="AD89" s="129"/>
      <c r="AI89" s="129"/>
      <c r="AJ89" s="129"/>
    </row>
    <row r="90" spans="1:36" s="130" customFormat="1" x14ac:dyDescent="0.25">
      <c r="A90" s="129"/>
      <c r="B90" s="135" t="s">
        <v>264</v>
      </c>
      <c r="C90" s="136">
        <f>SUM(C5:C89)</f>
        <v>141326</v>
      </c>
      <c r="D90" s="136">
        <f>SUM(D5:D89)</f>
        <v>196624</v>
      </c>
      <c r="E90" s="136">
        <f t="shared" ref="E90:AC90" si="2">SUM(E5:E89)</f>
        <v>500790</v>
      </c>
      <c r="F90" s="137">
        <f>SUM(F5:F89)</f>
        <v>0</v>
      </c>
      <c r="G90" s="137">
        <f>SUM(G5:G89)</f>
        <v>0</v>
      </c>
      <c r="H90" s="137">
        <f t="shared" si="2"/>
        <v>188213</v>
      </c>
      <c r="I90" s="137">
        <f t="shared" si="2"/>
        <v>10086</v>
      </c>
      <c r="J90" s="137">
        <f t="shared" si="2"/>
        <v>29259</v>
      </c>
      <c r="K90" s="137">
        <f t="shared" si="2"/>
        <v>44614</v>
      </c>
      <c r="L90" s="137">
        <f t="shared" si="2"/>
        <v>9251</v>
      </c>
      <c r="M90" s="137">
        <f t="shared" si="2"/>
        <v>13660</v>
      </c>
      <c r="N90" s="137">
        <f t="shared" si="2"/>
        <v>25166</v>
      </c>
      <c r="O90" s="137">
        <f t="shared" si="2"/>
        <v>0</v>
      </c>
      <c r="P90" s="137">
        <f t="shared" si="2"/>
        <v>0</v>
      </c>
      <c r="Q90" s="137">
        <f t="shared" si="2"/>
        <v>40219</v>
      </c>
      <c r="R90" s="137">
        <f t="shared" si="2"/>
        <v>119393</v>
      </c>
      <c r="S90" s="137">
        <f t="shared" si="2"/>
        <v>148751</v>
      </c>
      <c r="T90" s="137">
        <f t="shared" si="2"/>
        <v>195106</v>
      </c>
      <c r="U90" s="137">
        <f t="shared" si="2"/>
        <v>2596</v>
      </c>
      <c r="V90" s="137">
        <f t="shared" si="2"/>
        <v>4954</v>
      </c>
      <c r="W90" s="137">
        <f t="shared" si="2"/>
        <v>7232</v>
      </c>
      <c r="X90" s="137">
        <f t="shared" si="2"/>
        <v>0</v>
      </c>
      <c r="Y90" s="137">
        <f t="shared" si="2"/>
        <v>0</v>
      </c>
      <c r="Z90" s="137">
        <f t="shared" si="2"/>
        <v>240</v>
      </c>
      <c r="AA90" s="137">
        <f t="shared" si="2"/>
        <v>0</v>
      </c>
      <c r="AB90" s="137">
        <f t="shared" si="2"/>
        <v>0</v>
      </c>
      <c r="AC90" s="137">
        <f t="shared" si="2"/>
        <v>0</v>
      </c>
      <c r="AD90" s="129"/>
      <c r="AE90" s="138"/>
      <c r="AF90" s="129"/>
      <c r="AI90" s="129"/>
      <c r="AJ90" s="129"/>
    </row>
    <row r="91" spans="1:36" s="130" customFormat="1" x14ac:dyDescent="0.25">
      <c r="A91" s="129"/>
      <c r="B91" s="129" t="s">
        <v>269</v>
      </c>
      <c r="C91" s="139"/>
      <c r="D91" s="139"/>
      <c r="E91" s="139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29"/>
      <c r="AE91" s="129"/>
      <c r="AF91" s="129"/>
      <c r="AI91" s="129"/>
      <c r="AJ91" s="129"/>
    </row>
    <row r="92" spans="1:36" x14ac:dyDescent="0.25">
      <c r="C92" s="141"/>
      <c r="D92" s="141"/>
      <c r="E92" s="141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</row>
    <row r="93" spans="1:36" ht="27.95" customHeight="1" x14ac:dyDescent="0.25">
      <c r="E93" s="149">
        <f>501158-E90</f>
        <v>368</v>
      </c>
      <c r="F93" s="212" t="s">
        <v>267</v>
      </c>
      <c r="G93" s="212"/>
      <c r="H93" s="212"/>
      <c r="I93" s="212"/>
      <c r="J93" s="212"/>
      <c r="K93" s="212"/>
      <c r="L93" s="212"/>
      <c r="M93" s="212"/>
    </row>
    <row r="95" spans="1:36" x14ac:dyDescent="0.25">
      <c r="E95" s="141">
        <f>E90+E93</f>
        <v>501158</v>
      </c>
      <c r="F95" s="140" t="s">
        <v>268</v>
      </c>
    </row>
    <row r="97" spans="2:34" ht="115.5" x14ac:dyDescent="0.25">
      <c r="C97" s="150" t="s">
        <v>285</v>
      </c>
      <c r="D97" s="151" t="s">
        <v>278</v>
      </c>
      <c r="E97" s="151" t="s">
        <v>286</v>
      </c>
      <c r="F97" s="151" t="s">
        <v>279</v>
      </c>
      <c r="G97" s="151" t="s">
        <v>282</v>
      </c>
      <c r="H97" s="151" t="s">
        <v>283</v>
      </c>
      <c r="I97" s="151" t="s">
        <v>284</v>
      </c>
      <c r="J97" s="151" t="s">
        <v>280</v>
      </c>
      <c r="K97" s="151" t="s">
        <v>281</v>
      </c>
      <c r="L97" s="150"/>
      <c r="O97" s="129"/>
      <c r="P97" s="129"/>
      <c r="Q97" s="129"/>
      <c r="R97" s="130"/>
      <c r="S97" s="130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G97" s="129"/>
      <c r="AH97" s="129"/>
    </row>
    <row r="98" spans="2:34" x14ac:dyDescent="0.25">
      <c r="B98" s="129" t="s">
        <v>277</v>
      </c>
      <c r="C98" s="154">
        <f>SUM(D98:K98)</f>
        <v>501158</v>
      </c>
      <c r="D98" s="152">
        <v>195106</v>
      </c>
      <c r="E98" s="152">
        <v>188213</v>
      </c>
      <c r="F98" s="152">
        <v>44614</v>
      </c>
      <c r="G98" s="152">
        <v>40219</v>
      </c>
      <c r="H98" s="152">
        <v>25166</v>
      </c>
      <c r="I98" s="152">
        <v>7232</v>
      </c>
      <c r="J98" s="153">
        <v>368</v>
      </c>
      <c r="K98" s="152">
        <v>240</v>
      </c>
      <c r="O98" s="129"/>
      <c r="P98" s="129"/>
      <c r="Q98" s="129"/>
      <c r="R98" s="130"/>
      <c r="S98" s="130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G98" s="129"/>
      <c r="AH98" s="129"/>
    </row>
  </sheetData>
  <mergeCells count="13">
    <mergeCell ref="X3:Z3"/>
    <mergeCell ref="AA3:AC3"/>
    <mergeCell ref="F93:M93"/>
    <mergeCell ref="B1:AC1"/>
    <mergeCell ref="B2:B4"/>
    <mergeCell ref="C2:E3"/>
    <mergeCell ref="F2:AC2"/>
    <mergeCell ref="F3:H3"/>
    <mergeCell ref="I3:K3"/>
    <mergeCell ref="L3:N3"/>
    <mergeCell ref="O3:Q3"/>
    <mergeCell ref="R3:T3"/>
    <mergeCell ref="U3:W3"/>
  </mergeCells>
  <pageMargins left="0.70866141732283472" right="0.70866141732283472" top="0.74803149606299213" bottom="0.74803149606299213" header="0.31496062992125984" footer="0.31496062992125984"/>
  <pageSetup paperSize="8" scale="32" fitToWidth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J109"/>
  <sheetViews>
    <sheetView showGridLines="0" topLeftCell="A10" workbookViewId="0">
      <pane xSplit="2" ySplit="4" topLeftCell="C14" activePane="bottomRight" state="frozen"/>
      <selection activeCell="B10" sqref="B10:B12"/>
      <selection pane="topRight" activeCell="B10" sqref="B10:B12"/>
      <selection pane="bottomLeft" activeCell="B10" sqref="B10:B12"/>
      <selection pane="bottomRight" activeCell="B10" sqref="B10:B12"/>
    </sheetView>
  </sheetViews>
  <sheetFormatPr defaultRowHeight="12.75" x14ac:dyDescent="0.2"/>
  <cols>
    <col min="1" max="1" width="1.140625" customWidth="1"/>
    <col min="2" max="2" width="28.5703125" customWidth="1"/>
    <col min="3" max="3" width="11.28515625" customWidth="1"/>
    <col min="4" max="4" width="11.28515625" style="27" customWidth="1"/>
    <col min="5" max="5" width="8.42578125" customWidth="1"/>
    <col min="6" max="6" width="11.28515625" customWidth="1"/>
    <col min="7" max="7" width="11.28515625" style="27" customWidth="1"/>
    <col min="8" max="8" width="8.42578125" customWidth="1"/>
    <col min="9" max="9" width="11.28515625" customWidth="1"/>
    <col min="10" max="10" width="11.28515625" style="27" customWidth="1"/>
    <col min="11" max="11" width="8.42578125" customWidth="1"/>
    <col min="12" max="12" width="11.28515625" customWidth="1"/>
    <col min="13" max="13" width="11.28515625" style="27" customWidth="1"/>
    <col min="14" max="14" width="8.42578125" customWidth="1"/>
    <col min="15" max="15" width="11.28515625" customWidth="1"/>
    <col min="16" max="16" width="11.28515625" style="27" customWidth="1"/>
    <col min="17" max="17" width="8.42578125" customWidth="1"/>
    <col min="18" max="18" width="14.140625" customWidth="1"/>
    <col min="19" max="19" width="13.42578125" style="27" customWidth="1"/>
    <col min="20" max="20" width="8.42578125" customWidth="1"/>
    <col min="21" max="21" width="11.28515625" customWidth="1"/>
    <col min="22" max="22" width="11.28515625" style="27" customWidth="1"/>
    <col min="23" max="23" width="8.42578125" customWidth="1"/>
    <col min="24" max="24" width="11.28515625" customWidth="1"/>
    <col min="25" max="25" width="11.28515625" style="27" customWidth="1"/>
    <col min="26" max="26" width="8.42578125" customWidth="1"/>
    <col min="27" max="27" width="11.28515625" customWidth="1"/>
    <col min="28" max="28" width="11.28515625" style="27" customWidth="1"/>
    <col min="29" max="29" width="8.42578125" customWidth="1"/>
    <col min="30" max="30" width="11.28515625" customWidth="1"/>
    <col min="31" max="31" width="11.28515625" style="27" customWidth="1"/>
    <col min="32" max="32" width="8.42578125" customWidth="1"/>
    <col min="33" max="33" width="11.28515625" customWidth="1"/>
    <col min="34" max="34" width="11.28515625" style="27" customWidth="1"/>
    <col min="35" max="35" width="8.42578125" customWidth="1"/>
    <col min="36" max="36" width="1.140625" customWidth="1"/>
  </cols>
  <sheetData>
    <row r="1" spans="1:36" ht="12.75" customHeight="1" x14ac:dyDescent="0.2">
      <c r="A1" s="1"/>
      <c r="B1" s="2" t="s">
        <v>120</v>
      </c>
      <c r="C1" s="3"/>
      <c r="D1" s="25"/>
      <c r="E1" s="3"/>
      <c r="F1" s="3"/>
      <c r="G1" s="25"/>
      <c r="H1" s="3"/>
      <c r="I1" s="3"/>
      <c r="J1" s="25"/>
      <c r="K1" s="3"/>
      <c r="L1" s="3"/>
      <c r="M1" s="25"/>
      <c r="N1" s="3"/>
    </row>
    <row r="2" spans="1:36" ht="12.75" customHeight="1" x14ac:dyDescent="0.2">
      <c r="A2" s="1"/>
      <c r="B2" s="4" t="s">
        <v>130</v>
      </c>
      <c r="C2" s="5"/>
      <c r="D2" s="26"/>
      <c r="E2" s="5"/>
      <c r="F2" s="5"/>
      <c r="G2" s="26"/>
      <c r="H2" s="5"/>
      <c r="I2" s="5"/>
      <c r="J2" s="26"/>
      <c r="K2" s="5"/>
      <c r="L2" s="221" t="s">
        <v>2</v>
      </c>
      <c r="M2" s="221"/>
      <c r="N2" s="221"/>
    </row>
    <row r="3" spans="1:36" ht="51.2" customHeight="1" x14ac:dyDescent="0.2">
      <c r="A3" s="1"/>
      <c r="B3" s="222" t="s">
        <v>131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</row>
    <row r="4" spans="1:36" ht="15.95" customHeight="1" x14ac:dyDescent="0.2">
      <c r="A4" s="1"/>
      <c r="C4" s="3"/>
      <c r="E4" s="3"/>
      <c r="F4" s="3"/>
      <c r="G4" s="25"/>
      <c r="J4" s="25"/>
      <c r="K4" s="3"/>
      <c r="L4" s="3"/>
      <c r="M4" s="25"/>
      <c r="N4" s="3"/>
    </row>
    <row r="5" spans="1:36" ht="15.95" customHeight="1" x14ac:dyDescent="0.2">
      <c r="A5" s="1"/>
      <c r="C5" s="1"/>
      <c r="D5" s="28"/>
      <c r="E5" s="1"/>
      <c r="F5" s="1"/>
      <c r="G5" s="28"/>
      <c r="J5" s="28"/>
      <c r="K5" s="1"/>
      <c r="L5" s="1"/>
      <c r="M5" s="28"/>
      <c r="N5" s="1"/>
    </row>
    <row r="6" spans="1:36" ht="14.1" customHeight="1" x14ac:dyDescent="0.2">
      <c r="A6" s="1"/>
      <c r="B6" s="6"/>
      <c r="C6" s="223"/>
      <c r="D6" s="223"/>
      <c r="E6" s="223"/>
      <c r="F6" s="1"/>
      <c r="G6" s="28"/>
      <c r="H6" s="1"/>
      <c r="I6" s="1"/>
      <c r="J6" s="28"/>
      <c r="K6" s="1"/>
      <c r="L6" s="1"/>
      <c r="M6" s="28"/>
      <c r="N6" s="1"/>
    </row>
    <row r="7" spans="1:36" ht="14.1" customHeight="1" x14ac:dyDescent="0.2">
      <c r="A7" s="1"/>
      <c r="B7" s="6" t="s">
        <v>5</v>
      </c>
      <c r="C7" s="20" t="s">
        <v>123</v>
      </c>
      <c r="D7" s="29"/>
      <c r="E7" s="20"/>
      <c r="F7" s="1"/>
      <c r="G7" s="28"/>
      <c r="H7" s="1"/>
      <c r="I7" s="1"/>
      <c r="J7" s="28"/>
      <c r="K7" s="1"/>
      <c r="L7" s="1"/>
      <c r="M7" s="28"/>
      <c r="N7" s="1"/>
    </row>
    <row r="9" spans="1:36" ht="25.5" customHeight="1" thickBot="1" x14ac:dyDescent="0.25">
      <c r="B9" s="7" t="s">
        <v>124</v>
      </c>
      <c r="C9" s="224" t="s">
        <v>6</v>
      </c>
      <c r="D9" s="224"/>
      <c r="E9" s="224"/>
      <c r="F9" s="224"/>
      <c r="G9" s="224"/>
      <c r="H9" s="224"/>
      <c r="I9" s="224"/>
      <c r="J9" s="224"/>
      <c r="K9" s="224"/>
      <c r="L9" s="224" t="s">
        <v>6</v>
      </c>
      <c r="M9" s="224"/>
      <c r="N9" s="224"/>
      <c r="O9" s="224"/>
      <c r="P9" s="224"/>
      <c r="Q9" s="224"/>
      <c r="R9" s="224"/>
      <c r="S9" s="224"/>
      <c r="T9" s="224"/>
      <c r="U9" s="224" t="s">
        <v>6</v>
      </c>
      <c r="V9" s="224"/>
      <c r="W9" s="224"/>
      <c r="X9" s="224"/>
      <c r="Y9" s="224"/>
      <c r="Z9" s="224"/>
      <c r="AA9" s="224"/>
      <c r="AB9" s="224"/>
      <c r="AC9" s="224"/>
      <c r="AD9" s="224" t="s">
        <v>6</v>
      </c>
      <c r="AE9" s="224"/>
      <c r="AF9" s="224"/>
      <c r="AG9" s="224"/>
      <c r="AH9" s="224"/>
      <c r="AI9" s="224"/>
      <c r="AJ9" s="224"/>
    </row>
    <row r="10" spans="1:36" ht="12.6" customHeight="1" thickTop="1" x14ac:dyDescent="0.2">
      <c r="A10" s="8"/>
      <c r="B10" s="225" t="s">
        <v>7</v>
      </c>
      <c r="C10" s="217" t="s">
        <v>8</v>
      </c>
      <c r="D10" s="217" t="s">
        <v>8</v>
      </c>
      <c r="E10" s="217" t="s">
        <v>8</v>
      </c>
      <c r="F10" s="217" t="s">
        <v>8</v>
      </c>
      <c r="G10" s="217" t="s">
        <v>8</v>
      </c>
      <c r="H10" s="217" t="s">
        <v>8</v>
      </c>
      <c r="I10" s="217" t="s">
        <v>8</v>
      </c>
      <c r="J10" s="217" t="s">
        <v>8</v>
      </c>
      <c r="K10" s="217" t="s">
        <v>8</v>
      </c>
      <c r="L10" s="217" t="s">
        <v>8</v>
      </c>
      <c r="M10" s="217" t="s">
        <v>8</v>
      </c>
      <c r="N10" s="217" t="s">
        <v>8</v>
      </c>
      <c r="O10" s="217" t="s">
        <v>8</v>
      </c>
      <c r="P10" s="217" t="s">
        <v>8</v>
      </c>
      <c r="Q10" s="217" t="s">
        <v>8</v>
      </c>
      <c r="R10" s="217" t="s">
        <v>8</v>
      </c>
      <c r="S10" s="217" t="s">
        <v>8</v>
      </c>
      <c r="T10" s="217" t="s">
        <v>8</v>
      </c>
      <c r="U10" s="217" t="s">
        <v>8</v>
      </c>
      <c r="V10" s="217" t="s">
        <v>8</v>
      </c>
      <c r="W10" s="217" t="s">
        <v>8</v>
      </c>
      <c r="X10" s="217" t="s">
        <v>8</v>
      </c>
      <c r="Y10" s="217" t="s">
        <v>8</v>
      </c>
      <c r="Z10" s="217" t="s">
        <v>8</v>
      </c>
      <c r="AA10" s="217" t="s">
        <v>8</v>
      </c>
      <c r="AB10" s="217" t="s">
        <v>8</v>
      </c>
      <c r="AC10" s="217" t="s">
        <v>8</v>
      </c>
      <c r="AD10" s="217" t="s">
        <v>8</v>
      </c>
      <c r="AE10" s="217" t="s">
        <v>8</v>
      </c>
      <c r="AF10" s="217" t="s">
        <v>8</v>
      </c>
      <c r="AG10" s="217" t="s">
        <v>8</v>
      </c>
      <c r="AH10" s="217" t="s">
        <v>8</v>
      </c>
      <c r="AI10" s="217" t="s">
        <v>8</v>
      </c>
      <c r="AJ10" s="9"/>
    </row>
    <row r="11" spans="1:36" ht="103.5" customHeight="1" x14ac:dyDescent="0.2">
      <c r="A11" s="10"/>
      <c r="B11" s="226"/>
      <c r="C11" s="216" t="s">
        <v>106</v>
      </c>
      <c r="D11" s="216">
        <v>400</v>
      </c>
      <c r="E11" s="216">
        <v>400</v>
      </c>
      <c r="F11" s="216" t="s">
        <v>107</v>
      </c>
      <c r="G11" s="216">
        <v>410</v>
      </c>
      <c r="H11" s="216">
        <v>410</v>
      </c>
      <c r="I11" s="216" t="s">
        <v>108</v>
      </c>
      <c r="J11" s="216">
        <v>412</v>
      </c>
      <c r="K11" s="216">
        <v>412</v>
      </c>
      <c r="L11" s="218" t="s">
        <v>119</v>
      </c>
      <c r="M11" s="219">
        <v>414</v>
      </c>
      <c r="N11" s="220">
        <v>414</v>
      </c>
      <c r="O11" s="218" t="s">
        <v>109</v>
      </c>
      <c r="P11" s="219">
        <v>415</v>
      </c>
      <c r="Q11" s="220">
        <v>415</v>
      </c>
      <c r="R11" s="216" t="s">
        <v>110</v>
      </c>
      <c r="S11" s="216">
        <v>460</v>
      </c>
      <c r="T11" s="216">
        <v>460</v>
      </c>
      <c r="U11" s="216" t="s">
        <v>111</v>
      </c>
      <c r="V11" s="216">
        <v>461</v>
      </c>
      <c r="W11" s="216">
        <v>461</v>
      </c>
      <c r="X11" s="216" t="s">
        <v>112</v>
      </c>
      <c r="Y11" s="216">
        <v>462</v>
      </c>
      <c r="Z11" s="216">
        <v>462</v>
      </c>
      <c r="AA11" s="216" t="s">
        <v>113</v>
      </c>
      <c r="AB11" s="216">
        <v>464</v>
      </c>
      <c r="AC11" s="216">
        <v>464</v>
      </c>
      <c r="AD11" s="216" t="s">
        <v>114</v>
      </c>
      <c r="AE11" s="216">
        <v>465</v>
      </c>
      <c r="AF11" s="216">
        <v>465</v>
      </c>
      <c r="AG11" s="216" t="s">
        <v>115</v>
      </c>
      <c r="AH11" s="216">
        <v>466</v>
      </c>
      <c r="AI11" s="216">
        <v>466</v>
      </c>
      <c r="AJ11" s="9"/>
    </row>
    <row r="12" spans="1:36" ht="60.6" customHeight="1" x14ac:dyDescent="0.2">
      <c r="A12" s="10"/>
      <c r="B12" s="226"/>
      <c r="C12" s="11" t="s">
        <v>9</v>
      </c>
      <c r="D12" s="30" t="s">
        <v>10</v>
      </c>
      <c r="E12" s="12" t="s">
        <v>11</v>
      </c>
      <c r="F12" s="11" t="s">
        <v>9</v>
      </c>
      <c r="G12" s="30" t="s">
        <v>10</v>
      </c>
      <c r="H12" s="12" t="s">
        <v>11</v>
      </c>
      <c r="I12" s="13" t="s">
        <v>9</v>
      </c>
      <c r="J12" s="34" t="s">
        <v>10</v>
      </c>
      <c r="K12" s="12" t="s">
        <v>11</v>
      </c>
      <c r="L12" s="11" t="s">
        <v>9</v>
      </c>
      <c r="M12" s="30" t="s">
        <v>10</v>
      </c>
      <c r="N12" s="12" t="s">
        <v>11</v>
      </c>
      <c r="O12" s="11" t="s">
        <v>9</v>
      </c>
      <c r="P12" s="30" t="s">
        <v>10</v>
      </c>
      <c r="Q12" s="12" t="s">
        <v>11</v>
      </c>
      <c r="R12" s="13" t="s">
        <v>9</v>
      </c>
      <c r="S12" s="34" t="s">
        <v>10</v>
      </c>
      <c r="T12" s="12" t="s">
        <v>11</v>
      </c>
      <c r="U12" s="11" t="s">
        <v>9</v>
      </c>
      <c r="V12" s="30" t="s">
        <v>10</v>
      </c>
      <c r="W12" s="12" t="s">
        <v>11</v>
      </c>
      <c r="X12" s="11" t="s">
        <v>9</v>
      </c>
      <c r="Y12" s="30" t="s">
        <v>10</v>
      </c>
      <c r="Z12" s="12" t="s">
        <v>11</v>
      </c>
      <c r="AA12" s="13" t="s">
        <v>9</v>
      </c>
      <c r="AB12" s="34" t="s">
        <v>10</v>
      </c>
      <c r="AC12" s="12" t="s">
        <v>11</v>
      </c>
      <c r="AD12" s="11" t="s">
        <v>9</v>
      </c>
      <c r="AE12" s="30" t="s">
        <v>10</v>
      </c>
      <c r="AF12" s="12" t="s">
        <v>11</v>
      </c>
      <c r="AG12" s="11" t="s">
        <v>9</v>
      </c>
      <c r="AH12" s="30" t="s">
        <v>10</v>
      </c>
      <c r="AI12" s="12" t="s">
        <v>11</v>
      </c>
      <c r="AJ12" s="9"/>
    </row>
    <row r="13" spans="1:36" ht="12.75" customHeight="1" x14ac:dyDescent="0.2">
      <c r="A13" s="10"/>
      <c r="B13" s="14">
        <v>1</v>
      </c>
      <c r="C13" s="14">
        <v>2</v>
      </c>
      <c r="D13" s="31">
        <v>3</v>
      </c>
      <c r="E13" s="14">
        <v>4</v>
      </c>
      <c r="F13" s="14">
        <v>5</v>
      </c>
      <c r="G13" s="31">
        <v>6</v>
      </c>
      <c r="H13" s="14">
        <v>7</v>
      </c>
      <c r="I13" s="14">
        <v>8</v>
      </c>
      <c r="J13" s="31">
        <v>9</v>
      </c>
      <c r="K13" s="14">
        <v>10</v>
      </c>
      <c r="L13" s="14">
        <v>11</v>
      </c>
      <c r="M13" s="31">
        <v>12</v>
      </c>
      <c r="N13" s="14">
        <v>13</v>
      </c>
      <c r="O13" s="14">
        <v>14</v>
      </c>
      <c r="P13" s="31">
        <v>15</v>
      </c>
      <c r="Q13" s="14">
        <v>16</v>
      </c>
      <c r="R13" s="14">
        <v>17</v>
      </c>
      <c r="S13" s="31">
        <v>18</v>
      </c>
      <c r="T13" s="14">
        <v>19</v>
      </c>
      <c r="U13" s="14">
        <v>20</v>
      </c>
      <c r="V13" s="31">
        <v>21</v>
      </c>
      <c r="W13" s="14">
        <v>22</v>
      </c>
      <c r="X13" s="14">
        <v>23</v>
      </c>
      <c r="Y13" s="31">
        <v>24</v>
      </c>
      <c r="Z13" s="14">
        <v>25</v>
      </c>
      <c r="AA13" s="14">
        <v>26</v>
      </c>
      <c r="AB13" s="31">
        <v>27</v>
      </c>
      <c r="AC13" s="14">
        <v>28</v>
      </c>
      <c r="AD13" s="14">
        <v>29</v>
      </c>
      <c r="AE13" s="31">
        <v>30</v>
      </c>
      <c r="AF13" s="14">
        <v>31</v>
      </c>
      <c r="AG13" s="14">
        <v>32</v>
      </c>
      <c r="AH13" s="31">
        <v>33</v>
      </c>
      <c r="AI13" s="14">
        <v>34</v>
      </c>
      <c r="AJ13" s="9"/>
    </row>
    <row r="14" spans="1:36" ht="16.5" customHeight="1" x14ac:dyDescent="0.2">
      <c r="A14" s="10"/>
      <c r="B14" s="15" t="s">
        <v>12</v>
      </c>
      <c r="C14" s="16">
        <v>132930339.72816999</v>
      </c>
      <c r="D14" s="32">
        <v>104827150.3734</v>
      </c>
      <c r="E14" s="16">
        <v>78.858709447189895</v>
      </c>
      <c r="F14" s="16">
        <v>123608059.94979998</v>
      </c>
      <c r="G14" s="32">
        <v>96110487.682660013</v>
      </c>
      <c r="H14" s="16">
        <v>77.754223892594581</v>
      </c>
      <c r="I14" s="16">
        <v>26447602.248980001</v>
      </c>
      <c r="J14" s="32">
        <v>24682186.592550002</v>
      </c>
      <c r="K14" s="16">
        <v>93.324855539605352</v>
      </c>
      <c r="L14" s="16">
        <v>96610891.110819995</v>
      </c>
      <c r="M14" s="32">
        <v>71049242.221110001</v>
      </c>
      <c r="N14" s="16">
        <v>73.541648777062989</v>
      </c>
      <c r="O14" s="16">
        <v>549566.59</v>
      </c>
      <c r="P14" s="32">
        <v>379058.86900000001</v>
      </c>
      <c r="Q14" s="16">
        <v>68.974147245741406</v>
      </c>
      <c r="R14" s="16">
        <v>9322279.7783700004</v>
      </c>
      <c r="S14" s="32">
        <v>8716662.6907400023</v>
      </c>
      <c r="T14" s="16">
        <v>93.503551684479802</v>
      </c>
      <c r="U14" s="16">
        <v>422088.38695000001</v>
      </c>
      <c r="V14" s="32">
        <v>392088.37096000003</v>
      </c>
      <c r="W14" s="16">
        <v>92.892480125601338</v>
      </c>
      <c r="X14" s="16">
        <v>330122.01459999999</v>
      </c>
      <c r="Y14" s="32">
        <v>326800</v>
      </c>
      <c r="Z14" s="16">
        <v>98.993700979310574</v>
      </c>
      <c r="AA14" s="16">
        <v>4631397.20352</v>
      </c>
      <c r="AB14" s="32">
        <v>4107208.8538400005</v>
      </c>
      <c r="AC14" s="16">
        <v>88.68185286976464</v>
      </c>
      <c r="AD14" s="16">
        <v>2006530.21092</v>
      </c>
      <c r="AE14" s="32">
        <v>1958423.50762</v>
      </c>
      <c r="AF14" s="16">
        <v>97.602492948364684</v>
      </c>
      <c r="AG14" s="16">
        <v>1932141.9623799999</v>
      </c>
      <c r="AH14" s="32">
        <v>1932141.95832</v>
      </c>
      <c r="AI14" s="16">
        <v>99.999999789870515</v>
      </c>
      <c r="AJ14" s="9"/>
    </row>
    <row r="15" spans="1:36" ht="26.65" customHeight="1" x14ac:dyDescent="0.2">
      <c r="A15" s="17"/>
      <c r="B15" s="15" t="s">
        <v>13</v>
      </c>
      <c r="C15" s="16">
        <v>17643552.812100001</v>
      </c>
      <c r="D15" s="32">
        <v>15135046.057520002</v>
      </c>
      <c r="E15" s="16">
        <v>85.782303704389633</v>
      </c>
      <c r="F15" s="16">
        <v>15505148.577920001</v>
      </c>
      <c r="G15" s="32">
        <v>13003058.528270002</v>
      </c>
      <c r="H15" s="16">
        <v>83.862843770403572</v>
      </c>
      <c r="I15" s="16">
        <v>3747923.51413</v>
      </c>
      <c r="J15" s="32">
        <v>3654656.82596</v>
      </c>
      <c r="K15" s="16">
        <v>97.511510365182843</v>
      </c>
      <c r="L15" s="16">
        <v>11757225.063789999</v>
      </c>
      <c r="M15" s="32">
        <v>9348401.7023099996</v>
      </c>
      <c r="N15" s="16">
        <v>79.511973714795047</v>
      </c>
      <c r="O15" s="16"/>
      <c r="P15" s="32"/>
      <c r="Q15" s="16"/>
      <c r="R15" s="16">
        <v>2138404.2341800001</v>
      </c>
      <c r="S15" s="32">
        <v>2131987.5292500001</v>
      </c>
      <c r="T15" s="16">
        <v>99.699930217709252</v>
      </c>
      <c r="U15" s="16"/>
      <c r="V15" s="32"/>
      <c r="W15" s="16"/>
      <c r="X15" s="16"/>
      <c r="Y15" s="32"/>
      <c r="Z15" s="16"/>
      <c r="AA15" s="16">
        <v>228184.90906000003</v>
      </c>
      <c r="AB15" s="32">
        <v>222594.30413</v>
      </c>
      <c r="AC15" s="16">
        <v>97.549967281784618</v>
      </c>
      <c r="AD15" s="16">
        <v>6723.3251200000004</v>
      </c>
      <c r="AE15" s="32">
        <v>5897.2251200000001</v>
      </c>
      <c r="AF15" s="16">
        <v>87.712924999825077</v>
      </c>
      <c r="AG15" s="16">
        <v>1903496</v>
      </c>
      <c r="AH15" s="32">
        <v>1903496</v>
      </c>
      <c r="AI15" s="16">
        <v>100</v>
      </c>
      <c r="AJ15" s="9"/>
    </row>
    <row r="16" spans="1:36" ht="16.5" customHeight="1" x14ac:dyDescent="0.2">
      <c r="A16" s="17"/>
      <c r="B16" s="15" t="s">
        <v>14</v>
      </c>
      <c r="C16" s="16">
        <v>1994295.3</v>
      </c>
      <c r="D16" s="32">
        <v>1868483.59702</v>
      </c>
      <c r="E16" s="16">
        <v>93.6914205744756</v>
      </c>
      <c r="F16" s="16">
        <v>1994295.3</v>
      </c>
      <c r="G16" s="32">
        <v>1868483.59702</v>
      </c>
      <c r="H16" s="16">
        <v>93.6914205744756</v>
      </c>
      <c r="I16" s="16">
        <v>987292.20000000007</v>
      </c>
      <c r="J16" s="32">
        <v>966382.61580000003</v>
      </c>
      <c r="K16" s="16">
        <v>97.88212808730789</v>
      </c>
      <c r="L16" s="16">
        <v>1007003.1</v>
      </c>
      <c r="M16" s="32">
        <v>902100.98121999996</v>
      </c>
      <c r="N16" s="16">
        <v>89.582741226913797</v>
      </c>
      <c r="O16" s="16"/>
      <c r="P16" s="32"/>
      <c r="Q16" s="16"/>
      <c r="R16" s="16"/>
      <c r="S16" s="32"/>
      <c r="T16" s="16"/>
      <c r="U16" s="16"/>
      <c r="V16" s="32"/>
      <c r="W16" s="16"/>
      <c r="X16" s="16"/>
      <c r="Y16" s="32"/>
      <c r="Z16" s="16"/>
      <c r="AA16" s="16"/>
      <c r="AB16" s="32"/>
      <c r="AC16" s="16"/>
      <c r="AD16" s="16"/>
      <c r="AE16" s="32"/>
      <c r="AF16" s="16"/>
      <c r="AG16" s="16"/>
      <c r="AH16" s="32"/>
      <c r="AI16" s="16"/>
      <c r="AJ16" s="9"/>
    </row>
    <row r="17" spans="1:36" ht="16.5" customHeight="1" x14ac:dyDescent="0.2">
      <c r="A17" s="17"/>
      <c r="B17" s="15" t="s">
        <v>15</v>
      </c>
      <c r="C17" s="16">
        <v>760615.25401000003</v>
      </c>
      <c r="D17" s="32">
        <v>686731.75877000007</v>
      </c>
      <c r="E17" s="16">
        <v>90.286351101889863</v>
      </c>
      <c r="F17" s="16">
        <v>760615.25401000003</v>
      </c>
      <c r="G17" s="32">
        <v>686731.75877000007</v>
      </c>
      <c r="H17" s="16">
        <v>90.286351101889863</v>
      </c>
      <c r="I17" s="16">
        <v>15141.016820000001</v>
      </c>
      <c r="J17" s="32">
        <v>15141.016820000001</v>
      </c>
      <c r="K17" s="16">
        <v>100</v>
      </c>
      <c r="L17" s="16">
        <v>745474.23719000001</v>
      </c>
      <c r="M17" s="32">
        <v>671590.74195000005</v>
      </c>
      <c r="N17" s="16">
        <v>90.089061223832857</v>
      </c>
      <c r="O17" s="16"/>
      <c r="P17" s="32"/>
      <c r="Q17" s="16"/>
      <c r="R17" s="16"/>
      <c r="S17" s="32"/>
      <c r="T17" s="16"/>
      <c r="U17" s="16"/>
      <c r="V17" s="32"/>
      <c r="W17" s="16"/>
      <c r="X17" s="16"/>
      <c r="Y17" s="32"/>
      <c r="Z17" s="16"/>
      <c r="AA17" s="16"/>
      <c r="AB17" s="32"/>
      <c r="AC17" s="16"/>
      <c r="AD17" s="16"/>
      <c r="AE17" s="32"/>
      <c r="AF17" s="16"/>
      <c r="AG17" s="16"/>
      <c r="AH17" s="32"/>
      <c r="AI17" s="16"/>
      <c r="AJ17" s="9"/>
    </row>
    <row r="18" spans="1:36" ht="16.5" customHeight="1" x14ac:dyDescent="0.2">
      <c r="A18" s="17"/>
      <c r="B18" s="15" t="s">
        <v>16</v>
      </c>
      <c r="C18" s="16">
        <v>390020.78402000002</v>
      </c>
      <c r="D18" s="32">
        <v>357254.90000999998</v>
      </c>
      <c r="E18" s="16">
        <v>91.598938991846182</v>
      </c>
      <c r="F18" s="16">
        <v>387856.09778000001</v>
      </c>
      <c r="G18" s="32">
        <v>355090.21376999997</v>
      </c>
      <c r="H18" s="16">
        <v>91.552051341323619</v>
      </c>
      <c r="I18" s="16"/>
      <c r="J18" s="32"/>
      <c r="K18" s="16"/>
      <c r="L18" s="16">
        <v>387856.09778000001</v>
      </c>
      <c r="M18" s="32">
        <v>355090.21376999997</v>
      </c>
      <c r="N18" s="16">
        <v>91.552051341323619</v>
      </c>
      <c r="O18" s="16"/>
      <c r="P18" s="32"/>
      <c r="Q18" s="16"/>
      <c r="R18" s="16">
        <v>2164.68624</v>
      </c>
      <c r="S18" s="32">
        <v>2164.68624</v>
      </c>
      <c r="T18" s="16">
        <v>100</v>
      </c>
      <c r="U18" s="16"/>
      <c r="V18" s="32"/>
      <c r="W18" s="16"/>
      <c r="X18" s="16"/>
      <c r="Y18" s="32"/>
      <c r="Z18" s="16"/>
      <c r="AA18" s="16">
        <v>2164.68624</v>
      </c>
      <c r="AB18" s="32">
        <v>2164.68624</v>
      </c>
      <c r="AC18" s="16">
        <v>100</v>
      </c>
      <c r="AD18" s="16"/>
      <c r="AE18" s="32"/>
      <c r="AF18" s="16"/>
      <c r="AG18" s="16"/>
      <c r="AH18" s="32"/>
      <c r="AI18" s="16"/>
      <c r="AJ18" s="9"/>
    </row>
    <row r="19" spans="1:36" ht="16.5" customHeight="1" x14ac:dyDescent="0.2">
      <c r="A19" s="10"/>
      <c r="B19" s="15" t="s">
        <v>17</v>
      </c>
      <c r="C19" s="16">
        <v>103190.23147</v>
      </c>
      <c r="D19" s="32">
        <v>102988.75176</v>
      </c>
      <c r="E19" s="16">
        <v>99.804749241154113</v>
      </c>
      <c r="F19" s="16">
        <v>103190.23147</v>
      </c>
      <c r="G19" s="32">
        <v>102988.75176</v>
      </c>
      <c r="H19" s="16">
        <v>99.804749241154113</v>
      </c>
      <c r="I19" s="16"/>
      <c r="J19" s="32"/>
      <c r="K19" s="16"/>
      <c r="L19" s="16">
        <v>103190.23147</v>
      </c>
      <c r="M19" s="32">
        <v>102988.75176</v>
      </c>
      <c r="N19" s="16">
        <v>99.804749241154113</v>
      </c>
      <c r="O19" s="16"/>
      <c r="P19" s="32"/>
      <c r="Q19" s="16"/>
      <c r="R19" s="16"/>
      <c r="S19" s="32"/>
      <c r="T19" s="16"/>
      <c r="U19" s="16"/>
      <c r="V19" s="32"/>
      <c r="W19" s="16"/>
      <c r="X19" s="16"/>
      <c r="Y19" s="32"/>
      <c r="Z19" s="16"/>
      <c r="AA19" s="16"/>
      <c r="AB19" s="32"/>
      <c r="AC19" s="16"/>
      <c r="AD19" s="16"/>
      <c r="AE19" s="32"/>
      <c r="AF19" s="16"/>
      <c r="AG19" s="16"/>
      <c r="AH19" s="32"/>
      <c r="AI19" s="16"/>
      <c r="AJ19" s="9"/>
    </row>
    <row r="20" spans="1:36" ht="16.5" customHeight="1" x14ac:dyDescent="0.2">
      <c r="A20" s="17"/>
      <c r="B20" s="15" t="s">
        <v>18</v>
      </c>
      <c r="C20" s="16">
        <v>460651.18859999999</v>
      </c>
      <c r="D20" s="32">
        <v>302654.57367999997</v>
      </c>
      <c r="E20" s="16">
        <v>65.701463747400823</v>
      </c>
      <c r="F20" s="16">
        <v>460651.18859999999</v>
      </c>
      <c r="G20" s="32">
        <v>302654.57367999997</v>
      </c>
      <c r="H20" s="16">
        <v>65.701463747400823</v>
      </c>
      <c r="I20" s="16"/>
      <c r="J20" s="32"/>
      <c r="K20" s="16"/>
      <c r="L20" s="16">
        <v>460651.18859999999</v>
      </c>
      <c r="M20" s="32">
        <v>302654.57367999997</v>
      </c>
      <c r="N20" s="16">
        <v>65.701463747400823</v>
      </c>
      <c r="O20" s="16"/>
      <c r="P20" s="32"/>
      <c r="Q20" s="16"/>
      <c r="R20" s="16"/>
      <c r="S20" s="32"/>
      <c r="T20" s="16"/>
      <c r="U20" s="16"/>
      <c r="V20" s="32"/>
      <c r="W20" s="16"/>
      <c r="X20" s="16"/>
      <c r="Y20" s="32"/>
      <c r="Z20" s="16"/>
      <c r="AA20" s="16"/>
      <c r="AB20" s="32"/>
      <c r="AC20" s="16"/>
      <c r="AD20" s="16"/>
      <c r="AE20" s="32"/>
      <c r="AF20" s="16"/>
      <c r="AG20" s="16"/>
      <c r="AH20" s="32"/>
      <c r="AI20" s="16"/>
      <c r="AJ20" s="9"/>
    </row>
    <row r="21" spans="1:36" ht="16.5" customHeight="1" x14ac:dyDescent="0.2">
      <c r="A21" s="17"/>
      <c r="B21" s="15" t="s">
        <v>19</v>
      </c>
      <c r="C21" s="16">
        <v>879997.58895</v>
      </c>
      <c r="D21" s="32">
        <v>468138.28308999998</v>
      </c>
      <c r="E21" s="16">
        <v>53.197677921887902</v>
      </c>
      <c r="F21" s="16">
        <v>879877.58895</v>
      </c>
      <c r="G21" s="32">
        <v>468018.28308999998</v>
      </c>
      <c r="H21" s="16">
        <v>53.191294899158478</v>
      </c>
      <c r="I21" s="16"/>
      <c r="J21" s="32"/>
      <c r="K21" s="16"/>
      <c r="L21" s="16">
        <v>879877.58895</v>
      </c>
      <c r="M21" s="32">
        <v>468018.28308999998</v>
      </c>
      <c r="N21" s="16">
        <v>53.191294899158478</v>
      </c>
      <c r="O21" s="16"/>
      <c r="P21" s="32"/>
      <c r="Q21" s="16"/>
      <c r="R21" s="16">
        <v>120</v>
      </c>
      <c r="S21" s="32">
        <v>120</v>
      </c>
      <c r="T21" s="16">
        <v>100</v>
      </c>
      <c r="U21" s="16"/>
      <c r="V21" s="32"/>
      <c r="W21" s="16"/>
      <c r="X21" s="16"/>
      <c r="Y21" s="32"/>
      <c r="Z21" s="16"/>
      <c r="AA21" s="16">
        <v>120</v>
      </c>
      <c r="AB21" s="32">
        <v>120</v>
      </c>
      <c r="AC21" s="16">
        <v>100</v>
      </c>
      <c r="AD21" s="16"/>
      <c r="AE21" s="32"/>
      <c r="AF21" s="16"/>
      <c r="AG21" s="16"/>
      <c r="AH21" s="32"/>
      <c r="AI21" s="16"/>
      <c r="AJ21" s="9"/>
    </row>
    <row r="22" spans="1:36" ht="16.5" customHeight="1" x14ac:dyDescent="0.2">
      <c r="A22" s="17"/>
      <c r="B22" s="15" t="s">
        <v>20</v>
      </c>
      <c r="C22" s="16">
        <v>1349267.97425</v>
      </c>
      <c r="D22" s="32">
        <v>1347927.1710900001</v>
      </c>
      <c r="E22" s="16">
        <v>99.90062736346016</v>
      </c>
      <c r="F22" s="16">
        <v>1349267.97425</v>
      </c>
      <c r="G22" s="32">
        <v>1347927.1710900001</v>
      </c>
      <c r="H22" s="16">
        <v>99.90062736346016</v>
      </c>
      <c r="I22" s="16">
        <v>1259892.9173099999</v>
      </c>
      <c r="J22" s="32">
        <v>1258911.8133400001</v>
      </c>
      <c r="K22" s="16">
        <v>99.922127987504311</v>
      </c>
      <c r="L22" s="16">
        <v>89375.056939999995</v>
      </c>
      <c r="M22" s="32">
        <v>89015.357749999996</v>
      </c>
      <c r="N22" s="16">
        <v>99.59753962423602</v>
      </c>
      <c r="O22" s="16"/>
      <c r="P22" s="32"/>
      <c r="Q22" s="16"/>
      <c r="R22" s="16"/>
      <c r="S22" s="32"/>
      <c r="T22" s="16"/>
      <c r="U22" s="16"/>
      <c r="V22" s="32"/>
      <c r="W22" s="16"/>
      <c r="X22" s="16"/>
      <c r="Y22" s="32"/>
      <c r="Z22" s="16"/>
      <c r="AA22" s="16"/>
      <c r="AB22" s="32"/>
      <c r="AC22" s="16"/>
      <c r="AD22" s="16"/>
      <c r="AE22" s="32"/>
      <c r="AF22" s="16"/>
      <c r="AG22" s="16"/>
      <c r="AH22" s="32"/>
      <c r="AI22" s="16"/>
      <c r="AJ22" s="9"/>
    </row>
    <row r="23" spans="1:36" ht="16.5" customHeight="1" x14ac:dyDescent="0.2">
      <c r="A23" s="17"/>
      <c r="B23" s="15" t="s">
        <v>21</v>
      </c>
      <c r="C23" s="16">
        <v>372143.07199999999</v>
      </c>
      <c r="D23" s="32">
        <v>324172.01611999999</v>
      </c>
      <c r="E23" s="16">
        <v>87.109512580150891</v>
      </c>
      <c r="F23" s="16">
        <v>372143.07199999999</v>
      </c>
      <c r="G23" s="32">
        <v>324172.01611999999</v>
      </c>
      <c r="H23" s="16">
        <v>87.109512580150891</v>
      </c>
      <c r="I23" s="16"/>
      <c r="J23" s="32"/>
      <c r="K23" s="16"/>
      <c r="L23" s="16">
        <v>372143.07199999999</v>
      </c>
      <c r="M23" s="32">
        <v>324172.01611999999</v>
      </c>
      <c r="N23" s="16">
        <v>87.109512580150891</v>
      </c>
      <c r="O23" s="16"/>
      <c r="P23" s="32"/>
      <c r="Q23" s="16"/>
      <c r="R23" s="16"/>
      <c r="S23" s="32"/>
      <c r="T23" s="16"/>
      <c r="U23" s="16"/>
      <c r="V23" s="32"/>
      <c r="W23" s="16"/>
      <c r="X23" s="16"/>
      <c r="Y23" s="32"/>
      <c r="Z23" s="16"/>
      <c r="AA23" s="16"/>
      <c r="AB23" s="32"/>
      <c r="AC23" s="16"/>
      <c r="AD23" s="16"/>
      <c r="AE23" s="32"/>
      <c r="AF23" s="16"/>
      <c r="AG23" s="16"/>
      <c r="AH23" s="32"/>
      <c r="AI23" s="16"/>
      <c r="AJ23" s="9"/>
    </row>
    <row r="24" spans="1:36" ht="16.5" customHeight="1" x14ac:dyDescent="0.2">
      <c r="A24" s="10"/>
      <c r="B24" s="15" t="s">
        <v>22</v>
      </c>
      <c r="C24" s="16">
        <v>734355.95279999997</v>
      </c>
      <c r="D24" s="32">
        <v>728473.09950000001</v>
      </c>
      <c r="E24" s="16">
        <v>99.198909836902743</v>
      </c>
      <c r="F24" s="16">
        <v>704663.4608</v>
      </c>
      <c r="G24" s="32">
        <v>698780.60750000004</v>
      </c>
      <c r="H24" s="16">
        <v>99.165154200939952</v>
      </c>
      <c r="I24" s="16">
        <v>672441.68</v>
      </c>
      <c r="J24" s="32">
        <v>672441.68</v>
      </c>
      <c r="K24" s="16">
        <v>100</v>
      </c>
      <c r="L24" s="16">
        <v>32221.7808</v>
      </c>
      <c r="M24" s="32">
        <v>26338.927500000002</v>
      </c>
      <c r="N24" s="16">
        <v>81.742618955436512</v>
      </c>
      <c r="O24" s="16"/>
      <c r="P24" s="32"/>
      <c r="Q24" s="16"/>
      <c r="R24" s="16">
        <v>29692.492000000002</v>
      </c>
      <c r="S24" s="32">
        <v>29692.492000000002</v>
      </c>
      <c r="T24" s="16">
        <v>100</v>
      </c>
      <c r="U24" s="16"/>
      <c r="V24" s="32"/>
      <c r="W24" s="16"/>
      <c r="X24" s="16"/>
      <c r="Y24" s="32"/>
      <c r="Z24" s="16"/>
      <c r="AA24" s="16">
        <v>29692.492000000002</v>
      </c>
      <c r="AB24" s="32">
        <v>29692.492000000002</v>
      </c>
      <c r="AC24" s="16">
        <v>100</v>
      </c>
      <c r="AD24" s="16"/>
      <c r="AE24" s="32"/>
      <c r="AF24" s="16"/>
      <c r="AG24" s="16"/>
      <c r="AH24" s="32"/>
      <c r="AI24" s="16"/>
      <c r="AJ24" s="9"/>
    </row>
    <row r="25" spans="1:36" ht="16.5" customHeight="1" x14ac:dyDescent="0.2">
      <c r="A25" s="17"/>
      <c r="B25" s="15" t="s">
        <v>23</v>
      </c>
      <c r="C25" s="16">
        <v>1116444.7136599999</v>
      </c>
      <c r="D25" s="32">
        <v>951311.15610999998</v>
      </c>
      <c r="E25" s="16">
        <v>85.208980298840899</v>
      </c>
      <c r="F25" s="16">
        <v>1075111.3780799999</v>
      </c>
      <c r="G25" s="32">
        <v>913905.21034999995</v>
      </c>
      <c r="H25" s="16">
        <v>85.005630949800576</v>
      </c>
      <c r="I25" s="16"/>
      <c r="J25" s="32"/>
      <c r="K25" s="16"/>
      <c r="L25" s="16">
        <v>1075111.3780799999</v>
      </c>
      <c r="M25" s="32">
        <v>913905.21034999995</v>
      </c>
      <c r="N25" s="16">
        <v>85.005630949800576</v>
      </c>
      <c r="O25" s="16"/>
      <c r="P25" s="32"/>
      <c r="Q25" s="16"/>
      <c r="R25" s="16">
        <v>41333.335579999999</v>
      </c>
      <c r="S25" s="32">
        <v>37405.945760000002</v>
      </c>
      <c r="T25" s="16">
        <v>90.498250951949927</v>
      </c>
      <c r="U25" s="16"/>
      <c r="V25" s="32"/>
      <c r="W25" s="16"/>
      <c r="X25" s="16"/>
      <c r="Y25" s="32"/>
      <c r="Z25" s="16"/>
      <c r="AA25" s="16">
        <v>41333.335579999999</v>
      </c>
      <c r="AB25" s="32">
        <v>37405.945760000002</v>
      </c>
      <c r="AC25" s="16">
        <v>90.498250951949927</v>
      </c>
      <c r="AD25" s="16"/>
      <c r="AE25" s="32"/>
      <c r="AF25" s="16"/>
      <c r="AG25" s="16"/>
      <c r="AH25" s="32"/>
      <c r="AI25" s="16"/>
      <c r="AJ25" s="9"/>
    </row>
    <row r="26" spans="1:36" ht="16.5" customHeight="1" x14ac:dyDescent="0.2">
      <c r="A26" s="17"/>
      <c r="B26" s="15" t="s">
        <v>24</v>
      </c>
      <c r="C26" s="16">
        <v>2240587.4464500002</v>
      </c>
      <c r="D26" s="32">
        <v>1860609.42936</v>
      </c>
      <c r="E26" s="16">
        <v>83.041143174659865</v>
      </c>
      <c r="F26" s="16">
        <v>2235171.3464500001</v>
      </c>
      <c r="G26" s="32">
        <v>1856019.42936</v>
      </c>
      <c r="H26" s="16">
        <v>83.037008876648926</v>
      </c>
      <c r="I26" s="16">
        <v>437758</v>
      </c>
      <c r="J26" s="32">
        <v>366382</v>
      </c>
      <c r="K26" s="16">
        <v>83.69510094618488</v>
      </c>
      <c r="L26" s="16">
        <v>1797413.3464500001</v>
      </c>
      <c r="M26" s="32">
        <v>1489637.42936</v>
      </c>
      <c r="N26" s="16">
        <v>82.876731292895087</v>
      </c>
      <c r="O26" s="16"/>
      <c r="P26" s="32"/>
      <c r="Q26" s="16"/>
      <c r="R26" s="16">
        <v>5416.1</v>
      </c>
      <c r="S26" s="32">
        <v>4590</v>
      </c>
      <c r="T26" s="16">
        <v>84.747327412713929</v>
      </c>
      <c r="U26" s="16"/>
      <c r="V26" s="32"/>
      <c r="W26" s="16"/>
      <c r="X26" s="16"/>
      <c r="Y26" s="32"/>
      <c r="Z26" s="16"/>
      <c r="AA26" s="16"/>
      <c r="AB26" s="32"/>
      <c r="AC26" s="16"/>
      <c r="AD26" s="16">
        <v>5416.1</v>
      </c>
      <c r="AE26" s="32">
        <v>4590</v>
      </c>
      <c r="AF26" s="16">
        <v>84.747327412713929</v>
      </c>
      <c r="AG26" s="16"/>
      <c r="AH26" s="32"/>
      <c r="AI26" s="16"/>
      <c r="AJ26" s="9"/>
    </row>
    <row r="27" spans="1:36" ht="16.5" customHeight="1" x14ac:dyDescent="0.2">
      <c r="A27" s="17"/>
      <c r="B27" s="15" t="s">
        <v>25</v>
      </c>
      <c r="C27" s="16">
        <v>327420.33682000003</v>
      </c>
      <c r="D27" s="32">
        <v>242068.57402</v>
      </c>
      <c r="E27" s="16">
        <v>73.932052104960619</v>
      </c>
      <c r="F27" s="16">
        <v>327420.33682000003</v>
      </c>
      <c r="G27" s="32">
        <v>242068.57402</v>
      </c>
      <c r="H27" s="16">
        <v>73.932052104960619</v>
      </c>
      <c r="I27" s="16"/>
      <c r="J27" s="32"/>
      <c r="K27" s="16"/>
      <c r="L27" s="16">
        <v>327420.33682000003</v>
      </c>
      <c r="M27" s="32">
        <v>242068.57402</v>
      </c>
      <c r="N27" s="16">
        <v>73.932052104960619</v>
      </c>
      <c r="O27" s="16"/>
      <c r="P27" s="32"/>
      <c r="Q27" s="16"/>
      <c r="R27" s="16"/>
      <c r="S27" s="32"/>
      <c r="T27" s="16"/>
      <c r="U27" s="16"/>
      <c r="V27" s="32"/>
      <c r="W27" s="16"/>
      <c r="X27" s="16"/>
      <c r="Y27" s="32"/>
      <c r="Z27" s="16"/>
      <c r="AA27" s="16"/>
      <c r="AB27" s="32"/>
      <c r="AC27" s="16"/>
      <c r="AD27" s="16"/>
      <c r="AE27" s="32"/>
      <c r="AF27" s="16"/>
      <c r="AG27" s="16"/>
      <c r="AH27" s="32"/>
      <c r="AI27" s="16"/>
      <c r="AJ27" s="9"/>
    </row>
    <row r="28" spans="1:36" ht="16.5" customHeight="1" x14ac:dyDescent="0.2">
      <c r="A28" s="17"/>
      <c r="B28" s="15" t="s">
        <v>26</v>
      </c>
      <c r="C28" s="16">
        <v>727616.47518000007</v>
      </c>
      <c r="D28" s="32">
        <v>631117.03399000003</v>
      </c>
      <c r="E28" s="16">
        <v>86.737595356657124</v>
      </c>
      <c r="F28" s="16">
        <v>688611.53772000002</v>
      </c>
      <c r="G28" s="32">
        <v>592112.09652999998</v>
      </c>
      <c r="H28" s="16">
        <v>85.986374624289525</v>
      </c>
      <c r="I28" s="16"/>
      <c r="J28" s="32"/>
      <c r="K28" s="16"/>
      <c r="L28" s="16">
        <v>688611.53772000002</v>
      </c>
      <c r="M28" s="32">
        <v>592112.09652999998</v>
      </c>
      <c r="N28" s="16">
        <v>85.986374624289525</v>
      </c>
      <c r="O28" s="16"/>
      <c r="P28" s="32"/>
      <c r="Q28" s="16"/>
      <c r="R28" s="16">
        <v>39004.937460000001</v>
      </c>
      <c r="S28" s="32">
        <v>39004.937460000001</v>
      </c>
      <c r="T28" s="16">
        <v>100</v>
      </c>
      <c r="U28" s="16"/>
      <c r="V28" s="32"/>
      <c r="W28" s="16"/>
      <c r="X28" s="16"/>
      <c r="Y28" s="32"/>
      <c r="Z28" s="16"/>
      <c r="AA28" s="16">
        <v>39004.937460000001</v>
      </c>
      <c r="AB28" s="32">
        <v>39004.937460000001</v>
      </c>
      <c r="AC28" s="16">
        <v>100</v>
      </c>
      <c r="AD28" s="16"/>
      <c r="AE28" s="32"/>
      <c r="AF28" s="16"/>
      <c r="AG28" s="16"/>
      <c r="AH28" s="32"/>
      <c r="AI28" s="16"/>
      <c r="AJ28" s="9"/>
    </row>
    <row r="29" spans="1:36" ht="16.5" customHeight="1" x14ac:dyDescent="0.2">
      <c r="A29" s="10"/>
      <c r="B29" s="15" t="s">
        <v>27</v>
      </c>
      <c r="C29" s="16">
        <v>372711.07746</v>
      </c>
      <c r="D29" s="32">
        <v>247780.40124000001</v>
      </c>
      <c r="E29" s="16">
        <v>66.480557253249927</v>
      </c>
      <c r="F29" s="16">
        <v>371887.04545999999</v>
      </c>
      <c r="G29" s="32">
        <v>246956.36924</v>
      </c>
      <c r="H29" s="16">
        <v>66.406284449766488</v>
      </c>
      <c r="I29" s="16">
        <v>244213</v>
      </c>
      <c r="J29" s="32">
        <v>244213</v>
      </c>
      <c r="K29" s="16">
        <v>100</v>
      </c>
      <c r="L29" s="16">
        <v>127674.04545999999</v>
      </c>
      <c r="M29" s="32">
        <v>2743.36924</v>
      </c>
      <c r="N29" s="16">
        <v>2.1487289997867984</v>
      </c>
      <c r="O29" s="16"/>
      <c r="P29" s="32"/>
      <c r="Q29" s="16"/>
      <c r="R29" s="16">
        <v>824.03200000000004</v>
      </c>
      <c r="S29" s="32">
        <v>824.03200000000004</v>
      </c>
      <c r="T29" s="16">
        <v>100</v>
      </c>
      <c r="U29" s="16"/>
      <c r="V29" s="32"/>
      <c r="W29" s="16"/>
      <c r="X29" s="16"/>
      <c r="Y29" s="32"/>
      <c r="Z29" s="16"/>
      <c r="AA29" s="16">
        <v>824.03200000000004</v>
      </c>
      <c r="AB29" s="32">
        <v>824.03200000000004</v>
      </c>
      <c r="AC29" s="16">
        <v>100</v>
      </c>
      <c r="AD29" s="16"/>
      <c r="AE29" s="32"/>
      <c r="AF29" s="16"/>
      <c r="AG29" s="16"/>
      <c r="AH29" s="32"/>
      <c r="AI29" s="16"/>
      <c r="AJ29" s="9"/>
    </row>
    <row r="30" spans="1:36" ht="16.5" customHeight="1" x14ac:dyDescent="0.2">
      <c r="A30" s="17"/>
      <c r="B30" s="15" t="s">
        <v>28</v>
      </c>
      <c r="C30" s="16">
        <v>1060998.59008</v>
      </c>
      <c r="D30" s="32">
        <v>1000064.07673</v>
      </c>
      <c r="E30" s="16">
        <v>94.256871411543955</v>
      </c>
      <c r="F30" s="16">
        <v>947216.80886999995</v>
      </c>
      <c r="G30" s="32">
        <v>887945.50659</v>
      </c>
      <c r="H30" s="16">
        <v>93.742583353149229</v>
      </c>
      <c r="I30" s="16"/>
      <c r="J30" s="32"/>
      <c r="K30" s="16"/>
      <c r="L30" s="16">
        <v>947216.80886999995</v>
      </c>
      <c r="M30" s="32">
        <v>887945.50659</v>
      </c>
      <c r="N30" s="16">
        <v>93.742583353149229</v>
      </c>
      <c r="O30" s="16"/>
      <c r="P30" s="32"/>
      <c r="Q30" s="16"/>
      <c r="R30" s="16">
        <v>113781.78121</v>
      </c>
      <c r="S30" s="32">
        <v>112118.57014</v>
      </c>
      <c r="T30" s="16">
        <v>98.538244829433353</v>
      </c>
      <c r="U30" s="16"/>
      <c r="V30" s="32"/>
      <c r="W30" s="16"/>
      <c r="X30" s="16"/>
      <c r="Y30" s="32"/>
      <c r="Z30" s="16"/>
      <c r="AA30" s="16">
        <v>113781.78121</v>
      </c>
      <c r="AB30" s="32">
        <v>112118.57014</v>
      </c>
      <c r="AC30" s="16">
        <v>98.538244829433353</v>
      </c>
      <c r="AD30" s="16"/>
      <c r="AE30" s="32"/>
      <c r="AF30" s="16"/>
      <c r="AG30" s="16"/>
      <c r="AH30" s="32"/>
      <c r="AI30" s="16"/>
      <c r="AJ30" s="9"/>
    </row>
    <row r="31" spans="1:36" ht="16.5" customHeight="1" x14ac:dyDescent="0.2">
      <c r="A31" s="17"/>
      <c r="B31" s="15" t="s">
        <v>29</v>
      </c>
      <c r="C31" s="16">
        <v>916860.07921000011</v>
      </c>
      <c r="D31" s="32">
        <v>540972.03475999995</v>
      </c>
      <c r="E31" s="16">
        <v>59.002681764279785</v>
      </c>
      <c r="F31" s="16">
        <v>916860.07921000011</v>
      </c>
      <c r="G31" s="32">
        <v>540972.03475999995</v>
      </c>
      <c r="H31" s="16">
        <v>59.002681764279785</v>
      </c>
      <c r="I31" s="16">
        <v>131184.70000000001</v>
      </c>
      <c r="J31" s="32">
        <v>131184.70000000001</v>
      </c>
      <c r="K31" s="16">
        <v>100</v>
      </c>
      <c r="L31" s="16">
        <v>785675.37921000004</v>
      </c>
      <c r="M31" s="32">
        <v>409787.33476</v>
      </c>
      <c r="N31" s="16">
        <v>52.157334390705088</v>
      </c>
      <c r="O31" s="16"/>
      <c r="P31" s="32"/>
      <c r="Q31" s="16"/>
      <c r="R31" s="16"/>
      <c r="S31" s="32"/>
      <c r="T31" s="16"/>
      <c r="U31" s="16"/>
      <c r="V31" s="32"/>
      <c r="W31" s="16"/>
      <c r="X31" s="16"/>
      <c r="Y31" s="32"/>
      <c r="Z31" s="16"/>
      <c r="AA31" s="16"/>
      <c r="AB31" s="32"/>
      <c r="AC31" s="16"/>
      <c r="AD31" s="16"/>
      <c r="AE31" s="32"/>
      <c r="AF31" s="16"/>
      <c r="AG31" s="16"/>
      <c r="AH31" s="32"/>
      <c r="AI31" s="16"/>
      <c r="AJ31" s="9"/>
    </row>
    <row r="32" spans="1:36" ht="16.5" customHeight="1" x14ac:dyDescent="0.2">
      <c r="A32" s="17"/>
      <c r="B32" s="15" t="s">
        <v>30</v>
      </c>
      <c r="C32" s="16">
        <v>836754.76232999994</v>
      </c>
      <c r="D32" s="32">
        <v>682273.90712000011</v>
      </c>
      <c r="E32" s="16">
        <v>81.538096684405176</v>
      </c>
      <c r="F32" s="16">
        <v>834183.89263999998</v>
      </c>
      <c r="G32" s="32">
        <v>679703.04147000005</v>
      </c>
      <c r="H32" s="16">
        <v>81.481199465371645</v>
      </c>
      <c r="I32" s="16"/>
      <c r="J32" s="32"/>
      <c r="K32" s="16"/>
      <c r="L32" s="16">
        <v>834183.89263999998</v>
      </c>
      <c r="M32" s="32">
        <v>679703.04147000005</v>
      </c>
      <c r="N32" s="16">
        <v>81.481199465371645</v>
      </c>
      <c r="O32" s="16"/>
      <c r="P32" s="32"/>
      <c r="Q32" s="16"/>
      <c r="R32" s="16">
        <v>2570.86969</v>
      </c>
      <c r="S32" s="32">
        <v>2570.8656499999997</v>
      </c>
      <c r="T32" s="16">
        <v>99.999842854734482</v>
      </c>
      <c r="U32" s="16"/>
      <c r="V32" s="32"/>
      <c r="W32" s="16"/>
      <c r="X32" s="16"/>
      <c r="Y32" s="32"/>
      <c r="Z32" s="16"/>
      <c r="AA32" s="16">
        <v>1263.6445699999999</v>
      </c>
      <c r="AB32" s="32">
        <v>1263.6405299999999</v>
      </c>
      <c r="AC32" s="16">
        <v>99.999680289846054</v>
      </c>
      <c r="AD32" s="16">
        <v>1307.2251200000001</v>
      </c>
      <c r="AE32" s="32">
        <v>1307.2251200000001</v>
      </c>
      <c r="AF32" s="16">
        <v>100</v>
      </c>
      <c r="AG32" s="16"/>
      <c r="AH32" s="32"/>
      <c r="AI32" s="16"/>
      <c r="AJ32" s="9"/>
    </row>
    <row r="33" spans="1:36" ht="16.5" customHeight="1" x14ac:dyDescent="0.2">
      <c r="A33" s="17"/>
      <c r="B33" s="15" t="s">
        <v>31</v>
      </c>
      <c r="C33" s="16">
        <v>2999621.9848100003</v>
      </c>
      <c r="D33" s="32">
        <v>2792025.2931500003</v>
      </c>
      <c r="E33" s="16">
        <v>93.079238226974468</v>
      </c>
      <c r="F33" s="16">
        <v>1096125.9848100001</v>
      </c>
      <c r="G33" s="32">
        <v>888529.29315000004</v>
      </c>
      <c r="H33" s="16">
        <v>81.060873062325555</v>
      </c>
      <c r="I33" s="16"/>
      <c r="J33" s="32"/>
      <c r="K33" s="16"/>
      <c r="L33" s="16">
        <v>1096125.9848100001</v>
      </c>
      <c r="M33" s="32">
        <v>888529.29315000004</v>
      </c>
      <c r="N33" s="16">
        <v>81.060873062325555</v>
      </c>
      <c r="O33" s="16"/>
      <c r="P33" s="32"/>
      <c r="Q33" s="16"/>
      <c r="R33" s="16">
        <v>1903496</v>
      </c>
      <c r="S33" s="32">
        <v>1903496</v>
      </c>
      <c r="T33" s="16">
        <v>100</v>
      </c>
      <c r="U33" s="16"/>
      <c r="V33" s="32"/>
      <c r="W33" s="16"/>
      <c r="X33" s="16"/>
      <c r="Y33" s="32"/>
      <c r="Z33" s="16"/>
      <c r="AA33" s="16"/>
      <c r="AB33" s="32"/>
      <c r="AC33" s="16"/>
      <c r="AD33" s="16"/>
      <c r="AE33" s="32"/>
      <c r="AF33" s="16"/>
      <c r="AG33" s="16">
        <v>1903496</v>
      </c>
      <c r="AH33" s="32">
        <v>1903496</v>
      </c>
      <c r="AI33" s="16">
        <v>100</v>
      </c>
      <c r="AJ33" s="9"/>
    </row>
    <row r="34" spans="1:36" ht="26.65" customHeight="1" x14ac:dyDescent="0.2">
      <c r="A34" s="10"/>
      <c r="B34" s="15" t="s">
        <v>32</v>
      </c>
      <c r="C34" s="16">
        <v>18938044.57821</v>
      </c>
      <c r="D34" s="32">
        <v>15442025.21721</v>
      </c>
      <c r="E34" s="16">
        <v>81.539702546573906</v>
      </c>
      <c r="F34" s="16">
        <v>17551351.281319998</v>
      </c>
      <c r="G34" s="32">
        <v>14133236.2116</v>
      </c>
      <c r="H34" s="16">
        <v>80.525060350436277</v>
      </c>
      <c r="I34" s="16">
        <v>7947880.6668600002</v>
      </c>
      <c r="J34" s="32">
        <v>7802938.6152199991</v>
      </c>
      <c r="K34" s="16">
        <v>98.176343383659997</v>
      </c>
      <c r="L34" s="16">
        <v>9603470.6144600008</v>
      </c>
      <c r="M34" s="32">
        <v>6330297.59638</v>
      </c>
      <c r="N34" s="16">
        <v>65.916769577536215</v>
      </c>
      <c r="O34" s="16"/>
      <c r="P34" s="32"/>
      <c r="Q34" s="16"/>
      <c r="R34" s="16">
        <v>1386693.2968899999</v>
      </c>
      <c r="S34" s="32">
        <v>1308789.0056099999</v>
      </c>
      <c r="T34" s="16">
        <v>94.382009961776021</v>
      </c>
      <c r="U34" s="16">
        <v>90420.87</v>
      </c>
      <c r="V34" s="32">
        <v>90420.87</v>
      </c>
      <c r="W34" s="16">
        <v>100</v>
      </c>
      <c r="X34" s="16">
        <v>226000</v>
      </c>
      <c r="Y34" s="32">
        <v>226000</v>
      </c>
      <c r="Z34" s="16">
        <v>100</v>
      </c>
      <c r="AA34" s="16">
        <v>470770.59895999997</v>
      </c>
      <c r="AB34" s="32">
        <v>392913.93330000003</v>
      </c>
      <c r="AC34" s="16">
        <v>83.461867450516976</v>
      </c>
      <c r="AD34" s="16">
        <v>599501.82792999991</v>
      </c>
      <c r="AE34" s="32">
        <v>599454.20231000008</v>
      </c>
      <c r="AF34" s="16">
        <v>99.992055800703014</v>
      </c>
      <c r="AG34" s="16"/>
      <c r="AH34" s="32"/>
      <c r="AI34" s="16"/>
      <c r="AJ34" s="9"/>
    </row>
    <row r="35" spans="1:36" ht="16.5" customHeight="1" x14ac:dyDescent="0.2">
      <c r="A35" s="17"/>
      <c r="B35" s="15" t="s">
        <v>33</v>
      </c>
      <c r="C35" s="16">
        <v>1215971.2010000001</v>
      </c>
      <c r="D35" s="32">
        <v>747913.14260000002</v>
      </c>
      <c r="E35" s="16">
        <v>61.507471721774763</v>
      </c>
      <c r="F35" s="16">
        <v>1215971.2010000001</v>
      </c>
      <c r="G35" s="32">
        <v>747913.14260000002</v>
      </c>
      <c r="H35" s="16">
        <v>61.507471721774763</v>
      </c>
      <c r="I35" s="16">
        <v>795347.04786000005</v>
      </c>
      <c r="J35" s="32">
        <v>677658.60901000001</v>
      </c>
      <c r="K35" s="16">
        <v>85.202882293124944</v>
      </c>
      <c r="L35" s="16">
        <v>420624.15314000001</v>
      </c>
      <c r="M35" s="32">
        <v>70254.533590000006</v>
      </c>
      <c r="N35" s="16">
        <v>16.702448745642187</v>
      </c>
      <c r="O35" s="16"/>
      <c r="P35" s="32"/>
      <c r="Q35" s="16"/>
      <c r="R35" s="16"/>
      <c r="S35" s="32"/>
      <c r="T35" s="16"/>
      <c r="U35" s="16"/>
      <c r="V35" s="32"/>
      <c r="W35" s="16"/>
      <c r="X35" s="16"/>
      <c r="Y35" s="32"/>
      <c r="Z35" s="16"/>
      <c r="AA35" s="16"/>
      <c r="AB35" s="32"/>
      <c r="AC35" s="16"/>
      <c r="AD35" s="16"/>
      <c r="AE35" s="32"/>
      <c r="AF35" s="16"/>
      <c r="AG35" s="16"/>
      <c r="AH35" s="32"/>
      <c r="AI35" s="16"/>
      <c r="AJ35" s="9"/>
    </row>
    <row r="36" spans="1:36" ht="16.5" customHeight="1" x14ac:dyDescent="0.2">
      <c r="A36" s="17"/>
      <c r="B36" s="15" t="s">
        <v>34</v>
      </c>
      <c r="C36" s="16">
        <v>234128.99424999999</v>
      </c>
      <c r="D36" s="32">
        <v>165708.46866000001</v>
      </c>
      <c r="E36" s="16">
        <v>70.776568784581457</v>
      </c>
      <c r="F36" s="16">
        <v>152866.35519999999</v>
      </c>
      <c r="G36" s="32">
        <v>84445.829610000001</v>
      </c>
      <c r="H36" s="16">
        <v>55.241605976355487</v>
      </c>
      <c r="I36" s="16"/>
      <c r="J36" s="32"/>
      <c r="K36" s="16"/>
      <c r="L36" s="16">
        <v>152866.35519999999</v>
      </c>
      <c r="M36" s="32">
        <v>84445.829610000001</v>
      </c>
      <c r="N36" s="16">
        <v>55.241605976355487</v>
      </c>
      <c r="O36" s="16"/>
      <c r="P36" s="32"/>
      <c r="Q36" s="16"/>
      <c r="R36" s="16">
        <v>81262.639049999998</v>
      </c>
      <c r="S36" s="32">
        <v>81262.639049999998</v>
      </c>
      <c r="T36" s="16">
        <v>100</v>
      </c>
      <c r="U36" s="16">
        <v>36871.300000000003</v>
      </c>
      <c r="V36" s="32">
        <v>36871.300000000003</v>
      </c>
      <c r="W36" s="16">
        <v>100</v>
      </c>
      <c r="X36" s="16"/>
      <c r="Y36" s="32"/>
      <c r="Z36" s="16"/>
      <c r="AA36" s="16">
        <v>44391.339050000002</v>
      </c>
      <c r="AB36" s="32">
        <v>44391.339050000002</v>
      </c>
      <c r="AC36" s="16">
        <v>100</v>
      </c>
      <c r="AD36" s="16"/>
      <c r="AE36" s="32"/>
      <c r="AF36" s="16"/>
      <c r="AG36" s="16"/>
      <c r="AH36" s="32"/>
      <c r="AI36" s="16"/>
      <c r="AJ36" s="9"/>
    </row>
    <row r="37" spans="1:36" ht="16.5" customHeight="1" x14ac:dyDescent="0.2">
      <c r="A37" s="17"/>
      <c r="B37" s="15" t="s">
        <v>35</v>
      </c>
      <c r="C37" s="16">
        <v>2711304.1444599996</v>
      </c>
      <c r="D37" s="32">
        <v>1075874.07177</v>
      </c>
      <c r="E37" s="16">
        <v>39.681054372609971</v>
      </c>
      <c r="F37" s="16">
        <v>2700048.4933099998</v>
      </c>
      <c r="G37" s="32">
        <v>1072042.1454</v>
      </c>
      <c r="H37" s="16">
        <v>39.704551531434888</v>
      </c>
      <c r="I37" s="16"/>
      <c r="J37" s="32"/>
      <c r="K37" s="16"/>
      <c r="L37" s="16">
        <v>2700048.4933099998</v>
      </c>
      <c r="M37" s="32">
        <v>1072042.1454</v>
      </c>
      <c r="N37" s="16">
        <v>39.704551531434888</v>
      </c>
      <c r="O37" s="16"/>
      <c r="P37" s="32"/>
      <c r="Q37" s="16"/>
      <c r="R37" s="16">
        <v>11255.65115</v>
      </c>
      <c r="S37" s="32">
        <v>3831.9263700000001</v>
      </c>
      <c r="T37" s="16">
        <v>34.044466365679789</v>
      </c>
      <c r="U37" s="16"/>
      <c r="V37" s="32"/>
      <c r="W37" s="16"/>
      <c r="X37" s="16"/>
      <c r="Y37" s="32"/>
      <c r="Z37" s="16"/>
      <c r="AA37" s="16">
        <v>11255.65115</v>
      </c>
      <c r="AB37" s="32">
        <v>3831.9263700000001</v>
      </c>
      <c r="AC37" s="16">
        <v>34.044466365679789</v>
      </c>
      <c r="AD37" s="16"/>
      <c r="AE37" s="32"/>
      <c r="AF37" s="16"/>
      <c r="AG37" s="16"/>
      <c r="AH37" s="32"/>
      <c r="AI37" s="16"/>
      <c r="AJ37" s="9"/>
    </row>
    <row r="38" spans="1:36" ht="16.5" customHeight="1" x14ac:dyDescent="0.2">
      <c r="A38" s="17"/>
      <c r="B38" s="15" t="s">
        <v>36</v>
      </c>
      <c r="C38" s="16">
        <v>2156703.3166299998</v>
      </c>
      <c r="D38" s="32">
        <v>2044959.7435699999</v>
      </c>
      <c r="E38" s="16">
        <v>94.818778633186923</v>
      </c>
      <c r="F38" s="16">
        <v>2156703.3166299998</v>
      </c>
      <c r="G38" s="32">
        <v>2044959.7435699999</v>
      </c>
      <c r="H38" s="16">
        <v>94.818778633186923</v>
      </c>
      <c r="I38" s="16">
        <v>55030</v>
      </c>
      <c r="J38" s="32">
        <v>55030</v>
      </c>
      <c r="K38" s="16">
        <v>100</v>
      </c>
      <c r="L38" s="16">
        <v>2101673.3166299998</v>
      </c>
      <c r="M38" s="32">
        <v>1989929.7435699999</v>
      </c>
      <c r="N38" s="16">
        <v>94.683114060791382</v>
      </c>
      <c r="O38" s="16"/>
      <c r="P38" s="32"/>
      <c r="Q38" s="16"/>
      <c r="R38" s="16"/>
      <c r="S38" s="32"/>
      <c r="T38" s="16"/>
      <c r="U38" s="16"/>
      <c r="V38" s="32"/>
      <c r="W38" s="16"/>
      <c r="X38" s="16"/>
      <c r="Y38" s="32"/>
      <c r="Z38" s="16"/>
      <c r="AA38" s="16"/>
      <c r="AB38" s="32"/>
      <c r="AC38" s="16"/>
      <c r="AD38" s="16"/>
      <c r="AE38" s="32"/>
      <c r="AF38" s="16"/>
      <c r="AG38" s="16"/>
      <c r="AH38" s="32"/>
      <c r="AI38" s="16"/>
      <c r="AJ38" s="9"/>
    </row>
    <row r="39" spans="1:36" ht="16.5" customHeight="1" x14ac:dyDescent="0.2">
      <c r="A39" s="10"/>
      <c r="B39" s="15" t="s">
        <v>37</v>
      </c>
      <c r="C39" s="16">
        <v>728456.30226000003</v>
      </c>
      <c r="D39" s="32">
        <v>708741.48025999998</v>
      </c>
      <c r="E39" s="16">
        <v>97.293616385933419</v>
      </c>
      <c r="F39" s="16">
        <v>190708.18015999999</v>
      </c>
      <c r="G39" s="32">
        <v>170993.76725999999</v>
      </c>
      <c r="H39" s="16">
        <v>89.662523713738949</v>
      </c>
      <c r="I39" s="16"/>
      <c r="J39" s="32"/>
      <c r="K39" s="16"/>
      <c r="L39" s="16">
        <v>190708.18015999999</v>
      </c>
      <c r="M39" s="32">
        <v>170993.76725999999</v>
      </c>
      <c r="N39" s="16">
        <v>89.662523713738949</v>
      </c>
      <c r="O39" s="16"/>
      <c r="P39" s="32"/>
      <c r="Q39" s="16"/>
      <c r="R39" s="16">
        <v>537748.12210000004</v>
      </c>
      <c r="S39" s="32">
        <v>537747.71299999999</v>
      </c>
      <c r="T39" s="16">
        <v>99.999923923490712</v>
      </c>
      <c r="U39" s="16"/>
      <c r="V39" s="32"/>
      <c r="W39" s="16"/>
      <c r="X39" s="16">
        <v>226000</v>
      </c>
      <c r="Y39" s="32">
        <v>226000</v>
      </c>
      <c r="Z39" s="16">
        <v>100</v>
      </c>
      <c r="AA39" s="16">
        <v>14679.099099999999</v>
      </c>
      <c r="AB39" s="32">
        <v>14679.09</v>
      </c>
      <c r="AC39" s="16">
        <v>99.999938007094741</v>
      </c>
      <c r="AD39" s="16">
        <v>297069.02299999999</v>
      </c>
      <c r="AE39" s="32">
        <v>297068.62300000002</v>
      </c>
      <c r="AF39" s="16">
        <v>99.999865351157808</v>
      </c>
      <c r="AG39" s="16"/>
      <c r="AH39" s="32"/>
      <c r="AI39" s="16"/>
      <c r="AJ39" s="9"/>
    </row>
    <row r="40" spans="1:36" ht="16.5" customHeight="1" x14ac:dyDescent="0.2">
      <c r="A40" s="17"/>
      <c r="B40" s="15" t="s">
        <v>38</v>
      </c>
      <c r="C40" s="16">
        <v>2297950.6405199999</v>
      </c>
      <c r="D40" s="32">
        <v>2026616.7570799999</v>
      </c>
      <c r="E40" s="16">
        <v>88.1923537148474</v>
      </c>
      <c r="F40" s="16">
        <v>2160968.75251</v>
      </c>
      <c r="G40" s="32">
        <v>1960062.40533</v>
      </c>
      <c r="H40" s="16">
        <v>90.702949917871607</v>
      </c>
      <c r="I40" s="16">
        <v>1624393.8959999999</v>
      </c>
      <c r="J40" s="32">
        <v>1624393.8188499999</v>
      </c>
      <c r="K40" s="16">
        <v>99.999995250536202</v>
      </c>
      <c r="L40" s="16">
        <v>536574.85650999995</v>
      </c>
      <c r="M40" s="32">
        <v>335668.58648</v>
      </c>
      <c r="N40" s="16">
        <v>62.557643618126612</v>
      </c>
      <c r="O40" s="16"/>
      <c r="P40" s="32"/>
      <c r="Q40" s="16"/>
      <c r="R40" s="16">
        <v>136981.88801</v>
      </c>
      <c r="S40" s="32">
        <v>66554.351750000002</v>
      </c>
      <c r="T40" s="16">
        <v>48.586242106066884</v>
      </c>
      <c r="U40" s="16"/>
      <c r="V40" s="32"/>
      <c r="W40" s="16"/>
      <c r="X40" s="16"/>
      <c r="Y40" s="32"/>
      <c r="Z40" s="16"/>
      <c r="AA40" s="16">
        <v>136981.88801</v>
      </c>
      <c r="AB40" s="32">
        <v>66554.351750000002</v>
      </c>
      <c r="AC40" s="16">
        <v>48.586242106066884</v>
      </c>
      <c r="AD40" s="16"/>
      <c r="AE40" s="32"/>
      <c r="AF40" s="16"/>
      <c r="AG40" s="16"/>
      <c r="AH40" s="32"/>
      <c r="AI40" s="16"/>
      <c r="AJ40" s="9"/>
    </row>
    <row r="41" spans="1:36" ht="16.5" customHeight="1" x14ac:dyDescent="0.2">
      <c r="A41" s="17"/>
      <c r="B41" s="15" t="s">
        <v>39</v>
      </c>
      <c r="C41" s="16">
        <v>462719.90980999998</v>
      </c>
      <c r="D41" s="32">
        <v>448790.20045</v>
      </c>
      <c r="E41" s="16">
        <v>96.989602335088691</v>
      </c>
      <c r="F41" s="16">
        <v>199688.76115999999</v>
      </c>
      <c r="G41" s="32">
        <v>185764.44732000001</v>
      </c>
      <c r="H41" s="16">
        <v>93.026991724965853</v>
      </c>
      <c r="I41" s="16"/>
      <c r="J41" s="32"/>
      <c r="K41" s="16"/>
      <c r="L41" s="16">
        <v>199688.76115999999</v>
      </c>
      <c r="M41" s="32">
        <v>185764.44732000001</v>
      </c>
      <c r="N41" s="16">
        <v>93.026991724965853</v>
      </c>
      <c r="O41" s="16"/>
      <c r="P41" s="32"/>
      <c r="Q41" s="16"/>
      <c r="R41" s="16">
        <v>263031.14864999999</v>
      </c>
      <c r="S41" s="32">
        <v>263025.75313000003</v>
      </c>
      <c r="T41" s="16">
        <v>99.997948714428816</v>
      </c>
      <c r="U41" s="16"/>
      <c r="V41" s="32"/>
      <c r="W41" s="16"/>
      <c r="X41" s="16"/>
      <c r="Y41" s="32"/>
      <c r="Z41" s="16"/>
      <c r="AA41" s="16">
        <v>263031.14864999999</v>
      </c>
      <c r="AB41" s="32">
        <v>263025.75313000003</v>
      </c>
      <c r="AC41" s="16">
        <v>99.997948714428816</v>
      </c>
      <c r="AD41" s="16"/>
      <c r="AE41" s="32"/>
      <c r="AF41" s="16"/>
      <c r="AG41" s="16"/>
      <c r="AH41" s="32"/>
      <c r="AI41" s="16"/>
      <c r="AJ41" s="9"/>
    </row>
    <row r="42" spans="1:36" ht="16.5" customHeight="1" x14ac:dyDescent="0.2">
      <c r="A42" s="17"/>
      <c r="B42" s="15" t="s">
        <v>40</v>
      </c>
      <c r="C42" s="16">
        <v>688513.38633999997</v>
      </c>
      <c r="D42" s="32">
        <v>495970.55764999997</v>
      </c>
      <c r="E42" s="16">
        <v>72.034991256521636</v>
      </c>
      <c r="F42" s="16">
        <v>386080.58140999998</v>
      </c>
      <c r="G42" s="32">
        <v>193584.97834</v>
      </c>
      <c r="H42" s="16">
        <v>50.141081334111846</v>
      </c>
      <c r="I42" s="16"/>
      <c r="J42" s="32"/>
      <c r="K42" s="16"/>
      <c r="L42" s="16">
        <v>386080.58140999998</v>
      </c>
      <c r="M42" s="32">
        <v>193584.97834</v>
      </c>
      <c r="N42" s="16">
        <v>50.141081334111846</v>
      </c>
      <c r="O42" s="16"/>
      <c r="P42" s="32"/>
      <c r="Q42" s="16"/>
      <c r="R42" s="16">
        <v>302432.80492999998</v>
      </c>
      <c r="S42" s="32">
        <v>302385.57931</v>
      </c>
      <c r="T42" s="16">
        <v>99.984384756140827</v>
      </c>
      <c r="U42" s="16"/>
      <c r="V42" s="32"/>
      <c r="W42" s="16"/>
      <c r="X42" s="16"/>
      <c r="Y42" s="32"/>
      <c r="Z42" s="16"/>
      <c r="AA42" s="16"/>
      <c r="AB42" s="32"/>
      <c r="AC42" s="16"/>
      <c r="AD42" s="16">
        <v>302432.80492999998</v>
      </c>
      <c r="AE42" s="32">
        <v>302385.57931</v>
      </c>
      <c r="AF42" s="16">
        <v>99.984384756140827</v>
      </c>
      <c r="AG42" s="16"/>
      <c r="AH42" s="32"/>
      <c r="AI42" s="16"/>
      <c r="AJ42" s="9"/>
    </row>
    <row r="43" spans="1:36" ht="16.5" customHeight="1" x14ac:dyDescent="0.2">
      <c r="A43" s="17"/>
      <c r="B43" s="15" t="s">
        <v>41</v>
      </c>
      <c r="C43" s="16">
        <v>1143281.18294</v>
      </c>
      <c r="D43" s="32">
        <v>896904.20554999996</v>
      </c>
      <c r="E43" s="16">
        <v>78.450010280372993</v>
      </c>
      <c r="F43" s="16">
        <v>1089300.1399399999</v>
      </c>
      <c r="G43" s="32">
        <v>842923.16255000001</v>
      </c>
      <c r="H43" s="16">
        <v>77.382085216332513</v>
      </c>
      <c r="I43" s="16">
        <v>96788.023000000001</v>
      </c>
      <c r="J43" s="32">
        <v>96787.120999999999</v>
      </c>
      <c r="K43" s="16">
        <v>99.999068066510659</v>
      </c>
      <c r="L43" s="16">
        <v>992512.11693999998</v>
      </c>
      <c r="M43" s="32">
        <v>746136.04154999997</v>
      </c>
      <c r="N43" s="16">
        <v>75.176517124083219</v>
      </c>
      <c r="O43" s="16"/>
      <c r="P43" s="32"/>
      <c r="Q43" s="16"/>
      <c r="R43" s="16">
        <v>53981.042999999998</v>
      </c>
      <c r="S43" s="32">
        <v>53981.042999999998</v>
      </c>
      <c r="T43" s="16">
        <v>100</v>
      </c>
      <c r="U43" s="16">
        <v>53549.57</v>
      </c>
      <c r="V43" s="32">
        <v>53549.57</v>
      </c>
      <c r="W43" s="16">
        <v>100</v>
      </c>
      <c r="X43" s="16"/>
      <c r="Y43" s="32"/>
      <c r="Z43" s="16"/>
      <c r="AA43" s="16">
        <v>431.47300000000001</v>
      </c>
      <c r="AB43" s="32">
        <v>431.47300000000001</v>
      </c>
      <c r="AC43" s="16">
        <v>100</v>
      </c>
      <c r="AD43" s="16"/>
      <c r="AE43" s="32"/>
      <c r="AF43" s="16"/>
      <c r="AG43" s="16"/>
      <c r="AH43" s="32"/>
      <c r="AI43" s="16"/>
      <c r="AJ43" s="9"/>
    </row>
    <row r="44" spans="1:36" ht="16.5" customHeight="1" x14ac:dyDescent="0.2">
      <c r="A44" s="10"/>
      <c r="B44" s="15" t="s">
        <v>42</v>
      </c>
      <c r="C44" s="16">
        <v>7108738.4000000004</v>
      </c>
      <c r="D44" s="32">
        <v>6725854.2408199999</v>
      </c>
      <c r="E44" s="16">
        <v>94.613894370061487</v>
      </c>
      <c r="F44" s="16">
        <v>7108738.4000000004</v>
      </c>
      <c r="G44" s="32">
        <v>6725854.2408199999</v>
      </c>
      <c r="H44" s="16">
        <v>94.613894370061487</v>
      </c>
      <c r="I44" s="16">
        <v>5290821.7</v>
      </c>
      <c r="J44" s="32">
        <v>5290821.5175599996</v>
      </c>
      <c r="K44" s="16">
        <v>99.99999655176434</v>
      </c>
      <c r="L44" s="16">
        <v>1817916.7</v>
      </c>
      <c r="M44" s="32">
        <v>1435032.7232600001</v>
      </c>
      <c r="N44" s="16">
        <v>78.938310168997305</v>
      </c>
      <c r="O44" s="16"/>
      <c r="P44" s="32"/>
      <c r="Q44" s="16"/>
      <c r="R44" s="16"/>
      <c r="S44" s="32"/>
      <c r="T44" s="16"/>
      <c r="U44" s="16"/>
      <c r="V44" s="32"/>
      <c r="W44" s="16"/>
      <c r="X44" s="16"/>
      <c r="Y44" s="32"/>
      <c r="Z44" s="16"/>
      <c r="AA44" s="16"/>
      <c r="AB44" s="32"/>
      <c r="AC44" s="16"/>
      <c r="AD44" s="16"/>
      <c r="AE44" s="32"/>
      <c r="AF44" s="16"/>
      <c r="AG44" s="16"/>
      <c r="AH44" s="32"/>
      <c r="AI44" s="16"/>
      <c r="AJ44" s="9"/>
    </row>
    <row r="45" spans="1:36" ht="16.5" customHeight="1" x14ac:dyDescent="0.2">
      <c r="A45" s="17"/>
      <c r="B45" s="15" t="s">
        <v>43</v>
      </c>
      <c r="C45" s="16">
        <v>190277.1</v>
      </c>
      <c r="D45" s="32">
        <v>104692.34880000001</v>
      </c>
      <c r="E45" s="16">
        <v>55.020992436819782</v>
      </c>
      <c r="F45" s="16">
        <v>190277.1</v>
      </c>
      <c r="G45" s="32">
        <v>104692.34880000001</v>
      </c>
      <c r="H45" s="16">
        <v>55.020992436819782</v>
      </c>
      <c r="I45" s="16">
        <v>85500</v>
      </c>
      <c r="J45" s="32">
        <v>58247.548799999997</v>
      </c>
      <c r="K45" s="16">
        <v>68.125788070175432</v>
      </c>
      <c r="L45" s="16">
        <v>104777.1</v>
      </c>
      <c r="M45" s="32">
        <v>46444.800000000003</v>
      </c>
      <c r="N45" s="16">
        <v>44.327243262125023</v>
      </c>
      <c r="O45" s="16"/>
      <c r="P45" s="32"/>
      <c r="Q45" s="16"/>
      <c r="R45" s="16"/>
      <c r="S45" s="32"/>
      <c r="T45" s="16"/>
      <c r="U45" s="16"/>
      <c r="V45" s="32"/>
      <c r="W45" s="16"/>
      <c r="X45" s="16"/>
      <c r="Y45" s="32"/>
      <c r="Z45" s="16"/>
      <c r="AA45" s="16"/>
      <c r="AB45" s="32"/>
      <c r="AC45" s="16"/>
      <c r="AD45" s="16"/>
      <c r="AE45" s="32"/>
      <c r="AF45" s="16"/>
      <c r="AG45" s="16"/>
      <c r="AH45" s="32"/>
      <c r="AI45" s="16"/>
      <c r="AJ45" s="9"/>
    </row>
    <row r="46" spans="1:36" ht="16.5" customHeight="1" x14ac:dyDescent="0.2">
      <c r="A46" s="17"/>
      <c r="B46" s="15" t="s">
        <v>44</v>
      </c>
      <c r="C46" s="16">
        <v>10707348.49794</v>
      </c>
      <c r="D46" s="32">
        <v>8004956.0280799996</v>
      </c>
      <c r="E46" s="16">
        <v>74.761328909954528</v>
      </c>
      <c r="F46" s="16">
        <v>9852215.7817599997</v>
      </c>
      <c r="G46" s="32">
        <v>7263656.1843500016</v>
      </c>
      <c r="H46" s="16">
        <v>73.72611750747123</v>
      </c>
      <c r="I46" s="16">
        <v>699029.55402000004</v>
      </c>
      <c r="J46" s="32">
        <v>592094.16200000001</v>
      </c>
      <c r="K46" s="16">
        <v>84.702307448228368</v>
      </c>
      <c r="L46" s="16">
        <v>9153186.2277400009</v>
      </c>
      <c r="M46" s="32">
        <v>6671562.0223500011</v>
      </c>
      <c r="N46" s="16">
        <v>72.887865016128544</v>
      </c>
      <c r="O46" s="16"/>
      <c r="P46" s="32"/>
      <c r="Q46" s="16"/>
      <c r="R46" s="16">
        <v>855132.7161800001</v>
      </c>
      <c r="S46" s="32">
        <v>741299.84373000008</v>
      </c>
      <c r="T46" s="16">
        <v>86.688280041663276</v>
      </c>
      <c r="U46" s="16"/>
      <c r="V46" s="32"/>
      <c r="W46" s="16"/>
      <c r="X46" s="16"/>
      <c r="Y46" s="32"/>
      <c r="Z46" s="16"/>
      <c r="AA46" s="16">
        <v>839738.47037999984</v>
      </c>
      <c r="AB46" s="32">
        <v>726275.55208000005</v>
      </c>
      <c r="AC46" s="16">
        <v>86.488302929761531</v>
      </c>
      <c r="AD46" s="16">
        <v>15394.245800000001</v>
      </c>
      <c r="AE46" s="32">
        <v>15024.291649999999</v>
      </c>
      <c r="AF46" s="16">
        <v>97.596802371441925</v>
      </c>
      <c r="AG46" s="16"/>
      <c r="AH46" s="32"/>
      <c r="AI46" s="16"/>
      <c r="AJ46" s="9"/>
    </row>
    <row r="47" spans="1:36" ht="16.5" customHeight="1" x14ac:dyDescent="0.2">
      <c r="A47" s="17"/>
      <c r="B47" s="15" t="s">
        <v>45</v>
      </c>
      <c r="C47" s="16">
        <v>356397.29759999999</v>
      </c>
      <c r="D47" s="32">
        <v>248979.21496000001</v>
      </c>
      <c r="E47" s="16">
        <v>69.860017636676943</v>
      </c>
      <c r="F47" s="16">
        <v>356397.29759999999</v>
      </c>
      <c r="G47" s="32">
        <v>248979.21496000001</v>
      </c>
      <c r="H47" s="16">
        <v>69.860017636676943</v>
      </c>
      <c r="I47" s="16"/>
      <c r="J47" s="32"/>
      <c r="K47" s="16"/>
      <c r="L47" s="16">
        <v>356397.29759999999</v>
      </c>
      <c r="M47" s="32">
        <v>248979.21496000001</v>
      </c>
      <c r="N47" s="16">
        <v>69.860017636676943</v>
      </c>
      <c r="O47" s="16"/>
      <c r="P47" s="32"/>
      <c r="Q47" s="16"/>
      <c r="R47" s="16"/>
      <c r="S47" s="32"/>
      <c r="T47" s="16"/>
      <c r="U47" s="16"/>
      <c r="V47" s="32"/>
      <c r="W47" s="16"/>
      <c r="X47" s="16"/>
      <c r="Y47" s="32"/>
      <c r="Z47" s="16"/>
      <c r="AA47" s="16"/>
      <c r="AB47" s="32"/>
      <c r="AC47" s="16"/>
      <c r="AD47" s="16"/>
      <c r="AE47" s="32"/>
      <c r="AF47" s="16"/>
      <c r="AG47" s="16"/>
      <c r="AH47" s="32"/>
      <c r="AI47" s="16"/>
      <c r="AJ47" s="9"/>
    </row>
    <row r="48" spans="1:36" ht="16.5" customHeight="1" x14ac:dyDescent="0.2">
      <c r="A48" s="17"/>
      <c r="B48" s="15" t="s">
        <v>46</v>
      </c>
      <c r="C48" s="16">
        <v>2434575.8512399998</v>
      </c>
      <c r="D48" s="32">
        <v>2243303.8115400001</v>
      </c>
      <c r="E48" s="16">
        <v>92.14351692502909</v>
      </c>
      <c r="F48" s="16">
        <v>2316862.1634499999</v>
      </c>
      <c r="G48" s="32">
        <v>2134066.2598999999</v>
      </c>
      <c r="H48" s="16">
        <v>92.110195140922769</v>
      </c>
      <c r="I48" s="16">
        <v>523135.8</v>
      </c>
      <c r="J48" s="32">
        <v>522960.35200000001</v>
      </c>
      <c r="K48" s="16">
        <v>99.966462245558418</v>
      </c>
      <c r="L48" s="16">
        <v>1793726.3634500001</v>
      </c>
      <c r="M48" s="32">
        <v>1611105.9079</v>
      </c>
      <c r="N48" s="16">
        <v>89.818934522501337</v>
      </c>
      <c r="O48" s="16"/>
      <c r="P48" s="32"/>
      <c r="Q48" s="16"/>
      <c r="R48" s="16">
        <v>117713.68779000001</v>
      </c>
      <c r="S48" s="32">
        <v>109237.55164000001</v>
      </c>
      <c r="T48" s="16">
        <v>92.799362326392028</v>
      </c>
      <c r="U48" s="16"/>
      <c r="V48" s="32"/>
      <c r="W48" s="16"/>
      <c r="X48" s="16"/>
      <c r="Y48" s="32"/>
      <c r="Z48" s="16"/>
      <c r="AA48" s="16">
        <v>102319.44199000001</v>
      </c>
      <c r="AB48" s="32">
        <v>94213.259990000006</v>
      </c>
      <c r="AC48" s="16">
        <v>92.077574073564392</v>
      </c>
      <c r="AD48" s="16">
        <v>15394.245800000001</v>
      </c>
      <c r="AE48" s="32">
        <v>15024.291649999999</v>
      </c>
      <c r="AF48" s="16">
        <v>97.596802371441925</v>
      </c>
      <c r="AG48" s="16"/>
      <c r="AH48" s="32"/>
      <c r="AI48" s="16"/>
      <c r="AJ48" s="9"/>
    </row>
    <row r="49" spans="1:36" ht="16.5" customHeight="1" x14ac:dyDescent="0.2">
      <c r="A49" s="10"/>
      <c r="B49" s="15" t="s">
        <v>47</v>
      </c>
      <c r="C49" s="16">
        <v>833015.67145999998</v>
      </c>
      <c r="D49" s="32">
        <v>178741.45776999998</v>
      </c>
      <c r="E49" s="16">
        <v>21.457154276188533</v>
      </c>
      <c r="F49" s="16">
        <v>831927.86410999997</v>
      </c>
      <c r="G49" s="32">
        <v>177653.65041999999</v>
      </c>
      <c r="H49" s="16">
        <v>21.354453683319601</v>
      </c>
      <c r="I49" s="16">
        <v>106759.85402</v>
      </c>
      <c r="J49" s="32">
        <v>0</v>
      </c>
      <c r="K49" s="16">
        <v>0</v>
      </c>
      <c r="L49" s="16">
        <v>725168.01009</v>
      </c>
      <c r="M49" s="32">
        <v>177653.65041999999</v>
      </c>
      <c r="N49" s="16">
        <v>24.498274599558183</v>
      </c>
      <c r="O49" s="16"/>
      <c r="P49" s="32"/>
      <c r="Q49" s="16"/>
      <c r="R49" s="16">
        <v>1087.80735</v>
      </c>
      <c r="S49" s="32">
        <v>1087.80735</v>
      </c>
      <c r="T49" s="16">
        <v>100</v>
      </c>
      <c r="U49" s="16"/>
      <c r="V49" s="32"/>
      <c r="W49" s="16"/>
      <c r="X49" s="16"/>
      <c r="Y49" s="32"/>
      <c r="Z49" s="16"/>
      <c r="AA49" s="16">
        <v>1087.80735</v>
      </c>
      <c r="AB49" s="32">
        <v>1087.80735</v>
      </c>
      <c r="AC49" s="16">
        <v>100</v>
      </c>
      <c r="AD49" s="16"/>
      <c r="AE49" s="32"/>
      <c r="AF49" s="16"/>
      <c r="AG49" s="16"/>
      <c r="AH49" s="32"/>
      <c r="AI49" s="16"/>
      <c r="AJ49" s="9"/>
    </row>
    <row r="50" spans="1:36" ht="16.5" customHeight="1" x14ac:dyDescent="0.2">
      <c r="A50" s="17"/>
      <c r="B50" s="15" t="s">
        <v>48</v>
      </c>
      <c r="C50" s="16">
        <v>1978070.10723</v>
      </c>
      <c r="D50" s="32">
        <v>1678750.6609</v>
      </c>
      <c r="E50" s="16">
        <v>84.868107291244925</v>
      </c>
      <c r="F50" s="16">
        <v>1780280.39916</v>
      </c>
      <c r="G50" s="32">
        <v>1575201.4195000001</v>
      </c>
      <c r="H50" s="16">
        <v>88.48052364353596</v>
      </c>
      <c r="I50" s="16"/>
      <c r="J50" s="32"/>
      <c r="K50" s="16"/>
      <c r="L50" s="16">
        <v>1780280.39916</v>
      </c>
      <c r="M50" s="32">
        <v>1575201.4195000001</v>
      </c>
      <c r="N50" s="16">
        <v>88.48052364353596</v>
      </c>
      <c r="O50" s="16"/>
      <c r="P50" s="32"/>
      <c r="Q50" s="16"/>
      <c r="R50" s="16">
        <v>197789.70806999999</v>
      </c>
      <c r="S50" s="32">
        <v>103549.2414</v>
      </c>
      <c r="T50" s="16">
        <v>52.353199977095258</v>
      </c>
      <c r="U50" s="16"/>
      <c r="V50" s="32"/>
      <c r="W50" s="16"/>
      <c r="X50" s="16"/>
      <c r="Y50" s="32"/>
      <c r="Z50" s="16"/>
      <c r="AA50" s="16">
        <v>197789.70806999999</v>
      </c>
      <c r="AB50" s="32">
        <v>103549.2414</v>
      </c>
      <c r="AC50" s="16">
        <v>52.353199977095258</v>
      </c>
      <c r="AD50" s="16"/>
      <c r="AE50" s="32"/>
      <c r="AF50" s="16"/>
      <c r="AG50" s="16"/>
      <c r="AH50" s="32"/>
      <c r="AI50" s="16"/>
      <c r="AJ50" s="9"/>
    </row>
    <row r="51" spans="1:36" ht="16.5" customHeight="1" x14ac:dyDescent="0.2">
      <c r="A51" s="17"/>
      <c r="B51" s="15" t="s">
        <v>49</v>
      </c>
      <c r="C51" s="16">
        <v>1203754.39475</v>
      </c>
      <c r="D51" s="32">
        <v>1030698.3663300001</v>
      </c>
      <c r="E51" s="16">
        <v>85.623643064170025</v>
      </c>
      <c r="F51" s="16">
        <v>1201784.2947499999</v>
      </c>
      <c r="G51" s="32">
        <v>1030698.3663300001</v>
      </c>
      <c r="H51" s="16">
        <v>85.764006971351719</v>
      </c>
      <c r="I51" s="16">
        <v>69133.899999999994</v>
      </c>
      <c r="J51" s="32">
        <v>69133.81</v>
      </c>
      <c r="K51" s="16">
        <v>99.999869817846246</v>
      </c>
      <c r="L51" s="16">
        <v>1132650.39475</v>
      </c>
      <c r="M51" s="32">
        <v>961564.55633000005</v>
      </c>
      <c r="N51" s="16">
        <v>84.895088615780494</v>
      </c>
      <c r="O51" s="16"/>
      <c r="P51" s="32"/>
      <c r="Q51" s="16"/>
      <c r="R51" s="16">
        <v>1970.1000000000001</v>
      </c>
      <c r="S51" s="32">
        <v>0</v>
      </c>
      <c r="T51" s="16">
        <v>0</v>
      </c>
      <c r="U51" s="16"/>
      <c r="V51" s="32"/>
      <c r="W51" s="16"/>
      <c r="X51" s="16"/>
      <c r="Y51" s="32"/>
      <c r="Z51" s="16"/>
      <c r="AA51" s="16">
        <v>1970.1000000000001</v>
      </c>
      <c r="AB51" s="32">
        <v>0</v>
      </c>
      <c r="AC51" s="16">
        <v>0</v>
      </c>
      <c r="AD51" s="16"/>
      <c r="AE51" s="32"/>
      <c r="AF51" s="16"/>
      <c r="AG51" s="16"/>
      <c r="AH51" s="32"/>
      <c r="AI51" s="16"/>
      <c r="AJ51" s="9"/>
    </row>
    <row r="52" spans="1:36" ht="16.5" customHeight="1" x14ac:dyDescent="0.2">
      <c r="A52" s="17"/>
      <c r="B52" s="15" t="s">
        <v>50</v>
      </c>
      <c r="C52" s="16">
        <v>572983.1</v>
      </c>
      <c r="D52" s="32">
        <v>360469.51558000001</v>
      </c>
      <c r="E52" s="16">
        <v>62.91102051351951</v>
      </c>
      <c r="F52" s="16">
        <v>572983.1</v>
      </c>
      <c r="G52" s="32">
        <v>360469.51558000001</v>
      </c>
      <c r="H52" s="16">
        <v>62.91102051351951</v>
      </c>
      <c r="I52" s="16"/>
      <c r="J52" s="32"/>
      <c r="K52" s="16"/>
      <c r="L52" s="16">
        <v>572983.1</v>
      </c>
      <c r="M52" s="32">
        <v>360469.51558000001</v>
      </c>
      <c r="N52" s="16">
        <v>62.91102051351951</v>
      </c>
      <c r="O52" s="16"/>
      <c r="P52" s="32"/>
      <c r="Q52" s="16"/>
      <c r="R52" s="16"/>
      <c r="S52" s="32"/>
      <c r="T52" s="16"/>
      <c r="U52" s="16"/>
      <c r="V52" s="32"/>
      <c r="W52" s="16"/>
      <c r="X52" s="16"/>
      <c r="Y52" s="32"/>
      <c r="Z52" s="16"/>
      <c r="AA52" s="16"/>
      <c r="AB52" s="32"/>
      <c r="AC52" s="16"/>
      <c r="AD52" s="16"/>
      <c r="AE52" s="32"/>
      <c r="AF52" s="16"/>
      <c r="AG52" s="16"/>
      <c r="AH52" s="32"/>
      <c r="AI52" s="16"/>
      <c r="AJ52" s="9"/>
    </row>
    <row r="53" spans="1:36" ht="16.5" customHeight="1" x14ac:dyDescent="0.2">
      <c r="A53" s="17"/>
      <c r="B53" s="15" t="s">
        <v>51</v>
      </c>
      <c r="C53" s="16">
        <v>2290675.8743600002</v>
      </c>
      <c r="D53" s="32">
        <v>1233601.2363700001</v>
      </c>
      <c r="E53" s="16">
        <v>53.853155314461944</v>
      </c>
      <c r="F53" s="16">
        <v>2280228.9270500001</v>
      </c>
      <c r="G53" s="32">
        <v>1225154.2890600001</v>
      </c>
      <c r="H53" s="16">
        <v>53.72944244879038</v>
      </c>
      <c r="I53" s="16"/>
      <c r="J53" s="32"/>
      <c r="K53" s="16"/>
      <c r="L53" s="16">
        <v>2280228.9270500001</v>
      </c>
      <c r="M53" s="32">
        <v>1225154.2890600001</v>
      </c>
      <c r="N53" s="16">
        <v>53.72944244879038</v>
      </c>
      <c r="O53" s="16"/>
      <c r="P53" s="32"/>
      <c r="Q53" s="16"/>
      <c r="R53" s="16">
        <v>10446.94731</v>
      </c>
      <c r="S53" s="32">
        <v>8446.9473099999996</v>
      </c>
      <c r="T53" s="16">
        <v>80.855651506104891</v>
      </c>
      <c r="U53" s="16"/>
      <c r="V53" s="32"/>
      <c r="W53" s="16"/>
      <c r="X53" s="16"/>
      <c r="Y53" s="32"/>
      <c r="Z53" s="16"/>
      <c r="AA53" s="16">
        <v>10446.94731</v>
      </c>
      <c r="AB53" s="32">
        <v>8446.9473099999996</v>
      </c>
      <c r="AC53" s="16">
        <v>80.855651506104891</v>
      </c>
      <c r="AD53" s="16"/>
      <c r="AE53" s="32"/>
      <c r="AF53" s="16"/>
      <c r="AG53" s="16"/>
      <c r="AH53" s="32"/>
      <c r="AI53" s="16"/>
      <c r="AJ53" s="9"/>
    </row>
    <row r="54" spans="1:36" ht="16.5" customHeight="1" x14ac:dyDescent="0.2">
      <c r="A54" s="10"/>
      <c r="B54" s="15" t="s">
        <v>52</v>
      </c>
      <c r="C54" s="16">
        <v>1037876.2013000001</v>
      </c>
      <c r="D54" s="32">
        <v>1030411.7646300001</v>
      </c>
      <c r="E54" s="16">
        <v>99.280797010216602</v>
      </c>
      <c r="F54" s="16">
        <v>511751.73564000003</v>
      </c>
      <c r="G54" s="32">
        <v>511433.46860000002</v>
      </c>
      <c r="H54" s="16">
        <v>99.937808312540071</v>
      </c>
      <c r="I54" s="16"/>
      <c r="J54" s="32"/>
      <c r="K54" s="16"/>
      <c r="L54" s="16">
        <v>511751.73564000003</v>
      </c>
      <c r="M54" s="32">
        <v>511433.46860000002</v>
      </c>
      <c r="N54" s="16">
        <v>99.937808312540071</v>
      </c>
      <c r="O54" s="16"/>
      <c r="P54" s="32"/>
      <c r="Q54" s="16"/>
      <c r="R54" s="16">
        <v>526124.46565999999</v>
      </c>
      <c r="S54" s="32">
        <v>518978.29603000003</v>
      </c>
      <c r="T54" s="16">
        <v>98.641734019908128</v>
      </c>
      <c r="U54" s="16"/>
      <c r="V54" s="32"/>
      <c r="W54" s="16"/>
      <c r="X54" s="16"/>
      <c r="Y54" s="32"/>
      <c r="Z54" s="16"/>
      <c r="AA54" s="16">
        <v>526124.46565999999</v>
      </c>
      <c r="AB54" s="32">
        <v>518978.29603000003</v>
      </c>
      <c r="AC54" s="16">
        <v>98.641734019908128</v>
      </c>
      <c r="AD54" s="16"/>
      <c r="AE54" s="32"/>
      <c r="AF54" s="16"/>
      <c r="AG54" s="16"/>
      <c r="AH54" s="32"/>
      <c r="AI54" s="16"/>
      <c r="AJ54" s="9"/>
    </row>
    <row r="55" spans="1:36" ht="26.65" customHeight="1" x14ac:dyDescent="0.2">
      <c r="A55" s="17"/>
      <c r="B55" s="15" t="s">
        <v>53</v>
      </c>
      <c r="C55" s="16">
        <v>16789576.275079999</v>
      </c>
      <c r="D55" s="32">
        <v>8795581.8717299998</v>
      </c>
      <c r="E55" s="16">
        <v>52.387158124918734</v>
      </c>
      <c r="F55" s="16">
        <v>16607011.489180002</v>
      </c>
      <c r="G55" s="32">
        <v>8688284.8399500009</v>
      </c>
      <c r="H55" s="16">
        <v>52.316967719391869</v>
      </c>
      <c r="I55" s="16">
        <v>834828.34100000001</v>
      </c>
      <c r="J55" s="32">
        <v>834828.34100000001</v>
      </c>
      <c r="K55" s="16">
        <v>100</v>
      </c>
      <c r="L55" s="16">
        <v>15772183.148179999</v>
      </c>
      <c r="M55" s="32">
        <v>7853456.4989499999</v>
      </c>
      <c r="N55" s="16">
        <v>49.793084604500265</v>
      </c>
      <c r="O55" s="16"/>
      <c r="P55" s="32"/>
      <c r="Q55" s="16"/>
      <c r="R55" s="16">
        <v>182564.78590000002</v>
      </c>
      <c r="S55" s="32">
        <v>107297.03178</v>
      </c>
      <c r="T55" s="16">
        <v>58.772030570436527</v>
      </c>
      <c r="U55" s="16"/>
      <c r="V55" s="32"/>
      <c r="W55" s="16"/>
      <c r="X55" s="16"/>
      <c r="Y55" s="32"/>
      <c r="Z55" s="16"/>
      <c r="AA55" s="16">
        <v>84668.175369999997</v>
      </c>
      <c r="AB55" s="32">
        <v>9400.4212499999994</v>
      </c>
      <c r="AC55" s="16">
        <v>11.102661902090308</v>
      </c>
      <c r="AD55" s="16">
        <v>97896.610530000005</v>
      </c>
      <c r="AE55" s="32">
        <v>97896.610530000005</v>
      </c>
      <c r="AF55" s="16">
        <v>100</v>
      </c>
      <c r="AG55" s="16"/>
      <c r="AH55" s="32"/>
      <c r="AI55" s="16"/>
      <c r="AJ55" s="9"/>
    </row>
    <row r="56" spans="1:36" ht="16.5" customHeight="1" x14ac:dyDescent="0.2">
      <c r="A56" s="17"/>
      <c r="B56" s="15" t="s">
        <v>54</v>
      </c>
      <c r="C56" s="16">
        <v>7054240.2227600003</v>
      </c>
      <c r="D56" s="32">
        <v>764893.45170000009</v>
      </c>
      <c r="E56" s="16">
        <v>10.84303096500919</v>
      </c>
      <c r="F56" s="16">
        <v>6956343.6122300001</v>
      </c>
      <c r="G56" s="32">
        <v>666996.84117000003</v>
      </c>
      <c r="H56" s="16">
        <v>9.588325107997079</v>
      </c>
      <c r="I56" s="16"/>
      <c r="J56" s="32"/>
      <c r="K56" s="16"/>
      <c r="L56" s="16">
        <v>6956343.6122300001</v>
      </c>
      <c r="M56" s="32">
        <v>666996.84117000003</v>
      </c>
      <c r="N56" s="16">
        <v>9.588325107997079</v>
      </c>
      <c r="O56" s="16"/>
      <c r="P56" s="32"/>
      <c r="Q56" s="16"/>
      <c r="R56" s="16">
        <v>97896.610530000005</v>
      </c>
      <c r="S56" s="32">
        <v>97896.610530000005</v>
      </c>
      <c r="T56" s="16">
        <v>100</v>
      </c>
      <c r="U56" s="16"/>
      <c r="V56" s="32"/>
      <c r="W56" s="16"/>
      <c r="X56" s="16"/>
      <c r="Y56" s="32"/>
      <c r="Z56" s="16"/>
      <c r="AA56" s="16"/>
      <c r="AB56" s="32"/>
      <c r="AC56" s="16"/>
      <c r="AD56" s="16">
        <v>97896.610530000005</v>
      </c>
      <c r="AE56" s="32">
        <v>97896.610530000005</v>
      </c>
      <c r="AF56" s="16">
        <v>100</v>
      </c>
      <c r="AG56" s="16"/>
      <c r="AH56" s="32"/>
      <c r="AI56" s="16"/>
      <c r="AJ56" s="9"/>
    </row>
    <row r="57" spans="1:36" ht="16.5" customHeight="1" x14ac:dyDescent="0.2">
      <c r="A57" s="17"/>
      <c r="B57" s="15" t="s">
        <v>55</v>
      </c>
      <c r="C57" s="16">
        <v>1524204.4662500001</v>
      </c>
      <c r="D57" s="32">
        <v>1241598.29575</v>
      </c>
      <c r="E57" s="16">
        <v>81.458775593585813</v>
      </c>
      <c r="F57" s="16">
        <v>1524204.4662500001</v>
      </c>
      <c r="G57" s="32">
        <v>1241598.29575</v>
      </c>
      <c r="H57" s="16">
        <v>81.458775593585813</v>
      </c>
      <c r="I57" s="16"/>
      <c r="J57" s="32"/>
      <c r="K57" s="16"/>
      <c r="L57" s="16">
        <v>1524204.4662500001</v>
      </c>
      <c r="M57" s="32">
        <v>1241598.29575</v>
      </c>
      <c r="N57" s="16">
        <v>81.458775593585813</v>
      </c>
      <c r="O57" s="16"/>
      <c r="P57" s="32"/>
      <c r="Q57" s="16"/>
      <c r="R57" s="16"/>
      <c r="S57" s="32"/>
      <c r="T57" s="16"/>
      <c r="U57" s="16"/>
      <c r="V57" s="32"/>
      <c r="W57" s="16"/>
      <c r="X57" s="16"/>
      <c r="Y57" s="32"/>
      <c r="Z57" s="16"/>
      <c r="AA57" s="16"/>
      <c r="AB57" s="32"/>
      <c r="AC57" s="16"/>
      <c r="AD57" s="16"/>
      <c r="AE57" s="32"/>
      <c r="AF57" s="16"/>
      <c r="AG57" s="16"/>
      <c r="AH57" s="32"/>
      <c r="AI57" s="16"/>
      <c r="AJ57" s="9"/>
    </row>
    <row r="58" spans="1:36" ht="26.65" customHeight="1" x14ac:dyDescent="0.2">
      <c r="A58" s="17"/>
      <c r="B58" s="15" t="s">
        <v>56</v>
      </c>
      <c r="C58" s="16">
        <v>877219.14916000003</v>
      </c>
      <c r="D58" s="32">
        <v>867527.49739999999</v>
      </c>
      <c r="E58" s="16">
        <v>98.895184656048556</v>
      </c>
      <c r="F58" s="16">
        <v>877219.14916000003</v>
      </c>
      <c r="G58" s="32">
        <v>867527.49739999999</v>
      </c>
      <c r="H58" s="16">
        <v>98.895184656048556</v>
      </c>
      <c r="I58" s="16"/>
      <c r="J58" s="32"/>
      <c r="K58" s="16"/>
      <c r="L58" s="16">
        <v>877219.14916000003</v>
      </c>
      <c r="M58" s="32">
        <v>867527.49739999999</v>
      </c>
      <c r="N58" s="16">
        <v>98.895184656048556</v>
      </c>
      <c r="O58" s="16"/>
      <c r="P58" s="32"/>
      <c r="Q58" s="16"/>
      <c r="R58" s="16"/>
      <c r="S58" s="32"/>
      <c r="T58" s="16"/>
      <c r="U58" s="16"/>
      <c r="V58" s="32"/>
      <c r="W58" s="16"/>
      <c r="X58" s="16"/>
      <c r="Y58" s="32"/>
      <c r="Z58" s="16"/>
      <c r="AA58" s="16"/>
      <c r="AB58" s="32"/>
      <c r="AC58" s="16"/>
      <c r="AD58" s="16"/>
      <c r="AE58" s="32"/>
      <c r="AF58" s="16"/>
      <c r="AG58" s="16"/>
      <c r="AH58" s="32"/>
      <c r="AI58" s="16"/>
      <c r="AJ58" s="9"/>
    </row>
    <row r="59" spans="1:36" ht="16.5" customHeight="1" x14ac:dyDescent="0.2">
      <c r="A59" s="10"/>
      <c r="B59" s="15" t="s">
        <v>57</v>
      </c>
      <c r="C59" s="16">
        <v>2199800.7999999998</v>
      </c>
      <c r="D59" s="32">
        <v>1343228.2053700001</v>
      </c>
      <c r="E59" s="16">
        <v>61.061356345083617</v>
      </c>
      <c r="F59" s="16">
        <v>2199800.7999999998</v>
      </c>
      <c r="G59" s="32">
        <v>1343228.2053700001</v>
      </c>
      <c r="H59" s="16">
        <v>61.061356345083617</v>
      </c>
      <c r="I59" s="16"/>
      <c r="J59" s="32"/>
      <c r="K59" s="16"/>
      <c r="L59" s="16">
        <v>2199800.7999999998</v>
      </c>
      <c r="M59" s="32">
        <v>1343228.2053700001</v>
      </c>
      <c r="N59" s="16">
        <v>61.061356345083617</v>
      </c>
      <c r="O59" s="16"/>
      <c r="P59" s="32"/>
      <c r="Q59" s="16"/>
      <c r="R59" s="16"/>
      <c r="S59" s="32"/>
      <c r="T59" s="16"/>
      <c r="U59" s="16"/>
      <c r="V59" s="32"/>
      <c r="W59" s="16"/>
      <c r="X59" s="16"/>
      <c r="Y59" s="32"/>
      <c r="Z59" s="16"/>
      <c r="AA59" s="16"/>
      <c r="AB59" s="32"/>
      <c r="AC59" s="16"/>
      <c r="AD59" s="16"/>
      <c r="AE59" s="32"/>
      <c r="AF59" s="16"/>
      <c r="AG59" s="16"/>
      <c r="AH59" s="32"/>
      <c r="AI59" s="16"/>
      <c r="AJ59" s="9"/>
    </row>
    <row r="60" spans="1:36" ht="16.5" customHeight="1" x14ac:dyDescent="0.2">
      <c r="A60" s="17"/>
      <c r="B60" s="15" t="s">
        <v>58</v>
      </c>
      <c r="C60" s="16">
        <v>2377555.25893</v>
      </c>
      <c r="D60" s="32">
        <v>1843319.0429199999</v>
      </c>
      <c r="E60" s="16">
        <v>77.530018955251165</v>
      </c>
      <c r="F60" s="16">
        <v>2292887.0835600002</v>
      </c>
      <c r="G60" s="32">
        <v>1833918.62167</v>
      </c>
      <c r="H60" s="16">
        <v>79.982945292823018</v>
      </c>
      <c r="I60" s="16">
        <v>435012.96</v>
      </c>
      <c r="J60" s="32">
        <v>435012.96</v>
      </c>
      <c r="K60" s="16">
        <v>100</v>
      </c>
      <c r="L60" s="16">
        <v>1857874.12356</v>
      </c>
      <c r="M60" s="32">
        <v>1398905.6616700001</v>
      </c>
      <c r="N60" s="16">
        <v>75.296040992780561</v>
      </c>
      <c r="O60" s="16"/>
      <c r="P60" s="32"/>
      <c r="Q60" s="16"/>
      <c r="R60" s="16">
        <v>84668.175369999997</v>
      </c>
      <c r="S60" s="32">
        <v>9400.4212499999994</v>
      </c>
      <c r="T60" s="16">
        <v>11.102661902090308</v>
      </c>
      <c r="U60" s="16"/>
      <c r="V60" s="32"/>
      <c r="W60" s="16"/>
      <c r="X60" s="16"/>
      <c r="Y60" s="32"/>
      <c r="Z60" s="16"/>
      <c r="AA60" s="16">
        <v>84668.175369999997</v>
      </c>
      <c r="AB60" s="32">
        <v>9400.4212499999994</v>
      </c>
      <c r="AC60" s="16">
        <v>11.102661902090308</v>
      </c>
      <c r="AD60" s="16"/>
      <c r="AE60" s="32"/>
      <c r="AF60" s="16"/>
      <c r="AG60" s="16"/>
      <c r="AH60" s="32"/>
      <c r="AI60" s="16"/>
      <c r="AJ60" s="9"/>
    </row>
    <row r="61" spans="1:36" ht="16.5" customHeight="1" x14ac:dyDescent="0.2">
      <c r="A61" s="17"/>
      <c r="B61" s="15" t="s">
        <v>59</v>
      </c>
      <c r="C61" s="16">
        <v>591705.88098000002</v>
      </c>
      <c r="D61" s="32">
        <v>585293.08204000001</v>
      </c>
      <c r="E61" s="16">
        <v>98.916218488587788</v>
      </c>
      <c r="F61" s="16">
        <v>591705.88098000002</v>
      </c>
      <c r="G61" s="32">
        <v>585293.08204000001</v>
      </c>
      <c r="H61" s="16">
        <v>98.916218488587788</v>
      </c>
      <c r="I61" s="16"/>
      <c r="J61" s="32"/>
      <c r="K61" s="16"/>
      <c r="L61" s="16">
        <v>591705.88098000002</v>
      </c>
      <c r="M61" s="32">
        <v>585293.08204000001</v>
      </c>
      <c r="N61" s="16">
        <v>98.916218488587788</v>
      </c>
      <c r="O61" s="16"/>
      <c r="P61" s="32"/>
      <c r="Q61" s="16"/>
      <c r="R61" s="16"/>
      <c r="S61" s="32"/>
      <c r="T61" s="16"/>
      <c r="U61" s="16"/>
      <c r="V61" s="32"/>
      <c r="W61" s="16"/>
      <c r="X61" s="16"/>
      <c r="Y61" s="32"/>
      <c r="Z61" s="16"/>
      <c r="AA61" s="16"/>
      <c r="AB61" s="32"/>
      <c r="AC61" s="16"/>
      <c r="AD61" s="16"/>
      <c r="AE61" s="32"/>
      <c r="AF61" s="16"/>
      <c r="AG61" s="16"/>
      <c r="AH61" s="32"/>
      <c r="AI61" s="16"/>
      <c r="AJ61" s="9"/>
    </row>
    <row r="62" spans="1:36" ht="16.5" customHeight="1" x14ac:dyDescent="0.2">
      <c r="A62" s="17"/>
      <c r="B62" s="15" t="s">
        <v>60</v>
      </c>
      <c r="C62" s="16">
        <v>2164850.497</v>
      </c>
      <c r="D62" s="32">
        <v>2149722.2965500001</v>
      </c>
      <c r="E62" s="16">
        <v>99.301189598498169</v>
      </c>
      <c r="F62" s="16">
        <v>2164850.497</v>
      </c>
      <c r="G62" s="32">
        <v>2149722.2965500001</v>
      </c>
      <c r="H62" s="16">
        <v>99.301189598498169</v>
      </c>
      <c r="I62" s="16">
        <v>399815.38099999999</v>
      </c>
      <c r="J62" s="32">
        <v>399815.38099999999</v>
      </c>
      <c r="K62" s="16">
        <v>100</v>
      </c>
      <c r="L62" s="16">
        <v>1765035.1159999999</v>
      </c>
      <c r="M62" s="32">
        <v>1749906.91555</v>
      </c>
      <c r="N62" s="16">
        <v>99.142895214216239</v>
      </c>
      <c r="O62" s="16"/>
      <c r="P62" s="32"/>
      <c r="Q62" s="16"/>
      <c r="R62" s="16"/>
      <c r="S62" s="32"/>
      <c r="T62" s="16"/>
      <c r="U62" s="16"/>
      <c r="V62" s="32"/>
      <c r="W62" s="16"/>
      <c r="X62" s="16"/>
      <c r="Y62" s="32"/>
      <c r="Z62" s="16"/>
      <c r="AA62" s="16"/>
      <c r="AB62" s="32"/>
      <c r="AC62" s="16"/>
      <c r="AD62" s="16"/>
      <c r="AE62" s="32"/>
      <c r="AF62" s="16"/>
      <c r="AG62" s="16"/>
      <c r="AH62" s="32"/>
      <c r="AI62" s="16"/>
      <c r="AJ62" s="9"/>
    </row>
    <row r="63" spans="1:36" ht="26.65" customHeight="1" x14ac:dyDescent="0.2">
      <c r="A63" s="17"/>
      <c r="B63" s="15" t="s">
        <v>61</v>
      </c>
      <c r="C63" s="16">
        <v>29267237.417909995</v>
      </c>
      <c r="D63" s="32">
        <v>25060176.81095</v>
      </c>
      <c r="E63" s="16">
        <v>85.625357983444331</v>
      </c>
      <c r="F63" s="16">
        <v>26583602.892070003</v>
      </c>
      <c r="G63" s="32">
        <v>22527366.819070008</v>
      </c>
      <c r="H63" s="16">
        <v>84.74158642277196</v>
      </c>
      <c r="I63" s="16">
        <v>3073080.3539199997</v>
      </c>
      <c r="J63" s="32">
        <v>2921610.5315199997</v>
      </c>
      <c r="K63" s="16">
        <v>95.071075111759242</v>
      </c>
      <c r="L63" s="16">
        <v>23510522.538149998</v>
      </c>
      <c r="M63" s="32">
        <v>19605756.287550002</v>
      </c>
      <c r="N63" s="16">
        <v>83.391410189782817</v>
      </c>
      <c r="O63" s="16"/>
      <c r="P63" s="32"/>
      <c r="Q63" s="16"/>
      <c r="R63" s="16">
        <v>2683634.5258399998</v>
      </c>
      <c r="S63" s="32">
        <v>2532809.9918800006</v>
      </c>
      <c r="T63" s="16">
        <v>94.379840752988159</v>
      </c>
      <c r="U63" s="16">
        <v>51005.100509999997</v>
      </c>
      <c r="V63" s="32">
        <v>51005.100509999997</v>
      </c>
      <c r="W63" s="16">
        <v>100</v>
      </c>
      <c r="X63" s="16"/>
      <c r="Y63" s="32"/>
      <c r="Z63" s="16"/>
      <c r="AA63" s="16">
        <v>2116953.0992899998</v>
      </c>
      <c r="AB63" s="32">
        <v>1974583.9682499999</v>
      </c>
      <c r="AC63" s="16">
        <v>93.27480939054584</v>
      </c>
      <c r="AD63" s="16">
        <v>514451.26366</v>
      </c>
      <c r="AE63" s="32">
        <v>505995.86073999992</v>
      </c>
      <c r="AF63" s="16">
        <v>98.35642294668591</v>
      </c>
      <c r="AG63" s="16">
        <v>1225.0623800000001</v>
      </c>
      <c r="AH63" s="32">
        <v>1225.0623800000001</v>
      </c>
      <c r="AI63" s="16">
        <v>100</v>
      </c>
      <c r="AJ63" s="9"/>
    </row>
    <row r="64" spans="1:36" ht="16.5" customHeight="1" x14ac:dyDescent="0.2">
      <c r="A64" s="10"/>
      <c r="B64" s="15" t="s">
        <v>62</v>
      </c>
      <c r="C64" s="16">
        <v>3987036.0172199998</v>
      </c>
      <c r="D64" s="32">
        <v>2986879.6965499995</v>
      </c>
      <c r="E64" s="16">
        <v>74.914790928641537</v>
      </c>
      <c r="F64" s="16">
        <v>3986770.61222</v>
      </c>
      <c r="G64" s="32">
        <v>2986614.2915499997</v>
      </c>
      <c r="H64" s="16">
        <v>74.913120970532304</v>
      </c>
      <c r="I64" s="16">
        <v>49113.792000000001</v>
      </c>
      <c r="J64" s="32">
        <v>49113.792000000001</v>
      </c>
      <c r="K64" s="16">
        <v>100</v>
      </c>
      <c r="L64" s="16">
        <v>3937656.8202200001</v>
      </c>
      <c r="M64" s="32">
        <v>2937500.4995499998</v>
      </c>
      <c r="N64" s="16">
        <v>74.600216160683075</v>
      </c>
      <c r="O64" s="16"/>
      <c r="P64" s="32"/>
      <c r="Q64" s="16"/>
      <c r="R64" s="16">
        <v>265.40500000000003</v>
      </c>
      <c r="S64" s="32">
        <v>265.40500000000003</v>
      </c>
      <c r="T64" s="16">
        <v>100</v>
      </c>
      <c r="U64" s="16"/>
      <c r="V64" s="32"/>
      <c r="W64" s="16"/>
      <c r="X64" s="16"/>
      <c r="Y64" s="32"/>
      <c r="Z64" s="16"/>
      <c r="AA64" s="16">
        <v>265.40500000000003</v>
      </c>
      <c r="AB64" s="32">
        <v>265.40500000000003</v>
      </c>
      <c r="AC64" s="16">
        <v>100</v>
      </c>
      <c r="AD64" s="16"/>
      <c r="AE64" s="32"/>
      <c r="AF64" s="16"/>
      <c r="AG64" s="16"/>
      <c r="AH64" s="32"/>
      <c r="AI64" s="16"/>
      <c r="AJ64" s="9"/>
    </row>
    <row r="65" spans="1:36" ht="16.5" customHeight="1" x14ac:dyDescent="0.2">
      <c r="A65" s="17"/>
      <c r="B65" s="15" t="s">
        <v>63</v>
      </c>
      <c r="C65" s="16">
        <v>857326.49343000003</v>
      </c>
      <c r="D65" s="32">
        <v>639262.61063000001</v>
      </c>
      <c r="E65" s="16">
        <v>74.564662999323872</v>
      </c>
      <c r="F65" s="16">
        <v>857326.49343000003</v>
      </c>
      <c r="G65" s="32">
        <v>639262.61063000001</v>
      </c>
      <c r="H65" s="16">
        <v>74.564662999323872</v>
      </c>
      <c r="I65" s="16">
        <v>65000</v>
      </c>
      <c r="J65" s="32">
        <v>42200</v>
      </c>
      <c r="K65" s="16">
        <v>64.923076923076934</v>
      </c>
      <c r="L65" s="16">
        <v>792326.49343000003</v>
      </c>
      <c r="M65" s="32">
        <v>597062.61063000001</v>
      </c>
      <c r="N65" s="16">
        <v>75.355628718825486</v>
      </c>
      <c r="O65" s="16"/>
      <c r="P65" s="32"/>
      <c r="Q65" s="16"/>
      <c r="R65" s="16"/>
      <c r="S65" s="32"/>
      <c r="T65" s="16"/>
      <c r="U65" s="16"/>
      <c r="V65" s="32"/>
      <c r="W65" s="16"/>
      <c r="X65" s="16"/>
      <c r="Y65" s="32"/>
      <c r="Z65" s="16"/>
      <c r="AA65" s="16"/>
      <c r="AB65" s="32"/>
      <c r="AC65" s="16"/>
      <c r="AD65" s="16"/>
      <c r="AE65" s="32"/>
      <c r="AF65" s="16"/>
      <c r="AG65" s="16"/>
      <c r="AH65" s="32"/>
      <c r="AI65" s="16"/>
      <c r="AJ65" s="9"/>
    </row>
    <row r="66" spans="1:36" ht="16.5" customHeight="1" x14ac:dyDescent="0.2">
      <c r="A66" s="17"/>
      <c r="B66" s="15" t="s">
        <v>64</v>
      </c>
      <c r="C66" s="16">
        <v>959679.89798999997</v>
      </c>
      <c r="D66" s="32">
        <v>852636.87006999995</v>
      </c>
      <c r="E66" s="16">
        <v>88.845965394899267</v>
      </c>
      <c r="F66" s="16">
        <v>716562.70895999996</v>
      </c>
      <c r="G66" s="32">
        <v>609519.72389999998</v>
      </c>
      <c r="H66" s="16">
        <v>85.061602603440065</v>
      </c>
      <c r="I66" s="16"/>
      <c r="J66" s="32"/>
      <c r="K66" s="16"/>
      <c r="L66" s="16">
        <v>716562.70895999996</v>
      </c>
      <c r="M66" s="32">
        <v>609519.72389999998</v>
      </c>
      <c r="N66" s="16">
        <v>85.061602603440065</v>
      </c>
      <c r="O66" s="16"/>
      <c r="P66" s="32"/>
      <c r="Q66" s="16"/>
      <c r="R66" s="16">
        <v>243117.18903000001</v>
      </c>
      <c r="S66" s="32">
        <v>243117.14616999999</v>
      </c>
      <c r="T66" s="16">
        <v>99.999982370641831</v>
      </c>
      <c r="U66" s="16"/>
      <c r="V66" s="32"/>
      <c r="W66" s="16"/>
      <c r="X66" s="16"/>
      <c r="Y66" s="32"/>
      <c r="Z66" s="16"/>
      <c r="AA66" s="16">
        <v>242871.91500000001</v>
      </c>
      <c r="AB66" s="32">
        <v>242871.87213999999</v>
      </c>
      <c r="AC66" s="16">
        <v>99.999982352838117</v>
      </c>
      <c r="AD66" s="16">
        <v>245.27403000000001</v>
      </c>
      <c r="AE66" s="32">
        <v>245.27403000000001</v>
      </c>
      <c r="AF66" s="16">
        <v>100</v>
      </c>
      <c r="AG66" s="16"/>
      <c r="AH66" s="32"/>
      <c r="AI66" s="16"/>
      <c r="AJ66" s="9"/>
    </row>
    <row r="67" spans="1:36" ht="16.5" customHeight="1" x14ac:dyDescent="0.2">
      <c r="A67" s="17"/>
      <c r="B67" s="15" t="s">
        <v>65</v>
      </c>
      <c r="C67" s="16">
        <v>4644212.4552600002</v>
      </c>
      <c r="D67" s="32">
        <v>4385880.4589999998</v>
      </c>
      <c r="E67" s="16">
        <v>94.437549988321152</v>
      </c>
      <c r="F67" s="16">
        <v>4644212.4552600002</v>
      </c>
      <c r="G67" s="32">
        <v>4385880.4589999998</v>
      </c>
      <c r="H67" s="16">
        <v>94.437549988321152</v>
      </c>
      <c r="I67" s="16"/>
      <c r="J67" s="32"/>
      <c r="K67" s="16"/>
      <c r="L67" s="16">
        <v>4644212.4552600002</v>
      </c>
      <c r="M67" s="32">
        <v>4385880.4589999998</v>
      </c>
      <c r="N67" s="16">
        <v>94.437549988321152</v>
      </c>
      <c r="O67" s="16"/>
      <c r="P67" s="32"/>
      <c r="Q67" s="16"/>
      <c r="R67" s="16"/>
      <c r="S67" s="32"/>
      <c r="T67" s="16"/>
      <c r="U67" s="16"/>
      <c r="V67" s="32"/>
      <c r="W67" s="16"/>
      <c r="X67" s="16"/>
      <c r="Y67" s="32"/>
      <c r="Z67" s="16"/>
      <c r="AA67" s="16"/>
      <c r="AB67" s="32"/>
      <c r="AC67" s="16"/>
      <c r="AD67" s="16"/>
      <c r="AE67" s="32"/>
      <c r="AF67" s="16"/>
      <c r="AG67" s="16"/>
      <c r="AH67" s="32"/>
      <c r="AI67" s="16"/>
      <c r="AJ67" s="9"/>
    </row>
    <row r="68" spans="1:36" ht="16.5" customHeight="1" x14ac:dyDescent="0.2">
      <c r="A68" s="17"/>
      <c r="B68" s="15" t="s">
        <v>66</v>
      </c>
      <c r="C68" s="16">
        <v>1581950.1160600001</v>
      </c>
      <c r="D68" s="32">
        <v>1392308.5442600001</v>
      </c>
      <c r="E68" s="16">
        <v>88.012164866973137</v>
      </c>
      <c r="F68" s="16">
        <v>1237606.6746</v>
      </c>
      <c r="G68" s="32">
        <v>1047965.12123</v>
      </c>
      <c r="H68" s="16">
        <v>84.67675092078079</v>
      </c>
      <c r="I68" s="16">
        <v>47786.183620000003</v>
      </c>
      <c r="J68" s="32">
        <v>47786.126669999998</v>
      </c>
      <c r="K68" s="16">
        <v>99.999880823293068</v>
      </c>
      <c r="L68" s="16">
        <v>1189820.49098</v>
      </c>
      <c r="M68" s="32">
        <v>1000178.99456</v>
      </c>
      <c r="N68" s="16">
        <v>84.06133548231287</v>
      </c>
      <c r="O68" s="16"/>
      <c r="P68" s="32"/>
      <c r="Q68" s="16"/>
      <c r="R68" s="16">
        <v>344343.44146000006</v>
      </c>
      <c r="S68" s="32">
        <v>344343.42303000001</v>
      </c>
      <c r="T68" s="16">
        <v>99.999994647785371</v>
      </c>
      <c r="U68" s="16">
        <v>51005.100509999997</v>
      </c>
      <c r="V68" s="32">
        <v>51005.100509999997</v>
      </c>
      <c r="W68" s="16">
        <v>100</v>
      </c>
      <c r="X68" s="16"/>
      <c r="Y68" s="32"/>
      <c r="Z68" s="16"/>
      <c r="AA68" s="16">
        <v>292921.79930000001</v>
      </c>
      <c r="AB68" s="32">
        <v>292921.79930000001</v>
      </c>
      <c r="AC68" s="16">
        <v>100</v>
      </c>
      <c r="AD68" s="16">
        <v>416.54165</v>
      </c>
      <c r="AE68" s="32">
        <v>416.52321999999998</v>
      </c>
      <c r="AF68" s="16">
        <v>99.995575472464751</v>
      </c>
      <c r="AG68" s="16"/>
      <c r="AH68" s="32"/>
      <c r="AI68" s="16"/>
      <c r="AJ68" s="9"/>
    </row>
    <row r="69" spans="1:36" ht="16.5" customHeight="1" x14ac:dyDescent="0.2">
      <c r="A69" s="10"/>
      <c r="B69" s="15" t="s">
        <v>67</v>
      </c>
      <c r="C69" s="16">
        <v>1999347.8187799999</v>
      </c>
      <c r="D69" s="32">
        <v>1861953.86644</v>
      </c>
      <c r="E69" s="16">
        <v>93.1280615083854</v>
      </c>
      <c r="F69" s="16">
        <v>1992248.39438</v>
      </c>
      <c r="G69" s="32">
        <v>1854860.12411</v>
      </c>
      <c r="H69" s="16">
        <v>93.103858401514429</v>
      </c>
      <c r="I69" s="16"/>
      <c r="J69" s="32"/>
      <c r="K69" s="16"/>
      <c r="L69" s="16">
        <v>1992248.39438</v>
      </c>
      <c r="M69" s="32">
        <v>1854860.12411</v>
      </c>
      <c r="N69" s="16">
        <v>93.103858401514429</v>
      </c>
      <c r="O69" s="16"/>
      <c r="P69" s="32"/>
      <c r="Q69" s="16"/>
      <c r="R69" s="16">
        <v>7099.4244000000008</v>
      </c>
      <c r="S69" s="32">
        <v>7093.74233</v>
      </c>
      <c r="T69" s="16">
        <v>99.91996435654697</v>
      </c>
      <c r="U69" s="16"/>
      <c r="V69" s="32"/>
      <c r="W69" s="16"/>
      <c r="X69" s="16"/>
      <c r="Y69" s="32"/>
      <c r="Z69" s="16"/>
      <c r="AA69" s="16">
        <v>7099.4244000000008</v>
      </c>
      <c r="AB69" s="32">
        <v>7093.74233</v>
      </c>
      <c r="AC69" s="16">
        <v>99.91996435654697</v>
      </c>
      <c r="AD69" s="16"/>
      <c r="AE69" s="32"/>
      <c r="AF69" s="16"/>
      <c r="AG69" s="16"/>
      <c r="AH69" s="32"/>
      <c r="AI69" s="16"/>
      <c r="AJ69" s="9"/>
    </row>
    <row r="70" spans="1:36" ht="16.5" customHeight="1" x14ac:dyDescent="0.2">
      <c r="A70" s="17"/>
      <c r="B70" s="15" t="s">
        <v>68</v>
      </c>
      <c r="C70" s="16">
        <v>2586343.3648799998</v>
      </c>
      <c r="D70" s="32">
        <v>1968354.31754</v>
      </c>
      <c r="E70" s="16">
        <v>76.105684352213871</v>
      </c>
      <c r="F70" s="16">
        <v>2458766.9163199998</v>
      </c>
      <c r="G70" s="32">
        <v>1842216.99235</v>
      </c>
      <c r="H70" s="16">
        <v>74.92442574049349</v>
      </c>
      <c r="I70" s="16">
        <v>101491.59170999999</v>
      </c>
      <c r="J70" s="32">
        <v>100331.094</v>
      </c>
      <c r="K70" s="16">
        <v>98.856557779371528</v>
      </c>
      <c r="L70" s="16">
        <v>2357275.32461</v>
      </c>
      <c r="M70" s="32">
        <v>1741885.8983499999</v>
      </c>
      <c r="N70" s="16">
        <v>73.894036906282324</v>
      </c>
      <c r="O70" s="16"/>
      <c r="P70" s="32"/>
      <c r="Q70" s="16"/>
      <c r="R70" s="16">
        <v>127576.44856</v>
      </c>
      <c r="S70" s="32">
        <v>126137.32519</v>
      </c>
      <c r="T70" s="16">
        <v>98.871952161826187</v>
      </c>
      <c r="U70" s="16"/>
      <c r="V70" s="32"/>
      <c r="W70" s="16"/>
      <c r="X70" s="16"/>
      <c r="Y70" s="32"/>
      <c r="Z70" s="16"/>
      <c r="AA70" s="16">
        <v>61748.77721</v>
      </c>
      <c r="AB70" s="32">
        <v>60466.776810000003</v>
      </c>
      <c r="AC70" s="16">
        <v>97.923844879324378</v>
      </c>
      <c r="AD70" s="16">
        <v>65827.671350000004</v>
      </c>
      <c r="AE70" s="32">
        <v>65670.548379999993</v>
      </c>
      <c r="AF70" s="16">
        <v>99.761311669123771</v>
      </c>
      <c r="AG70" s="16"/>
      <c r="AH70" s="32"/>
      <c r="AI70" s="16"/>
      <c r="AJ70" s="9"/>
    </row>
    <row r="71" spans="1:36" ht="16.5" customHeight="1" x14ac:dyDescent="0.2">
      <c r="A71" s="17"/>
      <c r="B71" s="15" t="s">
        <v>69</v>
      </c>
      <c r="C71" s="16">
        <v>1836542.88925</v>
      </c>
      <c r="D71" s="32">
        <v>1814231.3548000001</v>
      </c>
      <c r="E71" s="16">
        <v>98.785134037402671</v>
      </c>
      <c r="F71" s="16">
        <v>1836542.88925</v>
      </c>
      <c r="G71" s="32">
        <v>1814231.3548000001</v>
      </c>
      <c r="H71" s="16">
        <v>98.785134037402671</v>
      </c>
      <c r="I71" s="16"/>
      <c r="J71" s="32"/>
      <c r="K71" s="16"/>
      <c r="L71" s="16">
        <v>1836542.88925</v>
      </c>
      <c r="M71" s="32">
        <v>1814231.3548000001</v>
      </c>
      <c r="N71" s="16">
        <v>98.785134037402671</v>
      </c>
      <c r="O71" s="16"/>
      <c r="P71" s="32"/>
      <c r="Q71" s="16"/>
      <c r="R71" s="16"/>
      <c r="S71" s="32"/>
      <c r="T71" s="16"/>
      <c r="U71" s="16"/>
      <c r="V71" s="32"/>
      <c r="W71" s="16"/>
      <c r="X71" s="16"/>
      <c r="Y71" s="32"/>
      <c r="Z71" s="16"/>
      <c r="AA71" s="16"/>
      <c r="AB71" s="32"/>
      <c r="AC71" s="16"/>
      <c r="AD71" s="16"/>
      <c r="AE71" s="32"/>
      <c r="AF71" s="16"/>
      <c r="AG71" s="16"/>
      <c r="AH71" s="32"/>
      <c r="AI71" s="16"/>
      <c r="AJ71" s="9"/>
    </row>
    <row r="72" spans="1:36" ht="16.5" customHeight="1" x14ac:dyDescent="0.2">
      <c r="A72" s="17"/>
      <c r="B72" s="15" t="s">
        <v>70</v>
      </c>
      <c r="C72" s="16">
        <v>2928319.9318199996</v>
      </c>
      <c r="D72" s="32">
        <v>2510342.8472499996</v>
      </c>
      <c r="E72" s="16">
        <v>85.726385972101752</v>
      </c>
      <c r="F72" s="16">
        <v>1752864.4996499999</v>
      </c>
      <c r="G72" s="32">
        <v>1475620.2486399999</v>
      </c>
      <c r="H72" s="16">
        <v>84.183360946304859</v>
      </c>
      <c r="I72" s="16"/>
      <c r="J72" s="32"/>
      <c r="K72" s="16"/>
      <c r="L72" s="16">
        <v>1752864.4996499999</v>
      </c>
      <c r="M72" s="32">
        <v>1475620.2486399999</v>
      </c>
      <c r="N72" s="16">
        <v>84.183360946304859</v>
      </c>
      <c r="O72" s="16"/>
      <c r="P72" s="32"/>
      <c r="Q72" s="16"/>
      <c r="R72" s="16">
        <v>1175455.4321699999</v>
      </c>
      <c r="S72" s="32">
        <v>1034722.59861</v>
      </c>
      <c r="T72" s="16">
        <v>88.027378179690402</v>
      </c>
      <c r="U72" s="16"/>
      <c r="V72" s="32"/>
      <c r="W72" s="16"/>
      <c r="X72" s="16"/>
      <c r="Y72" s="32"/>
      <c r="Z72" s="16"/>
      <c r="AA72" s="16">
        <v>1175455.4321699999</v>
      </c>
      <c r="AB72" s="32">
        <v>1034722.59861</v>
      </c>
      <c r="AC72" s="16">
        <v>88.027378179690402</v>
      </c>
      <c r="AD72" s="16"/>
      <c r="AE72" s="32"/>
      <c r="AF72" s="16"/>
      <c r="AG72" s="16"/>
      <c r="AH72" s="32"/>
      <c r="AI72" s="16"/>
      <c r="AJ72" s="9"/>
    </row>
    <row r="73" spans="1:36" ht="16.5" customHeight="1" x14ac:dyDescent="0.2">
      <c r="A73" s="17"/>
      <c r="B73" s="15" t="s">
        <v>71</v>
      </c>
      <c r="C73" s="16">
        <v>2129363.53663</v>
      </c>
      <c r="D73" s="32">
        <v>2059189.7659499999</v>
      </c>
      <c r="E73" s="16">
        <v>96.704472041863767</v>
      </c>
      <c r="F73" s="16">
        <v>2129363.53663</v>
      </c>
      <c r="G73" s="32">
        <v>2059189.7659499999</v>
      </c>
      <c r="H73" s="16">
        <v>96.704472041863767</v>
      </c>
      <c r="I73" s="16">
        <v>1970748.0160000001</v>
      </c>
      <c r="J73" s="32">
        <v>1938423.189</v>
      </c>
      <c r="K73" s="16">
        <v>98.359768639239363</v>
      </c>
      <c r="L73" s="16">
        <v>158615.52063000001</v>
      </c>
      <c r="M73" s="32">
        <v>120766.57695</v>
      </c>
      <c r="N73" s="16">
        <v>76.137931817977858</v>
      </c>
      <c r="O73" s="16"/>
      <c r="P73" s="32"/>
      <c r="Q73" s="16"/>
      <c r="R73" s="16"/>
      <c r="S73" s="32"/>
      <c r="T73" s="16"/>
      <c r="U73" s="16"/>
      <c r="V73" s="32"/>
      <c r="W73" s="16"/>
      <c r="X73" s="16"/>
      <c r="Y73" s="32"/>
      <c r="Z73" s="16"/>
      <c r="AA73" s="16"/>
      <c r="AB73" s="32"/>
      <c r="AC73" s="16"/>
      <c r="AD73" s="16"/>
      <c r="AE73" s="32"/>
      <c r="AF73" s="16"/>
      <c r="AG73" s="16"/>
      <c r="AH73" s="32"/>
      <c r="AI73" s="16"/>
      <c r="AJ73" s="9"/>
    </row>
    <row r="74" spans="1:36" ht="16.5" customHeight="1" x14ac:dyDescent="0.2">
      <c r="A74" s="10"/>
      <c r="B74" s="15" t="s">
        <v>72</v>
      </c>
      <c r="C74" s="16">
        <v>600271.17230999994</v>
      </c>
      <c r="D74" s="32">
        <v>535653.26389000006</v>
      </c>
      <c r="E74" s="16">
        <v>89.235213783241775</v>
      </c>
      <c r="F74" s="16">
        <v>550456.25326999999</v>
      </c>
      <c r="G74" s="32">
        <v>486186.82318000001</v>
      </c>
      <c r="H74" s="16">
        <v>88.324334639091532</v>
      </c>
      <c r="I74" s="16">
        <v>71077</v>
      </c>
      <c r="J74" s="32">
        <v>71077</v>
      </c>
      <c r="K74" s="16">
        <v>100</v>
      </c>
      <c r="L74" s="16">
        <v>479379.25326999999</v>
      </c>
      <c r="M74" s="32">
        <v>415109.82318000001</v>
      </c>
      <c r="N74" s="16">
        <v>86.593197421123762</v>
      </c>
      <c r="O74" s="16"/>
      <c r="P74" s="32"/>
      <c r="Q74" s="16"/>
      <c r="R74" s="16">
        <v>49814.919040000001</v>
      </c>
      <c r="S74" s="32">
        <v>49466.440710000003</v>
      </c>
      <c r="T74" s="16">
        <v>99.300453886675626</v>
      </c>
      <c r="U74" s="16"/>
      <c r="V74" s="32"/>
      <c r="W74" s="16"/>
      <c r="X74" s="16"/>
      <c r="Y74" s="32"/>
      <c r="Z74" s="16"/>
      <c r="AA74" s="16">
        <v>49814.919040000001</v>
      </c>
      <c r="AB74" s="32">
        <v>49466.440710000003</v>
      </c>
      <c r="AC74" s="16">
        <v>99.300453886675626</v>
      </c>
      <c r="AD74" s="16"/>
      <c r="AE74" s="32"/>
      <c r="AF74" s="16"/>
      <c r="AG74" s="16"/>
      <c r="AH74" s="32"/>
      <c r="AI74" s="16"/>
      <c r="AJ74" s="9"/>
    </row>
    <row r="75" spans="1:36" ht="16.5" customHeight="1" x14ac:dyDescent="0.2">
      <c r="A75" s="17"/>
      <c r="B75" s="15" t="s">
        <v>73</v>
      </c>
      <c r="C75" s="16">
        <v>2216898.5353799998</v>
      </c>
      <c r="D75" s="32">
        <v>1165432.69459</v>
      </c>
      <c r="E75" s="16">
        <v>52.570412041443859</v>
      </c>
      <c r="F75" s="16">
        <v>2186956.4047699999</v>
      </c>
      <c r="G75" s="32">
        <v>1141243.9273399999</v>
      </c>
      <c r="H75" s="16">
        <v>52.184118752930672</v>
      </c>
      <c r="I75" s="16">
        <v>767863.77058999997</v>
      </c>
      <c r="J75" s="32">
        <v>672679.32984999998</v>
      </c>
      <c r="K75" s="16">
        <v>87.603993783055614</v>
      </c>
      <c r="L75" s="16">
        <v>1419092.6341800001</v>
      </c>
      <c r="M75" s="32">
        <v>468564.59749000001</v>
      </c>
      <c r="N75" s="16">
        <v>33.018605424638295</v>
      </c>
      <c r="O75" s="16"/>
      <c r="P75" s="32"/>
      <c r="Q75" s="16"/>
      <c r="R75" s="16">
        <v>29942.13061</v>
      </c>
      <c r="S75" s="32">
        <v>24188.767250000001</v>
      </c>
      <c r="T75" s="16">
        <v>80.785056898794949</v>
      </c>
      <c r="U75" s="16"/>
      <c r="V75" s="32"/>
      <c r="W75" s="16"/>
      <c r="X75" s="16"/>
      <c r="Y75" s="32"/>
      <c r="Z75" s="16"/>
      <c r="AA75" s="16">
        <v>114</v>
      </c>
      <c r="AB75" s="32">
        <v>114</v>
      </c>
      <c r="AC75" s="16">
        <v>100</v>
      </c>
      <c r="AD75" s="16">
        <v>29828.13061</v>
      </c>
      <c r="AE75" s="32">
        <v>24074.767250000001</v>
      </c>
      <c r="AF75" s="16">
        <v>80.711619393033089</v>
      </c>
      <c r="AG75" s="16"/>
      <c r="AH75" s="32"/>
      <c r="AI75" s="16"/>
      <c r="AJ75" s="9"/>
    </row>
    <row r="76" spans="1:36" ht="16.5" customHeight="1" x14ac:dyDescent="0.2">
      <c r="A76" s="17"/>
      <c r="B76" s="15" t="s">
        <v>74</v>
      </c>
      <c r="C76" s="16">
        <v>2464342.5956699997</v>
      </c>
      <c r="D76" s="32">
        <v>2413192.6192800002</v>
      </c>
      <c r="E76" s="16">
        <v>97.924396693873931</v>
      </c>
      <c r="F76" s="16">
        <v>1917589.8422999999</v>
      </c>
      <c r="G76" s="32">
        <v>1868984.8578900001</v>
      </c>
      <c r="H76" s="16">
        <v>97.465308621383713</v>
      </c>
      <c r="I76" s="16"/>
      <c r="J76" s="32"/>
      <c r="K76" s="16"/>
      <c r="L76" s="16">
        <v>1917589.8422999999</v>
      </c>
      <c r="M76" s="32">
        <v>1868984.8578900001</v>
      </c>
      <c r="N76" s="16">
        <v>97.465308621383713</v>
      </c>
      <c r="O76" s="16"/>
      <c r="P76" s="32"/>
      <c r="Q76" s="16"/>
      <c r="R76" s="16">
        <v>546752.75337000005</v>
      </c>
      <c r="S76" s="32">
        <v>544207.76139</v>
      </c>
      <c r="T76" s="16">
        <v>99.534525987420537</v>
      </c>
      <c r="U76" s="16"/>
      <c r="V76" s="32"/>
      <c r="W76" s="16"/>
      <c r="X76" s="16"/>
      <c r="Y76" s="32"/>
      <c r="Z76" s="16"/>
      <c r="AA76" s="16">
        <v>127394.04497</v>
      </c>
      <c r="AB76" s="32">
        <v>127393.95114999999</v>
      </c>
      <c r="AC76" s="16">
        <v>99.999926354485382</v>
      </c>
      <c r="AD76" s="16">
        <v>418133.64601999999</v>
      </c>
      <c r="AE76" s="32">
        <v>415588.74786</v>
      </c>
      <c r="AF76" s="16">
        <v>99.391367285502241</v>
      </c>
      <c r="AG76" s="16">
        <v>1225.0623800000001</v>
      </c>
      <c r="AH76" s="32">
        <v>1225.0623800000001</v>
      </c>
      <c r="AI76" s="16">
        <v>100</v>
      </c>
      <c r="AJ76" s="9"/>
    </row>
    <row r="77" spans="1:36" ht="16.5" customHeight="1" x14ac:dyDescent="0.2">
      <c r="A77" s="17"/>
      <c r="B77" s="15" t="s">
        <v>75</v>
      </c>
      <c r="C77" s="16">
        <v>475602.59323</v>
      </c>
      <c r="D77" s="32">
        <v>474857.9007</v>
      </c>
      <c r="E77" s="16">
        <v>99.843421263760874</v>
      </c>
      <c r="F77" s="16">
        <v>316335.21103000001</v>
      </c>
      <c r="G77" s="32">
        <v>315590.51850000001</v>
      </c>
      <c r="H77" s="16">
        <v>99.76458753119033</v>
      </c>
      <c r="I77" s="16"/>
      <c r="J77" s="32"/>
      <c r="K77" s="16"/>
      <c r="L77" s="16">
        <v>316335.21103000001</v>
      </c>
      <c r="M77" s="32">
        <v>315590.51850000001</v>
      </c>
      <c r="N77" s="16">
        <v>99.76458753119033</v>
      </c>
      <c r="O77" s="16"/>
      <c r="P77" s="32"/>
      <c r="Q77" s="16"/>
      <c r="R77" s="16">
        <v>159267.38219999999</v>
      </c>
      <c r="S77" s="32">
        <v>159267.38219999999</v>
      </c>
      <c r="T77" s="16">
        <v>100</v>
      </c>
      <c r="U77" s="16"/>
      <c r="V77" s="32"/>
      <c r="W77" s="16"/>
      <c r="X77" s="16"/>
      <c r="Y77" s="32"/>
      <c r="Z77" s="16"/>
      <c r="AA77" s="16">
        <v>159267.38219999999</v>
      </c>
      <c r="AB77" s="32">
        <v>159267.38219999999</v>
      </c>
      <c r="AC77" s="16">
        <v>100</v>
      </c>
      <c r="AD77" s="16"/>
      <c r="AE77" s="32"/>
      <c r="AF77" s="16"/>
      <c r="AG77" s="16"/>
      <c r="AH77" s="32"/>
      <c r="AI77" s="16"/>
      <c r="AJ77" s="9"/>
    </row>
    <row r="78" spans="1:36" ht="26.65" customHeight="1" x14ac:dyDescent="0.2">
      <c r="A78" s="17"/>
      <c r="B78" s="15" t="s">
        <v>76</v>
      </c>
      <c r="C78" s="16">
        <v>9820928.1750499997</v>
      </c>
      <c r="D78" s="32">
        <v>7956275.1783300005</v>
      </c>
      <c r="E78" s="16">
        <v>81.013474862211737</v>
      </c>
      <c r="F78" s="16">
        <v>9753296.9396400005</v>
      </c>
      <c r="G78" s="32">
        <v>7908607.5467699999</v>
      </c>
      <c r="H78" s="16">
        <v>81.086504345287693</v>
      </c>
      <c r="I78" s="16">
        <v>2763157.80712</v>
      </c>
      <c r="J78" s="32">
        <v>1937342.2008</v>
      </c>
      <c r="K78" s="16">
        <v>70.113339014077667</v>
      </c>
      <c r="L78" s="16">
        <v>6990139.1325200005</v>
      </c>
      <c r="M78" s="32">
        <v>5971265.3459700001</v>
      </c>
      <c r="N78" s="16">
        <v>85.424127227884114</v>
      </c>
      <c r="O78" s="16"/>
      <c r="P78" s="32"/>
      <c r="Q78" s="16"/>
      <c r="R78" s="16">
        <v>67631.235410000008</v>
      </c>
      <c r="S78" s="32">
        <v>47667.631560000002</v>
      </c>
      <c r="T78" s="16">
        <v>70.481680943760821</v>
      </c>
      <c r="U78" s="16"/>
      <c r="V78" s="32"/>
      <c r="W78" s="16"/>
      <c r="X78" s="16"/>
      <c r="Y78" s="32"/>
      <c r="Z78" s="16"/>
      <c r="AA78" s="16">
        <v>66647.685410000006</v>
      </c>
      <c r="AB78" s="32">
        <v>46684.081559999999</v>
      </c>
      <c r="AC78" s="16">
        <v>70.046065775294565</v>
      </c>
      <c r="AD78" s="16">
        <v>983.55000000000007</v>
      </c>
      <c r="AE78" s="32">
        <v>983.55000000000007</v>
      </c>
      <c r="AF78" s="16">
        <v>100</v>
      </c>
      <c r="AG78" s="16"/>
      <c r="AH78" s="32"/>
      <c r="AI78" s="16"/>
      <c r="AJ78" s="9"/>
    </row>
    <row r="79" spans="1:36" ht="16.5" customHeight="1" x14ac:dyDescent="0.2">
      <c r="A79" s="10"/>
      <c r="B79" s="15" t="s">
        <v>77</v>
      </c>
      <c r="C79" s="16">
        <v>683459.21816000005</v>
      </c>
      <c r="D79" s="32">
        <v>519303.35889999999</v>
      </c>
      <c r="E79" s="16">
        <v>75.981616035271529</v>
      </c>
      <c r="F79" s="16">
        <v>616811.53275000001</v>
      </c>
      <c r="G79" s="32">
        <v>472619.27733999997</v>
      </c>
      <c r="H79" s="16">
        <v>76.622963781638191</v>
      </c>
      <c r="I79" s="16"/>
      <c r="J79" s="32"/>
      <c r="K79" s="16"/>
      <c r="L79" s="16">
        <v>616811.53275000001</v>
      </c>
      <c r="M79" s="32">
        <v>472619.27733999997</v>
      </c>
      <c r="N79" s="16">
        <v>76.622963781638191</v>
      </c>
      <c r="O79" s="16"/>
      <c r="P79" s="32"/>
      <c r="Q79" s="16"/>
      <c r="R79" s="16">
        <v>66647.685410000006</v>
      </c>
      <c r="S79" s="32">
        <v>46684.081559999999</v>
      </c>
      <c r="T79" s="16">
        <v>70.046065775294565</v>
      </c>
      <c r="U79" s="16"/>
      <c r="V79" s="32"/>
      <c r="W79" s="16"/>
      <c r="X79" s="16"/>
      <c r="Y79" s="32"/>
      <c r="Z79" s="16"/>
      <c r="AA79" s="16">
        <v>66647.685410000006</v>
      </c>
      <c r="AB79" s="32">
        <v>46684.081559999999</v>
      </c>
      <c r="AC79" s="16">
        <v>70.046065775294565</v>
      </c>
      <c r="AD79" s="16"/>
      <c r="AE79" s="32"/>
      <c r="AF79" s="16"/>
      <c r="AG79" s="16"/>
      <c r="AH79" s="32"/>
      <c r="AI79" s="16"/>
      <c r="AJ79" s="9"/>
    </row>
    <row r="80" spans="1:36" ht="16.5" customHeight="1" x14ac:dyDescent="0.2">
      <c r="A80" s="17"/>
      <c r="B80" s="15" t="s">
        <v>78</v>
      </c>
      <c r="C80" s="16">
        <v>1462864.4068</v>
      </c>
      <c r="D80" s="32">
        <v>1267557.9604200001</v>
      </c>
      <c r="E80" s="16">
        <v>86.649039687332973</v>
      </c>
      <c r="F80" s="16">
        <v>1462864.4068</v>
      </c>
      <c r="G80" s="32">
        <v>1267557.9604200001</v>
      </c>
      <c r="H80" s="16">
        <v>86.649039687332973</v>
      </c>
      <c r="I80" s="16">
        <v>28905.384119999999</v>
      </c>
      <c r="J80" s="32">
        <v>24435.384119999999</v>
      </c>
      <c r="K80" s="16">
        <v>84.535752988291364</v>
      </c>
      <c r="L80" s="16">
        <v>1433959.0226799999</v>
      </c>
      <c r="M80" s="32">
        <v>1243122.5763000001</v>
      </c>
      <c r="N80" s="16">
        <v>86.691638787324905</v>
      </c>
      <c r="O80" s="16"/>
      <c r="P80" s="32"/>
      <c r="Q80" s="16"/>
      <c r="R80" s="16"/>
      <c r="S80" s="32"/>
      <c r="T80" s="16"/>
      <c r="U80" s="16"/>
      <c r="V80" s="32"/>
      <c r="W80" s="16"/>
      <c r="X80" s="16"/>
      <c r="Y80" s="32"/>
      <c r="Z80" s="16"/>
      <c r="AA80" s="16"/>
      <c r="AB80" s="32"/>
      <c r="AC80" s="16"/>
      <c r="AD80" s="16"/>
      <c r="AE80" s="32"/>
      <c r="AF80" s="16"/>
      <c r="AG80" s="16"/>
      <c r="AH80" s="32"/>
      <c r="AI80" s="16"/>
      <c r="AJ80" s="9"/>
    </row>
    <row r="81" spans="1:36" ht="16.5" customHeight="1" x14ac:dyDescent="0.2">
      <c r="A81" s="17"/>
      <c r="B81" s="15" t="s">
        <v>79</v>
      </c>
      <c r="C81" s="16">
        <v>1777605.3087599999</v>
      </c>
      <c r="D81" s="32">
        <v>1391573.7451500001</v>
      </c>
      <c r="E81" s="16">
        <v>78.283617757685306</v>
      </c>
      <c r="F81" s="16">
        <v>1777605.3087599999</v>
      </c>
      <c r="G81" s="32">
        <v>1391573.7451500001</v>
      </c>
      <c r="H81" s="16">
        <v>78.283617757685306</v>
      </c>
      <c r="I81" s="16">
        <v>417000</v>
      </c>
      <c r="J81" s="32">
        <v>107000</v>
      </c>
      <c r="K81" s="16">
        <v>25.65947242206235</v>
      </c>
      <c r="L81" s="16">
        <v>1360605.3087599999</v>
      </c>
      <c r="M81" s="32">
        <v>1284573.7451500001</v>
      </c>
      <c r="N81" s="16">
        <v>94.411930989796602</v>
      </c>
      <c r="O81" s="16"/>
      <c r="P81" s="32"/>
      <c r="Q81" s="16"/>
      <c r="R81" s="16"/>
      <c r="S81" s="32"/>
      <c r="T81" s="16"/>
      <c r="U81" s="16"/>
      <c r="V81" s="32"/>
      <c r="W81" s="16"/>
      <c r="X81" s="16"/>
      <c r="Y81" s="32"/>
      <c r="Z81" s="16"/>
      <c r="AA81" s="16"/>
      <c r="AB81" s="32"/>
      <c r="AC81" s="16"/>
      <c r="AD81" s="16"/>
      <c r="AE81" s="32"/>
      <c r="AF81" s="16"/>
      <c r="AG81" s="16"/>
      <c r="AH81" s="32"/>
      <c r="AI81" s="16"/>
      <c r="AJ81" s="9"/>
    </row>
    <row r="82" spans="1:36" ht="16.5" customHeight="1" x14ac:dyDescent="0.2">
      <c r="A82" s="17"/>
      <c r="B82" s="15" t="s">
        <v>80</v>
      </c>
      <c r="C82" s="16">
        <v>2021809.57779</v>
      </c>
      <c r="D82" s="32">
        <v>1930134.7082200001</v>
      </c>
      <c r="E82" s="16">
        <v>95.465702083071164</v>
      </c>
      <c r="F82" s="16">
        <v>2020826.02779</v>
      </c>
      <c r="G82" s="32">
        <v>1929151.1582200001</v>
      </c>
      <c r="H82" s="16">
        <v>95.463495208924215</v>
      </c>
      <c r="I82" s="16">
        <v>1075832.7320099999</v>
      </c>
      <c r="J82" s="32">
        <v>1043559.132</v>
      </c>
      <c r="K82" s="16">
        <v>97.000128454011374</v>
      </c>
      <c r="L82" s="16">
        <v>944993.29578000004</v>
      </c>
      <c r="M82" s="32">
        <v>885592.02622</v>
      </c>
      <c r="N82" s="16">
        <v>93.714106774591443</v>
      </c>
      <c r="O82" s="16"/>
      <c r="P82" s="32"/>
      <c r="Q82" s="16"/>
      <c r="R82" s="16">
        <v>983.55000000000007</v>
      </c>
      <c r="S82" s="32">
        <v>983.55000000000007</v>
      </c>
      <c r="T82" s="16">
        <v>100</v>
      </c>
      <c r="U82" s="16"/>
      <c r="V82" s="32"/>
      <c r="W82" s="16"/>
      <c r="X82" s="16"/>
      <c r="Y82" s="32"/>
      <c r="Z82" s="16"/>
      <c r="AA82" s="16"/>
      <c r="AB82" s="32"/>
      <c r="AC82" s="16"/>
      <c r="AD82" s="16">
        <v>983.55000000000007</v>
      </c>
      <c r="AE82" s="32">
        <v>983.55000000000007</v>
      </c>
      <c r="AF82" s="16">
        <v>100</v>
      </c>
      <c r="AG82" s="16"/>
      <c r="AH82" s="32"/>
      <c r="AI82" s="16"/>
      <c r="AJ82" s="9"/>
    </row>
    <row r="83" spans="1:36" ht="26.65" customHeight="1" x14ac:dyDescent="0.2">
      <c r="A83" s="17"/>
      <c r="B83" s="15" t="s">
        <v>81</v>
      </c>
      <c r="C83" s="16">
        <v>1701604.5234099999</v>
      </c>
      <c r="D83" s="32">
        <v>1078268.7381200001</v>
      </c>
      <c r="E83" s="16">
        <v>63.367763971334497</v>
      </c>
      <c r="F83" s="16">
        <v>1701604.5234099999</v>
      </c>
      <c r="G83" s="32">
        <v>1078268.7381200001</v>
      </c>
      <c r="H83" s="16">
        <v>63.367763971334497</v>
      </c>
      <c r="I83" s="16">
        <v>964060.69099000003</v>
      </c>
      <c r="J83" s="32">
        <v>486197.68468000001</v>
      </c>
      <c r="K83" s="16">
        <v>50.43226938137272</v>
      </c>
      <c r="L83" s="16">
        <v>737543.83241999999</v>
      </c>
      <c r="M83" s="32">
        <v>592071.05344000005</v>
      </c>
      <c r="N83" s="16">
        <v>80.276049695557703</v>
      </c>
      <c r="O83" s="16"/>
      <c r="P83" s="32"/>
      <c r="Q83" s="16"/>
      <c r="R83" s="16"/>
      <c r="S83" s="32"/>
      <c r="T83" s="16"/>
      <c r="U83" s="16"/>
      <c r="V83" s="32"/>
      <c r="W83" s="16"/>
      <c r="X83" s="16"/>
      <c r="Y83" s="32"/>
      <c r="Z83" s="16"/>
      <c r="AA83" s="16"/>
      <c r="AB83" s="32"/>
      <c r="AC83" s="16"/>
      <c r="AD83" s="16"/>
      <c r="AE83" s="32"/>
      <c r="AF83" s="16"/>
      <c r="AG83" s="16"/>
      <c r="AH83" s="32"/>
      <c r="AI83" s="16"/>
      <c r="AJ83" s="9"/>
    </row>
    <row r="84" spans="1:36" ht="16.5" customHeight="1" x14ac:dyDescent="0.2">
      <c r="A84" s="10"/>
      <c r="B84" s="15" t="s">
        <v>82</v>
      </c>
      <c r="C84" s="16">
        <v>2173585.1401300002</v>
      </c>
      <c r="D84" s="32">
        <v>1769436.6675199999</v>
      </c>
      <c r="E84" s="16">
        <v>81.406365679062915</v>
      </c>
      <c r="F84" s="16">
        <v>2173585.1401300002</v>
      </c>
      <c r="G84" s="32">
        <v>1769436.6675199999</v>
      </c>
      <c r="H84" s="16">
        <v>81.406365679062915</v>
      </c>
      <c r="I84" s="16">
        <v>277359</v>
      </c>
      <c r="J84" s="32">
        <v>276150</v>
      </c>
      <c r="K84" s="16">
        <v>99.564102841443756</v>
      </c>
      <c r="L84" s="16">
        <v>1896226.14013</v>
      </c>
      <c r="M84" s="32">
        <v>1493286.6675199999</v>
      </c>
      <c r="N84" s="16">
        <v>78.750452591990125</v>
      </c>
      <c r="O84" s="16"/>
      <c r="P84" s="32"/>
      <c r="Q84" s="16"/>
      <c r="R84" s="16"/>
      <c r="S84" s="32"/>
      <c r="T84" s="16"/>
      <c r="U84" s="16"/>
      <c r="V84" s="32"/>
      <c r="W84" s="16"/>
      <c r="X84" s="16"/>
      <c r="Y84" s="32"/>
      <c r="Z84" s="16"/>
      <c r="AA84" s="16"/>
      <c r="AB84" s="32"/>
      <c r="AC84" s="16"/>
      <c r="AD84" s="16"/>
      <c r="AE84" s="32"/>
      <c r="AF84" s="16"/>
      <c r="AG84" s="16"/>
      <c r="AH84" s="32"/>
      <c r="AI84" s="16"/>
      <c r="AJ84" s="9"/>
    </row>
    <row r="85" spans="1:36" ht="26.65" customHeight="1" x14ac:dyDescent="0.2">
      <c r="A85" s="17"/>
      <c r="B85" s="15" t="s">
        <v>83</v>
      </c>
      <c r="C85" s="16">
        <v>19136319.651810002</v>
      </c>
      <c r="D85" s="32">
        <v>15345447.44681</v>
      </c>
      <c r="E85" s="16">
        <v>80.190170973437702</v>
      </c>
      <c r="F85" s="16">
        <v>17608452.66257</v>
      </c>
      <c r="G85" s="32">
        <v>13959910.090049999</v>
      </c>
      <c r="H85" s="16">
        <v>79.279595757578122</v>
      </c>
      <c r="I85" s="16">
        <v>2807048.6904400005</v>
      </c>
      <c r="J85" s="32">
        <v>2456958.9913400002</v>
      </c>
      <c r="K85" s="16">
        <v>87.528192856351055</v>
      </c>
      <c r="L85" s="16">
        <v>14251837.382129999</v>
      </c>
      <c r="M85" s="32">
        <v>11123892.229710001</v>
      </c>
      <c r="N85" s="16">
        <v>78.052337614081651</v>
      </c>
      <c r="O85" s="16">
        <v>549566.59</v>
      </c>
      <c r="P85" s="32">
        <v>379058.86900000001</v>
      </c>
      <c r="Q85" s="16">
        <v>68.974147245741406</v>
      </c>
      <c r="R85" s="16">
        <v>1527866.98924</v>
      </c>
      <c r="S85" s="32">
        <v>1385537.3567600001</v>
      </c>
      <c r="T85" s="16">
        <v>90.684422565422508</v>
      </c>
      <c r="U85" s="16">
        <v>280662.41644</v>
      </c>
      <c r="V85" s="32">
        <v>250662.40045000002</v>
      </c>
      <c r="W85" s="16">
        <v>89.310996331276371</v>
      </c>
      <c r="X85" s="16"/>
      <c r="Y85" s="32"/>
      <c r="Z85" s="16"/>
      <c r="AA85" s="16">
        <v>759956.03156000003</v>
      </c>
      <c r="AB85" s="32">
        <v>682639.02637999994</v>
      </c>
      <c r="AC85" s="16">
        <v>89.826121253187821</v>
      </c>
      <c r="AD85" s="16">
        <v>459827.64124000003</v>
      </c>
      <c r="AE85" s="32">
        <v>424815.03399000003</v>
      </c>
      <c r="AF85" s="16">
        <v>92.385710620705012</v>
      </c>
      <c r="AG85" s="16">
        <v>27420.9</v>
      </c>
      <c r="AH85" s="32">
        <v>27420.895939999999</v>
      </c>
      <c r="AI85" s="16">
        <v>99.999985193775544</v>
      </c>
      <c r="AJ85" s="9"/>
    </row>
    <row r="86" spans="1:36" ht="16.5" customHeight="1" x14ac:dyDescent="0.2">
      <c r="A86" s="17"/>
      <c r="B86" s="15" t="s">
        <v>84</v>
      </c>
      <c r="C86" s="16">
        <v>960055.18599999999</v>
      </c>
      <c r="D86" s="32">
        <v>784040.56499999994</v>
      </c>
      <c r="E86" s="16">
        <v>81.666197572104977</v>
      </c>
      <c r="F86" s="16">
        <v>960055.18599999999</v>
      </c>
      <c r="G86" s="32">
        <v>784040.56499999994</v>
      </c>
      <c r="H86" s="16">
        <v>81.666197572104977</v>
      </c>
      <c r="I86" s="16"/>
      <c r="J86" s="32"/>
      <c r="K86" s="16"/>
      <c r="L86" s="16">
        <v>410488.59600000002</v>
      </c>
      <c r="M86" s="32">
        <v>404981.696</v>
      </c>
      <c r="N86" s="16">
        <v>98.658452377566164</v>
      </c>
      <c r="O86" s="16">
        <v>549566.59</v>
      </c>
      <c r="P86" s="32">
        <v>379058.86900000001</v>
      </c>
      <c r="Q86" s="16">
        <v>68.974147245741406</v>
      </c>
      <c r="R86" s="16"/>
      <c r="S86" s="32"/>
      <c r="T86" s="16"/>
      <c r="U86" s="16"/>
      <c r="V86" s="32"/>
      <c r="W86" s="16"/>
      <c r="X86" s="16"/>
      <c r="Y86" s="32"/>
      <c r="Z86" s="16"/>
      <c r="AA86" s="16"/>
      <c r="AB86" s="32"/>
      <c r="AC86" s="16"/>
      <c r="AD86" s="16"/>
      <c r="AE86" s="32"/>
      <c r="AF86" s="16"/>
      <c r="AG86" s="16"/>
      <c r="AH86" s="32"/>
      <c r="AI86" s="16"/>
      <c r="AJ86" s="9"/>
    </row>
    <row r="87" spans="1:36" ht="16.5" customHeight="1" x14ac:dyDescent="0.2">
      <c r="A87" s="17"/>
      <c r="B87" s="15" t="s">
        <v>85</v>
      </c>
      <c r="C87" s="16">
        <v>1680079.7408</v>
      </c>
      <c r="D87" s="32">
        <v>1624914.8016899999</v>
      </c>
      <c r="E87" s="16">
        <v>96.716528521215764</v>
      </c>
      <c r="F87" s="16">
        <v>1649516.1908</v>
      </c>
      <c r="G87" s="32">
        <v>1596762.82647</v>
      </c>
      <c r="H87" s="16">
        <v>96.801888661401065</v>
      </c>
      <c r="I87" s="16">
        <v>65000</v>
      </c>
      <c r="J87" s="32">
        <v>65000</v>
      </c>
      <c r="K87" s="16">
        <v>100</v>
      </c>
      <c r="L87" s="16">
        <v>1584516.1908</v>
      </c>
      <c r="M87" s="32">
        <v>1531762.82647</v>
      </c>
      <c r="N87" s="16">
        <v>96.670695784852427</v>
      </c>
      <c r="O87" s="16"/>
      <c r="P87" s="32"/>
      <c r="Q87" s="16"/>
      <c r="R87" s="16">
        <v>30563.55</v>
      </c>
      <c r="S87" s="32">
        <v>28151.97522</v>
      </c>
      <c r="T87" s="16">
        <v>92.109637852932664</v>
      </c>
      <c r="U87" s="16"/>
      <c r="V87" s="32"/>
      <c r="W87" s="16"/>
      <c r="X87" s="16"/>
      <c r="Y87" s="32"/>
      <c r="Z87" s="16"/>
      <c r="AA87" s="16">
        <v>30563.55</v>
      </c>
      <c r="AB87" s="32">
        <v>28151.97522</v>
      </c>
      <c r="AC87" s="16">
        <v>92.109637852932664</v>
      </c>
      <c r="AD87" s="16"/>
      <c r="AE87" s="32"/>
      <c r="AF87" s="16"/>
      <c r="AG87" s="16"/>
      <c r="AH87" s="32"/>
      <c r="AI87" s="16"/>
      <c r="AJ87" s="9"/>
    </row>
    <row r="88" spans="1:36" ht="16.5" customHeight="1" x14ac:dyDescent="0.2">
      <c r="A88" s="17"/>
      <c r="B88" s="15" t="s">
        <v>86</v>
      </c>
      <c r="C88" s="16">
        <v>3045444.2733100001</v>
      </c>
      <c r="D88" s="32">
        <v>2899468.9479</v>
      </c>
      <c r="E88" s="16">
        <v>95.206764192360552</v>
      </c>
      <c r="F88" s="16">
        <v>3039236.1405100003</v>
      </c>
      <c r="G88" s="32">
        <v>2893260.8151000002</v>
      </c>
      <c r="H88" s="16">
        <v>95.196973230730777</v>
      </c>
      <c r="I88" s="16">
        <v>730531.77044999995</v>
      </c>
      <c r="J88" s="32">
        <v>730531.19333000004</v>
      </c>
      <c r="K88" s="16">
        <v>99.999921000013515</v>
      </c>
      <c r="L88" s="16">
        <v>2308704.3700600001</v>
      </c>
      <c r="M88" s="32">
        <v>2162729.6217700001</v>
      </c>
      <c r="N88" s="16">
        <v>93.677200503319256</v>
      </c>
      <c r="O88" s="16"/>
      <c r="P88" s="32"/>
      <c r="Q88" s="16"/>
      <c r="R88" s="16">
        <v>6208.1328000000003</v>
      </c>
      <c r="S88" s="32">
        <v>6208.1328000000003</v>
      </c>
      <c r="T88" s="16">
        <v>100</v>
      </c>
      <c r="U88" s="16"/>
      <c r="V88" s="32"/>
      <c r="W88" s="16"/>
      <c r="X88" s="16"/>
      <c r="Y88" s="32"/>
      <c r="Z88" s="16"/>
      <c r="AA88" s="16"/>
      <c r="AB88" s="32"/>
      <c r="AC88" s="16"/>
      <c r="AD88" s="16">
        <v>6208.1328000000003</v>
      </c>
      <c r="AE88" s="32">
        <v>6208.1328000000003</v>
      </c>
      <c r="AF88" s="16">
        <v>100</v>
      </c>
      <c r="AG88" s="16"/>
      <c r="AH88" s="32"/>
      <c r="AI88" s="16"/>
      <c r="AJ88" s="9"/>
    </row>
    <row r="89" spans="1:36" ht="16.5" customHeight="1" x14ac:dyDescent="0.2">
      <c r="A89" s="10"/>
      <c r="B89" s="15" t="s">
        <v>87</v>
      </c>
      <c r="C89" s="16">
        <v>1781740.6327</v>
      </c>
      <c r="D89" s="32">
        <v>1142855.12837</v>
      </c>
      <c r="E89" s="16">
        <v>64.142620277910439</v>
      </c>
      <c r="F89" s="16">
        <v>1781740.6327</v>
      </c>
      <c r="G89" s="32">
        <v>1142855.12837</v>
      </c>
      <c r="H89" s="16">
        <v>64.142620277910439</v>
      </c>
      <c r="I89" s="16">
        <v>514866.93484</v>
      </c>
      <c r="J89" s="32">
        <v>202292.1</v>
      </c>
      <c r="K89" s="16">
        <v>39.290171170705356</v>
      </c>
      <c r="L89" s="16">
        <v>1266873.69786</v>
      </c>
      <c r="M89" s="32">
        <v>940563.02836999996</v>
      </c>
      <c r="N89" s="16">
        <v>74.242841252351894</v>
      </c>
      <c r="O89" s="16"/>
      <c r="P89" s="32"/>
      <c r="Q89" s="16"/>
      <c r="R89" s="16"/>
      <c r="S89" s="32"/>
      <c r="T89" s="16"/>
      <c r="U89" s="16"/>
      <c r="V89" s="32"/>
      <c r="W89" s="16"/>
      <c r="X89" s="16"/>
      <c r="Y89" s="32"/>
      <c r="Z89" s="16"/>
      <c r="AA89" s="16"/>
      <c r="AB89" s="32"/>
      <c r="AC89" s="16"/>
      <c r="AD89" s="16"/>
      <c r="AE89" s="32"/>
      <c r="AF89" s="16"/>
      <c r="AG89" s="16"/>
      <c r="AH89" s="32"/>
      <c r="AI89" s="16"/>
      <c r="AJ89" s="9"/>
    </row>
    <row r="90" spans="1:36" ht="16.5" customHeight="1" x14ac:dyDescent="0.2">
      <c r="A90" s="17"/>
      <c r="B90" s="15" t="s">
        <v>125</v>
      </c>
      <c r="C90" s="16">
        <v>3363830.8713000002</v>
      </c>
      <c r="D90" s="32">
        <v>1185400.7882099999</v>
      </c>
      <c r="E90" s="16">
        <v>35.239607268122988</v>
      </c>
      <c r="F90" s="16">
        <v>3141075.7187900003</v>
      </c>
      <c r="G90" s="32">
        <v>992645.72124999994</v>
      </c>
      <c r="H90" s="16">
        <v>31.602094636304574</v>
      </c>
      <c r="I90" s="16">
        <v>87016.515069999994</v>
      </c>
      <c r="J90" s="32">
        <v>87016.513999999996</v>
      </c>
      <c r="K90" s="16">
        <v>99.99999877034837</v>
      </c>
      <c r="L90" s="16">
        <v>3054059.2037200001</v>
      </c>
      <c r="M90" s="32">
        <v>905629.20724999998</v>
      </c>
      <c r="N90" s="16">
        <v>29.653295723504552</v>
      </c>
      <c r="O90" s="16"/>
      <c r="P90" s="32"/>
      <c r="Q90" s="16"/>
      <c r="R90" s="16">
        <v>222755.15250999999</v>
      </c>
      <c r="S90" s="32">
        <v>192755.06696</v>
      </c>
      <c r="T90" s="16">
        <v>86.532259652825218</v>
      </c>
      <c r="U90" s="16">
        <v>174648.38644</v>
      </c>
      <c r="V90" s="32">
        <v>144648.38644</v>
      </c>
      <c r="W90" s="16">
        <v>82.822629735370384</v>
      </c>
      <c r="X90" s="16"/>
      <c r="Y90" s="32"/>
      <c r="Z90" s="16"/>
      <c r="AA90" s="16"/>
      <c r="AB90" s="32"/>
      <c r="AC90" s="16"/>
      <c r="AD90" s="16">
        <v>20685.86607</v>
      </c>
      <c r="AE90" s="32">
        <v>20685.78458</v>
      </c>
      <c r="AF90" s="16">
        <v>99.999606059520431</v>
      </c>
      <c r="AG90" s="16">
        <v>27420.9</v>
      </c>
      <c r="AH90" s="32">
        <v>27420.895939999999</v>
      </c>
      <c r="AI90" s="16">
        <v>99.999985193775544</v>
      </c>
      <c r="AJ90" s="9"/>
    </row>
    <row r="91" spans="1:36" ht="16.5" customHeight="1" x14ac:dyDescent="0.2">
      <c r="A91" s="17"/>
      <c r="B91" s="15" t="s">
        <v>89</v>
      </c>
      <c r="C91" s="16">
        <v>4252491.6144199995</v>
      </c>
      <c r="D91" s="32">
        <v>4166953.36778</v>
      </c>
      <c r="E91" s="16">
        <v>97.988514631047281</v>
      </c>
      <c r="F91" s="16">
        <v>4252491.6144199995</v>
      </c>
      <c r="G91" s="32">
        <v>4166953.36778</v>
      </c>
      <c r="H91" s="16">
        <v>97.988514631047281</v>
      </c>
      <c r="I91" s="16">
        <v>307790.2</v>
      </c>
      <c r="J91" s="32">
        <v>307788</v>
      </c>
      <c r="K91" s="16">
        <v>99.999285227404897</v>
      </c>
      <c r="L91" s="16">
        <v>3944701.4144199998</v>
      </c>
      <c r="M91" s="32">
        <v>3859165.36778</v>
      </c>
      <c r="N91" s="16">
        <v>97.831621771743755</v>
      </c>
      <c r="O91" s="16"/>
      <c r="P91" s="32"/>
      <c r="Q91" s="16"/>
      <c r="R91" s="16"/>
      <c r="S91" s="32"/>
      <c r="T91" s="16"/>
      <c r="U91" s="16"/>
      <c r="V91" s="32"/>
      <c r="W91" s="16"/>
      <c r="X91" s="16"/>
      <c r="Y91" s="32"/>
      <c r="Z91" s="16"/>
      <c r="AA91" s="16"/>
      <c r="AB91" s="32"/>
      <c r="AC91" s="16"/>
      <c r="AD91" s="16"/>
      <c r="AE91" s="32"/>
      <c r="AF91" s="16"/>
      <c r="AG91" s="16"/>
      <c r="AH91" s="32"/>
      <c r="AI91" s="16"/>
      <c r="AJ91" s="9"/>
    </row>
    <row r="92" spans="1:36" ht="16.5" customHeight="1" x14ac:dyDescent="0.2">
      <c r="A92" s="17"/>
      <c r="B92" s="15" t="s">
        <v>90</v>
      </c>
      <c r="C92" s="16">
        <v>0</v>
      </c>
      <c r="D92" s="32">
        <v>473159.65716</v>
      </c>
      <c r="E92" s="16"/>
      <c r="F92" s="16">
        <v>0</v>
      </c>
      <c r="G92" s="32">
        <v>473159.65716</v>
      </c>
      <c r="H92" s="16"/>
      <c r="I92" s="16"/>
      <c r="J92" s="32"/>
      <c r="K92" s="16"/>
      <c r="L92" s="16">
        <v>0</v>
      </c>
      <c r="M92" s="32">
        <v>473159.65716</v>
      </c>
      <c r="N92" s="16"/>
      <c r="O92" s="16"/>
      <c r="P92" s="32"/>
      <c r="Q92" s="16"/>
      <c r="R92" s="16"/>
      <c r="S92" s="32"/>
      <c r="T92" s="16"/>
      <c r="U92" s="16"/>
      <c r="V92" s="32"/>
      <c r="W92" s="16"/>
      <c r="X92" s="16"/>
      <c r="Y92" s="32"/>
      <c r="Z92" s="16"/>
      <c r="AA92" s="16"/>
      <c r="AB92" s="32"/>
      <c r="AC92" s="16"/>
      <c r="AD92" s="16"/>
      <c r="AE92" s="32"/>
      <c r="AF92" s="16"/>
      <c r="AG92" s="16"/>
      <c r="AH92" s="32"/>
      <c r="AI92" s="16"/>
      <c r="AJ92" s="9"/>
    </row>
    <row r="93" spans="1:36" ht="16.5" customHeight="1" x14ac:dyDescent="0.2">
      <c r="A93" s="17"/>
      <c r="B93" s="15" t="s">
        <v>91</v>
      </c>
      <c r="C93" s="16">
        <v>1639973.9513699999</v>
      </c>
      <c r="D93" s="32">
        <v>1350241.31158</v>
      </c>
      <c r="E93" s="16">
        <v>82.333095013615093</v>
      </c>
      <c r="F93" s="16">
        <v>1533959.9213699999</v>
      </c>
      <c r="G93" s="32">
        <v>1244227.2975699999</v>
      </c>
      <c r="H93" s="16">
        <v>81.112112528909108</v>
      </c>
      <c r="I93" s="16">
        <v>1036567.44627</v>
      </c>
      <c r="J93" s="32">
        <v>999055.38639</v>
      </c>
      <c r="K93" s="16">
        <v>96.381126957538171</v>
      </c>
      <c r="L93" s="16">
        <v>497392.47509999998</v>
      </c>
      <c r="M93" s="32">
        <v>245171.91118</v>
      </c>
      <c r="N93" s="16">
        <v>49.291439547956287</v>
      </c>
      <c r="O93" s="16"/>
      <c r="P93" s="32"/>
      <c r="Q93" s="16"/>
      <c r="R93" s="16">
        <v>106014.03</v>
      </c>
      <c r="S93" s="32">
        <v>106014.01401</v>
      </c>
      <c r="T93" s="16">
        <v>99.999984917090686</v>
      </c>
      <c r="U93" s="16">
        <v>106014.03</v>
      </c>
      <c r="V93" s="32">
        <v>106014.01401</v>
      </c>
      <c r="W93" s="16">
        <v>99.999984917090686</v>
      </c>
      <c r="X93" s="16"/>
      <c r="Y93" s="32"/>
      <c r="Z93" s="16"/>
      <c r="AA93" s="16"/>
      <c r="AB93" s="32"/>
      <c r="AC93" s="16"/>
      <c r="AD93" s="16"/>
      <c r="AE93" s="32"/>
      <c r="AF93" s="16"/>
      <c r="AG93" s="16"/>
      <c r="AH93" s="32"/>
      <c r="AI93" s="16"/>
      <c r="AJ93" s="9"/>
    </row>
    <row r="94" spans="1:36" ht="16.5" customHeight="1" x14ac:dyDescent="0.2">
      <c r="A94" s="10"/>
      <c r="B94" s="15" t="s">
        <v>92</v>
      </c>
      <c r="C94" s="16">
        <v>1538331.6339</v>
      </c>
      <c r="D94" s="32">
        <v>1082973.5756399999</v>
      </c>
      <c r="E94" s="16">
        <v>70.399226784047215</v>
      </c>
      <c r="F94" s="16">
        <v>457763.91216000001</v>
      </c>
      <c r="G94" s="32">
        <v>103681.17535</v>
      </c>
      <c r="H94" s="16">
        <v>22.649486470169983</v>
      </c>
      <c r="I94" s="16"/>
      <c r="J94" s="32"/>
      <c r="K94" s="16"/>
      <c r="L94" s="16">
        <v>457763.91216000001</v>
      </c>
      <c r="M94" s="32">
        <v>103681.17535</v>
      </c>
      <c r="N94" s="16">
        <v>22.649486470169983</v>
      </c>
      <c r="O94" s="16"/>
      <c r="P94" s="32"/>
      <c r="Q94" s="16"/>
      <c r="R94" s="16">
        <v>1080567.7217399999</v>
      </c>
      <c r="S94" s="32">
        <v>979292.40029000002</v>
      </c>
      <c r="T94" s="16">
        <v>90.627582204017727</v>
      </c>
      <c r="U94" s="16"/>
      <c r="V94" s="32"/>
      <c r="W94" s="16"/>
      <c r="X94" s="16"/>
      <c r="Y94" s="32"/>
      <c r="Z94" s="16"/>
      <c r="AA94" s="16">
        <v>647634.07937000005</v>
      </c>
      <c r="AB94" s="32">
        <v>581371.28367999999</v>
      </c>
      <c r="AC94" s="16">
        <v>89.768482264790848</v>
      </c>
      <c r="AD94" s="16">
        <v>432933.64237000002</v>
      </c>
      <c r="AE94" s="32">
        <v>397921.11661000003</v>
      </c>
      <c r="AF94" s="16">
        <v>91.91272695549101</v>
      </c>
      <c r="AG94" s="16"/>
      <c r="AH94" s="32"/>
      <c r="AI94" s="16"/>
      <c r="AJ94" s="9"/>
    </row>
    <row r="95" spans="1:36" ht="16.5" customHeight="1" x14ac:dyDescent="0.2">
      <c r="A95" s="17"/>
      <c r="B95" s="15" t="s">
        <v>93</v>
      </c>
      <c r="C95" s="16">
        <v>874371.74800999998</v>
      </c>
      <c r="D95" s="32">
        <v>635439.30348</v>
      </c>
      <c r="E95" s="16">
        <v>72.673814647626585</v>
      </c>
      <c r="F95" s="16">
        <v>792613.34581999993</v>
      </c>
      <c r="G95" s="32">
        <v>562323.53599999996</v>
      </c>
      <c r="H95" s="16">
        <v>70.945504383129816</v>
      </c>
      <c r="I95" s="16">
        <v>65275.823810000002</v>
      </c>
      <c r="J95" s="32">
        <v>65275.797619999998</v>
      </c>
      <c r="K95" s="16">
        <v>99.999959877947958</v>
      </c>
      <c r="L95" s="16">
        <v>727337.52200999996</v>
      </c>
      <c r="M95" s="32">
        <v>497047.73838</v>
      </c>
      <c r="N95" s="16">
        <v>68.337975608133988</v>
      </c>
      <c r="O95" s="16"/>
      <c r="P95" s="32"/>
      <c r="Q95" s="16"/>
      <c r="R95" s="16">
        <v>81758.402189999993</v>
      </c>
      <c r="S95" s="32">
        <v>73115.767479999995</v>
      </c>
      <c r="T95" s="16">
        <v>89.429056245601274</v>
      </c>
      <c r="U95" s="16"/>
      <c r="V95" s="32"/>
      <c r="W95" s="16"/>
      <c r="X95" s="16"/>
      <c r="Y95" s="32"/>
      <c r="Z95" s="16"/>
      <c r="AA95" s="16">
        <v>81758.402189999993</v>
      </c>
      <c r="AB95" s="32">
        <v>73115.767479999995</v>
      </c>
      <c r="AC95" s="16">
        <v>89.429056245601274</v>
      </c>
      <c r="AD95" s="16"/>
      <c r="AE95" s="32"/>
      <c r="AF95" s="16"/>
      <c r="AG95" s="16"/>
      <c r="AH95" s="32"/>
      <c r="AI95" s="16"/>
      <c r="AJ95" s="9"/>
    </row>
    <row r="96" spans="1:36" ht="26.65" customHeight="1" x14ac:dyDescent="0.2">
      <c r="A96" s="17"/>
      <c r="B96" s="15" t="s">
        <v>94</v>
      </c>
      <c r="C96" s="16">
        <v>10627332.32007</v>
      </c>
      <c r="D96" s="32">
        <v>9087641.7627700008</v>
      </c>
      <c r="E96" s="16">
        <v>85.511975057068156</v>
      </c>
      <c r="F96" s="16">
        <v>10146980.325340001</v>
      </c>
      <c r="G96" s="32">
        <v>8626367.4626000002</v>
      </c>
      <c r="H96" s="16">
        <v>85.014134116899967</v>
      </c>
      <c r="I96" s="16">
        <v>4574653.32149</v>
      </c>
      <c r="J96" s="32">
        <v>4481756.9247099999</v>
      </c>
      <c r="K96" s="16">
        <v>97.9693237880211</v>
      </c>
      <c r="L96" s="16">
        <v>5572327.00385</v>
      </c>
      <c r="M96" s="32">
        <v>4144610.5378899998</v>
      </c>
      <c r="N96" s="16">
        <v>74.378451498385317</v>
      </c>
      <c r="O96" s="16"/>
      <c r="P96" s="32"/>
      <c r="Q96" s="16"/>
      <c r="R96" s="16">
        <v>480351.99473000003</v>
      </c>
      <c r="S96" s="32">
        <v>461274.30017</v>
      </c>
      <c r="T96" s="16">
        <v>96.028392768364924</v>
      </c>
      <c r="U96" s="16"/>
      <c r="V96" s="32"/>
      <c r="W96" s="16"/>
      <c r="X96" s="16">
        <v>104122.01459999999</v>
      </c>
      <c r="Y96" s="32">
        <v>100800</v>
      </c>
      <c r="Z96" s="16">
        <v>96.809498344070661</v>
      </c>
      <c r="AA96" s="16">
        <v>64478.233489999999</v>
      </c>
      <c r="AB96" s="32">
        <v>52117.566890000002</v>
      </c>
      <c r="AC96" s="16">
        <v>80.82970650565818</v>
      </c>
      <c r="AD96" s="16">
        <v>311751.74664000003</v>
      </c>
      <c r="AE96" s="32">
        <v>308356.73327999999</v>
      </c>
      <c r="AF96" s="16">
        <v>98.910988183196778</v>
      </c>
      <c r="AG96" s="16"/>
      <c r="AH96" s="32"/>
      <c r="AI96" s="16"/>
      <c r="AJ96" s="9"/>
    </row>
    <row r="97" spans="1:36" ht="16.5" customHeight="1" x14ac:dyDescent="0.2">
      <c r="A97" s="17"/>
      <c r="B97" s="15" t="s">
        <v>95</v>
      </c>
      <c r="C97" s="16">
        <v>3239549.6896100002</v>
      </c>
      <c r="D97" s="32">
        <v>3230782.1296000001</v>
      </c>
      <c r="E97" s="16">
        <v>99.729358680988284</v>
      </c>
      <c r="F97" s="16">
        <v>3239199.6896100002</v>
      </c>
      <c r="G97" s="32">
        <v>3230432.1296000001</v>
      </c>
      <c r="H97" s="16">
        <v>99.729329437819999</v>
      </c>
      <c r="I97" s="16">
        <v>3105721.1340100002</v>
      </c>
      <c r="J97" s="32">
        <v>3102953.574</v>
      </c>
      <c r="K97" s="16">
        <v>99.910888328649563</v>
      </c>
      <c r="L97" s="16">
        <v>133478.55559999999</v>
      </c>
      <c r="M97" s="32">
        <v>127478.55560000001</v>
      </c>
      <c r="N97" s="16">
        <v>95.504895919026566</v>
      </c>
      <c r="O97" s="16"/>
      <c r="P97" s="32"/>
      <c r="Q97" s="16"/>
      <c r="R97" s="16">
        <v>350</v>
      </c>
      <c r="S97" s="32">
        <v>350</v>
      </c>
      <c r="T97" s="16">
        <v>100</v>
      </c>
      <c r="U97" s="16"/>
      <c r="V97" s="32"/>
      <c r="W97" s="16"/>
      <c r="X97" s="16"/>
      <c r="Y97" s="32"/>
      <c r="Z97" s="16"/>
      <c r="AA97" s="16">
        <v>350</v>
      </c>
      <c r="AB97" s="32">
        <v>350</v>
      </c>
      <c r="AC97" s="16">
        <v>100</v>
      </c>
      <c r="AD97" s="16"/>
      <c r="AE97" s="32"/>
      <c r="AF97" s="16"/>
      <c r="AG97" s="16"/>
      <c r="AH97" s="32"/>
      <c r="AI97" s="16"/>
      <c r="AJ97" s="9"/>
    </row>
    <row r="98" spans="1:36" ht="16.5" customHeight="1" x14ac:dyDescent="0.2">
      <c r="A98" s="17"/>
      <c r="B98" s="15" t="s">
        <v>96</v>
      </c>
      <c r="C98" s="16">
        <v>1998325.5529500002</v>
      </c>
      <c r="D98" s="32">
        <v>1897600.1195000003</v>
      </c>
      <c r="E98" s="16">
        <v>94.959508309278959</v>
      </c>
      <c r="F98" s="16">
        <v>1990175.9969500001</v>
      </c>
      <c r="G98" s="32">
        <v>1889450.5635000002</v>
      </c>
      <c r="H98" s="16">
        <v>94.938868039592265</v>
      </c>
      <c r="I98" s="16">
        <v>714763.43012000003</v>
      </c>
      <c r="J98" s="32">
        <v>714763.43012000003</v>
      </c>
      <c r="K98" s="16">
        <v>100</v>
      </c>
      <c r="L98" s="16">
        <v>1275412.5668299999</v>
      </c>
      <c r="M98" s="32">
        <v>1174687.13338</v>
      </c>
      <c r="N98" s="16">
        <v>92.102521484451898</v>
      </c>
      <c r="O98" s="16"/>
      <c r="P98" s="32"/>
      <c r="Q98" s="16"/>
      <c r="R98" s="16">
        <v>8149.5560000000005</v>
      </c>
      <c r="S98" s="32">
        <v>8149.5560000000005</v>
      </c>
      <c r="T98" s="16">
        <v>100</v>
      </c>
      <c r="U98" s="16"/>
      <c r="V98" s="32"/>
      <c r="W98" s="16"/>
      <c r="X98" s="16"/>
      <c r="Y98" s="32"/>
      <c r="Z98" s="16"/>
      <c r="AA98" s="16">
        <v>8149.5560000000005</v>
      </c>
      <c r="AB98" s="32">
        <v>8149.5560000000005</v>
      </c>
      <c r="AC98" s="16">
        <v>100</v>
      </c>
      <c r="AD98" s="16"/>
      <c r="AE98" s="32"/>
      <c r="AF98" s="16"/>
      <c r="AG98" s="16"/>
      <c r="AH98" s="32"/>
      <c r="AI98" s="16"/>
      <c r="AJ98" s="9"/>
    </row>
    <row r="99" spans="1:36" ht="16.5" customHeight="1" x14ac:dyDescent="0.2">
      <c r="A99" s="10"/>
      <c r="B99" s="15" t="s">
        <v>97</v>
      </c>
      <c r="C99" s="16">
        <v>1533721.0471399999</v>
      </c>
      <c r="D99" s="32">
        <v>588564.02882999997</v>
      </c>
      <c r="E99" s="16">
        <v>38.37490721846207</v>
      </c>
      <c r="F99" s="16">
        <v>1477742.36965</v>
      </c>
      <c r="G99" s="32">
        <v>544946.01793999993</v>
      </c>
      <c r="H99" s="16">
        <v>36.876929912287018</v>
      </c>
      <c r="I99" s="16">
        <v>124786.11658</v>
      </c>
      <c r="J99" s="32">
        <v>97274.764800000004</v>
      </c>
      <c r="K99" s="16">
        <v>77.953195007585194</v>
      </c>
      <c r="L99" s="16">
        <v>1352956.2530700001</v>
      </c>
      <c r="M99" s="32">
        <v>447671.25313999999</v>
      </c>
      <c r="N99" s="16">
        <v>33.088376074554283</v>
      </c>
      <c r="O99" s="16"/>
      <c r="P99" s="32"/>
      <c r="Q99" s="16"/>
      <c r="R99" s="16">
        <v>55978.677490000002</v>
      </c>
      <c r="S99" s="32">
        <v>43618.010889999998</v>
      </c>
      <c r="T99" s="16">
        <v>77.918973519501051</v>
      </c>
      <c r="U99" s="16"/>
      <c r="V99" s="32"/>
      <c r="W99" s="16"/>
      <c r="X99" s="16"/>
      <c r="Y99" s="32"/>
      <c r="Z99" s="16"/>
      <c r="AA99" s="16">
        <v>55978.677490000002</v>
      </c>
      <c r="AB99" s="32">
        <v>43618.010889999998</v>
      </c>
      <c r="AC99" s="16">
        <v>77.918973519501051</v>
      </c>
      <c r="AD99" s="16"/>
      <c r="AE99" s="32"/>
      <c r="AF99" s="16"/>
      <c r="AG99" s="16"/>
      <c r="AH99" s="32"/>
      <c r="AI99" s="16"/>
      <c r="AJ99" s="9"/>
    </row>
    <row r="100" spans="1:36" ht="16.5" customHeight="1" x14ac:dyDescent="0.2">
      <c r="A100" s="17"/>
      <c r="B100" s="15" t="s">
        <v>98</v>
      </c>
      <c r="C100" s="16">
        <v>840639.94880999997</v>
      </c>
      <c r="D100" s="32">
        <v>782899.18328</v>
      </c>
      <c r="E100" s="16">
        <v>93.131332193796268</v>
      </c>
      <c r="F100" s="16">
        <v>840639.94880999997</v>
      </c>
      <c r="G100" s="32">
        <v>782899.18328</v>
      </c>
      <c r="H100" s="16">
        <v>93.131332193796268</v>
      </c>
      <c r="I100" s="16"/>
      <c r="J100" s="32"/>
      <c r="K100" s="16"/>
      <c r="L100" s="16">
        <v>840639.94880999997</v>
      </c>
      <c r="M100" s="32">
        <v>782899.18328</v>
      </c>
      <c r="N100" s="16">
        <v>93.131332193796268</v>
      </c>
      <c r="O100" s="16"/>
      <c r="P100" s="32"/>
      <c r="Q100" s="16"/>
      <c r="R100" s="16"/>
      <c r="S100" s="32"/>
      <c r="T100" s="16"/>
      <c r="U100" s="16"/>
      <c r="V100" s="32"/>
      <c r="W100" s="16"/>
      <c r="X100" s="16"/>
      <c r="Y100" s="32"/>
      <c r="Z100" s="16"/>
      <c r="AA100" s="16"/>
      <c r="AB100" s="32"/>
      <c r="AC100" s="16"/>
      <c r="AD100" s="16"/>
      <c r="AE100" s="32"/>
      <c r="AF100" s="16"/>
      <c r="AG100" s="16"/>
      <c r="AH100" s="32"/>
      <c r="AI100" s="16"/>
      <c r="AJ100" s="9"/>
    </row>
    <row r="101" spans="1:36" ht="16.5" customHeight="1" x14ac:dyDescent="0.2">
      <c r="A101" s="17"/>
      <c r="B101" s="15" t="s">
        <v>99</v>
      </c>
      <c r="C101" s="16">
        <v>400942.81018000003</v>
      </c>
      <c r="D101" s="32">
        <v>397547.79681999999</v>
      </c>
      <c r="E101" s="16">
        <v>99.153242489003389</v>
      </c>
      <c r="F101" s="16">
        <v>145391.06354</v>
      </c>
      <c r="G101" s="32">
        <v>145391.06354</v>
      </c>
      <c r="H101" s="16">
        <v>100</v>
      </c>
      <c r="I101" s="16">
        <v>142800</v>
      </c>
      <c r="J101" s="32">
        <v>142800</v>
      </c>
      <c r="K101" s="16">
        <v>100</v>
      </c>
      <c r="L101" s="16">
        <v>2591.0635400000001</v>
      </c>
      <c r="M101" s="32">
        <v>2591.0635400000001</v>
      </c>
      <c r="N101" s="16">
        <v>100</v>
      </c>
      <c r="O101" s="16"/>
      <c r="P101" s="32"/>
      <c r="Q101" s="16"/>
      <c r="R101" s="16">
        <v>255551.74664</v>
      </c>
      <c r="S101" s="32">
        <v>252156.73327999999</v>
      </c>
      <c r="T101" s="16">
        <v>98.671496710690604</v>
      </c>
      <c r="U101" s="16"/>
      <c r="V101" s="32"/>
      <c r="W101" s="16"/>
      <c r="X101" s="16">
        <v>100800</v>
      </c>
      <c r="Y101" s="32">
        <v>100800</v>
      </c>
      <c r="Z101" s="16">
        <v>100</v>
      </c>
      <c r="AA101" s="16"/>
      <c r="AB101" s="32"/>
      <c r="AC101" s="16"/>
      <c r="AD101" s="16">
        <v>154751.74664</v>
      </c>
      <c r="AE101" s="32">
        <v>151356.73327999999</v>
      </c>
      <c r="AF101" s="16">
        <v>97.806155062082851</v>
      </c>
      <c r="AG101" s="16"/>
      <c r="AH101" s="32"/>
      <c r="AI101" s="16"/>
      <c r="AJ101" s="9"/>
    </row>
    <row r="102" spans="1:36" ht="16.5" customHeight="1" x14ac:dyDescent="0.2">
      <c r="A102" s="17"/>
      <c r="B102" s="15" t="s">
        <v>100</v>
      </c>
      <c r="C102" s="16">
        <v>1204296.8655900001</v>
      </c>
      <c r="D102" s="32">
        <v>1019930.84176</v>
      </c>
      <c r="E102" s="16">
        <v>84.690982008022004</v>
      </c>
      <c r="F102" s="16">
        <v>1200974.8509899999</v>
      </c>
      <c r="G102" s="32">
        <v>1019930.84176</v>
      </c>
      <c r="H102" s="16">
        <v>84.925245596878241</v>
      </c>
      <c r="I102" s="16">
        <v>32803.177470000002</v>
      </c>
      <c r="J102" s="32">
        <v>31957.600000000002</v>
      </c>
      <c r="K102" s="16">
        <v>97.4222696238091</v>
      </c>
      <c r="L102" s="16">
        <v>1168171.67352</v>
      </c>
      <c r="M102" s="32">
        <v>987973.24176</v>
      </c>
      <c r="N102" s="16">
        <v>84.574319353505985</v>
      </c>
      <c r="O102" s="16"/>
      <c r="P102" s="32"/>
      <c r="Q102" s="16"/>
      <c r="R102" s="16">
        <v>3322.0146</v>
      </c>
      <c r="S102" s="32">
        <v>0</v>
      </c>
      <c r="T102" s="16">
        <v>0</v>
      </c>
      <c r="U102" s="16"/>
      <c r="V102" s="32"/>
      <c r="W102" s="16"/>
      <c r="X102" s="16">
        <v>3322.0146</v>
      </c>
      <c r="Y102" s="32">
        <v>0</v>
      </c>
      <c r="Z102" s="16">
        <v>0</v>
      </c>
      <c r="AA102" s="16"/>
      <c r="AB102" s="32"/>
      <c r="AC102" s="16"/>
      <c r="AD102" s="16"/>
      <c r="AE102" s="32"/>
      <c r="AF102" s="16"/>
      <c r="AG102" s="16"/>
      <c r="AH102" s="32"/>
      <c r="AI102" s="16"/>
      <c r="AJ102" s="9"/>
    </row>
    <row r="103" spans="1:36" ht="16.5" customHeight="1" x14ac:dyDescent="0.2">
      <c r="A103" s="17"/>
      <c r="B103" s="15" t="s">
        <v>101</v>
      </c>
      <c r="C103" s="16">
        <v>229783.6</v>
      </c>
      <c r="D103" s="32">
        <v>229732.42363999999</v>
      </c>
      <c r="E103" s="16">
        <v>99.977728454075915</v>
      </c>
      <c r="F103" s="16">
        <v>72783.600000000006</v>
      </c>
      <c r="G103" s="32">
        <v>72732.423639999994</v>
      </c>
      <c r="H103" s="16">
        <v>99.929686962447576</v>
      </c>
      <c r="I103" s="16"/>
      <c r="J103" s="32"/>
      <c r="K103" s="16"/>
      <c r="L103" s="16">
        <v>72783.600000000006</v>
      </c>
      <c r="M103" s="32">
        <v>72732.423639999994</v>
      </c>
      <c r="N103" s="16">
        <v>99.929686962447576</v>
      </c>
      <c r="O103" s="16"/>
      <c r="P103" s="32"/>
      <c r="Q103" s="16"/>
      <c r="R103" s="16">
        <v>157000</v>
      </c>
      <c r="S103" s="32">
        <v>157000</v>
      </c>
      <c r="T103" s="16">
        <v>100</v>
      </c>
      <c r="U103" s="16"/>
      <c r="V103" s="32"/>
      <c r="W103" s="16"/>
      <c r="X103" s="16"/>
      <c r="Y103" s="32"/>
      <c r="Z103" s="16"/>
      <c r="AA103" s="16"/>
      <c r="AB103" s="32"/>
      <c r="AC103" s="16"/>
      <c r="AD103" s="16">
        <v>157000</v>
      </c>
      <c r="AE103" s="32">
        <v>157000</v>
      </c>
      <c r="AF103" s="16">
        <v>100</v>
      </c>
      <c r="AG103" s="16"/>
      <c r="AH103" s="32"/>
      <c r="AI103" s="16"/>
      <c r="AJ103" s="9"/>
    </row>
    <row r="104" spans="1:36" ht="16.5" customHeight="1" x14ac:dyDescent="0.2">
      <c r="A104" s="10"/>
      <c r="B104" s="15" t="s">
        <v>102</v>
      </c>
      <c r="C104" s="16">
        <v>166004.79902999999</v>
      </c>
      <c r="D104" s="32">
        <v>161814.57965999999</v>
      </c>
      <c r="E104" s="16">
        <v>97.47584443673658</v>
      </c>
      <c r="F104" s="16">
        <v>166004.79902999999</v>
      </c>
      <c r="G104" s="32">
        <v>161814.57965999999</v>
      </c>
      <c r="H104" s="16">
        <v>97.47584443673658</v>
      </c>
      <c r="I104" s="16"/>
      <c r="J104" s="32"/>
      <c r="K104" s="16"/>
      <c r="L104" s="16">
        <v>166004.79902999999</v>
      </c>
      <c r="M104" s="32">
        <v>161814.57965999999</v>
      </c>
      <c r="N104" s="16">
        <v>97.47584443673658</v>
      </c>
      <c r="O104" s="16"/>
      <c r="P104" s="32"/>
      <c r="Q104" s="16"/>
      <c r="R104" s="16"/>
      <c r="S104" s="32"/>
      <c r="T104" s="16"/>
      <c r="U104" s="16"/>
      <c r="V104" s="32"/>
      <c r="W104" s="16"/>
      <c r="X104" s="16"/>
      <c r="Y104" s="32"/>
      <c r="Z104" s="16"/>
      <c r="AA104" s="16"/>
      <c r="AB104" s="32"/>
      <c r="AC104" s="16"/>
      <c r="AD104" s="16"/>
      <c r="AE104" s="32"/>
      <c r="AF104" s="16"/>
      <c r="AG104" s="16"/>
      <c r="AH104" s="32"/>
      <c r="AI104" s="16"/>
      <c r="AJ104" s="9"/>
    </row>
    <row r="105" spans="1:36" ht="16.5" customHeight="1" x14ac:dyDescent="0.2">
      <c r="A105" s="10"/>
      <c r="B105" s="24" t="s">
        <v>126</v>
      </c>
      <c r="C105" s="16"/>
      <c r="D105" s="32"/>
      <c r="E105" s="16"/>
      <c r="F105" s="16"/>
      <c r="G105" s="32"/>
      <c r="H105" s="16"/>
      <c r="I105" s="16"/>
      <c r="J105" s="32"/>
      <c r="K105" s="16"/>
      <c r="L105" s="16"/>
      <c r="M105" s="32"/>
      <c r="N105" s="16"/>
      <c r="O105" s="16"/>
      <c r="P105" s="32"/>
      <c r="Q105" s="16"/>
      <c r="R105" s="16"/>
      <c r="S105" s="32"/>
      <c r="T105" s="16"/>
      <c r="U105" s="16"/>
      <c r="V105" s="32"/>
      <c r="W105" s="16"/>
      <c r="X105" s="16"/>
      <c r="Y105" s="32"/>
      <c r="Z105" s="16"/>
      <c r="AA105" s="16"/>
      <c r="AB105" s="32"/>
      <c r="AC105" s="16"/>
      <c r="AD105" s="16"/>
      <c r="AE105" s="32"/>
      <c r="AF105" s="16"/>
      <c r="AG105" s="16"/>
      <c r="AH105" s="32"/>
      <c r="AI105" s="16"/>
      <c r="AJ105" s="9"/>
    </row>
    <row r="106" spans="1:36" ht="16.5" customHeight="1" x14ac:dyDescent="0.2">
      <c r="A106" s="10"/>
      <c r="B106" s="24" t="s">
        <v>103</v>
      </c>
      <c r="C106" s="16"/>
      <c r="D106" s="32"/>
      <c r="E106" s="16"/>
      <c r="F106" s="16"/>
      <c r="G106" s="32"/>
      <c r="H106" s="16"/>
      <c r="I106" s="16"/>
      <c r="J106" s="32"/>
      <c r="K106" s="16"/>
      <c r="L106" s="16"/>
      <c r="M106" s="32"/>
      <c r="N106" s="16"/>
      <c r="O106" s="16"/>
      <c r="P106" s="32"/>
      <c r="Q106" s="16"/>
      <c r="R106" s="16"/>
      <c r="S106" s="32"/>
      <c r="T106" s="16"/>
      <c r="U106" s="16"/>
      <c r="V106" s="32"/>
      <c r="W106" s="16"/>
      <c r="X106" s="16"/>
      <c r="Y106" s="32"/>
      <c r="Z106" s="16"/>
      <c r="AA106" s="16"/>
      <c r="AB106" s="32"/>
      <c r="AC106" s="16"/>
      <c r="AD106" s="16"/>
      <c r="AE106" s="32"/>
      <c r="AF106" s="16"/>
      <c r="AG106" s="16"/>
      <c r="AH106" s="32"/>
      <c r="AI106" s="16"/>
      <c r="AJ106" s="9"/>
    </row>
    <row r="107" spans="1:36" ht="16.5" customHeight="1" thickBot="1" x14ac:dyDescent="0.25">
      <c r="A107" s="17"/>
      <c r="B107" s="15" t="s">
        <v>104</v>
      </c>
      <c r="C107" s="16">
        <v>1014068.00676</v>
      </c>
      <c r="D107" s="32">
        <v>778770.65968000004</v>
      </c>
      <c r="E107" s="16">
        <v>76.796689619290206</v>
      </c>
      <c r="F107" s="16">
        <v>1014068.00676</v>
      </c>
      <c r="G107" s="32">
        <v>778770.65968000004</v>
      </c>
      <c r="H107" s="16">
        <v>76.796689619290206</v>
      </c>
      <c r="I107" s="16">
        <v>453779.46331000002</v>
      </c>
      <c r="J107" s="32">
        <v>392007.55579000001</v>
      </c>
      <c r="K107" s="16">
        <v>86.387240385579005</v>
      </c>
      <c r="L107" s="16">
        <v>560288.54345</v>
      </c>
      <c r="M107" s="32">
        <v>386763.10389000003</v>
      </c>
      <c r="N107" s="16">
        <v>69.029272222574846</v>
      </c>
      <c r="O107" s="16"/>
      <c r="P107" s="32"/>
      <c r="Q107" s="16"/>
      <c r="R107" s="16"/>
      <c r="S107" s="32"/>
      <c r="T107" s="16"/>
      <c r="U107" s="16"/>
      <c r="V107" s="32"/>
      <c r="W107" s="16"/>
      <c r="X107" s="16"/>
      <c r="Y107" s="32"/>
      <c r="Z107" s="16"/>
      <c r="AA107" s="16"/>
      <c r="AB107" s="32"/>
      <c r="AC107" s="16"/>
      <c r="AD107" s="16"/>
      <c r="AE107" s="32"/>
      <c r="AF107" s="16"/>
      <c r="AG107" s="16"/>
      <c r="AH107" s="32"/>
      <c r="AI107" s="16"/>
      <c r="AJ107" s="9"/>
    </row>
    <row r="108" spans="1:36" ht="13.35" customHeight="1" thickTop="1" x14ac:dyDescent="0.2">
      <c r="A108" s="1"/>
      <c r="B108" s="18"/>
      <c r="C108" s="18"/>
      <c r="D108" s="33"/>
      <c r="E108" s="18"/>
      <c r="F108" s="18"/>
      <c r="G108" s="33"/>
      <c r="H108" s="18"/>
      <c r="I108" s="18"/>
      <c r="J108" s="33"/>
      <c r="K108" s="18"/>
      <c r="L108" s="18"/>
      <c r="M108" s="33"/>
      <c r="N108" s="18"/>
      <c r="O108" s="18"/>
      <c r="P108" s="33"/>
      <c r="Q108" s="18"/>
      <c r="R108" s="18"/>
      <c r="S108" s="33"/>
      <c r="T108" s="18"/>
      <c r="U108" s="18"/>
      <c r="V108" s="33"/>
      <c r="W108" s="18"/>
      <c r="X108" s="18"/>
      <c r="Y108" s="33"/>
      <c r="Z108" s="18"/>
      <c r="AA108" s="18"/>
      <c r="AB108" s="33"/>
      <c r="AC108" s="18"/>
      <c r="AD108" s="18"/>
      <c r="AE108" s="33"/>
      <c r="AF108" s="18"/>
      <c r="AG108" s="18"/>
      <c r="AH108" s="33"/>
      <c r="AI108" s="18"/>
      <c r="AJ108" s="1"/>
    </row>
    <row r="109" spans="1:36" ht="13.35" customHeight="1" x14ac:dyDescent="0.2">
      <c r="A109" s="1"/>
      <c r="B109" s="1"/>
      <c r="C109" s="1"/>
      <c r="D109" s="28"/>
      <c r="E109" s="1"/>
      <c r="F109" s="1"/>
      <c r="G109" s="28"/>
      <c r="H109" s="1"/>
      <c r="I109" s="1"/>
      <c r="J109" s="28"/>
      <c r="K109" s="1"/>
      <c r="L109" s="1"/>
      <c r="M109" s="28"/>
      <c r="N109" s="1"/>
      <c r="O109" s="1"/>
      <c r="P109" s="28"/>
      <c r="Q109" s="1"/>
      <c r="R109" s="1"/>
      <c r="S109" s="28"/>
      <c r="T109" s="1"/>
      <c r="U109" s="1"/>
      <c r="V109" s="35" t="s">
        <v>105</v>
      </c>
    </row>
  </sheetData>
  <mergeCells count="27">
    <mergeCell ref="AD10:AF10"/>
    <mergeCell ref="L2:N2"/>
    <mergeCell ref="B3:N3"/>
    <mergeCell ref="C6:E6"/>
    <mergeCell ref="C9:AJ9"/>
    <mergeCell ref="B10:B12"/>
    <mergeCell ref="C10:E10"/>
    <mergeCell ref="F10:H10"/>
    <mergeCell ref="I10:K10"/>
    <mergeCell ref="L10:N10"/>
    <mergeCell ref="AD11:AF11"/>
    <mergeCell ref="AG11:AI11"/>
    <mergeCell ref="AG10:AI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O10:Q10"/>
    <mergeCell ref="R10:T10"/>
    <mergeCell ref="U10:W10"/>
    <mergeCell ref="X10:Z10"/>
    <mergeCell ref="AA10:AC10"/>
  </mergeCells>
  <pageMargins left="0.19685039370078741" right="0.19685039370078741" top="0.59055118110236215" bottom="0.59055118110236215" header="0.5" footer="0.5"/>
  <pageSetup paperSize="9" scale="75" orientation="landscape" horizontalDpi="2048" verticalDpi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J109"/>
  <sheetViews>
    <sheetView showGridLines="0" topLeftCell="T7" workbookViewId="0">
      <selection activeCell="B10" sqref="B10:B12"/>
    </sheetView>
  </sheetViews>
  <sheetFormatPr defaultRowHeight="12.75" x14ac:dyDescent="0.2"/>
  <cols>
    <col min="1" max="1" width="4.42578125" customWidth="1"/>
    <col min="2" max="2" width="28.5703125" customWidth="1"/>
    <col min="3" max="4" width="11.28515625" customWidth="1"/>
    <col min="5" max="5" width="8.42578125" customWidth="1"/>
    <col min="6" max="7" width="11.28515625" customWidth="1"/>
    <col min="8" max="8" width="8.42578125" customWidth="1"/>
    <col min="9" max="10" width="11.28515625" customWidth="1"/>
    <col min="11" max="11" width="8.42578125" customWidth="1"/>
    <col min="12" max="13" width="11.28515625" customWidth="1"/>
    <col min="14" max="14" width="8.42578125" customWidth="1"/>
    <col min="15" max="16" width="11.28515625" customWidth="1"/>
    <col min="17" max="17" width="8.42578125" customWidth="1"/>
    <col min="18" max="18" width="13.85546875" customWidth="1"/>
    <col min="19" max="19" width="13" customWidth="1"/>
    <col min="20" max="20" width="8.42578125" customWidth="1"/>
    <col min="21" max="22" width="11.28515625" customWidth="1"/>
    <col min="23" max="23" width="8.42578125" customWidth="1"/>
    <col min="24" max="25" width="11.28515625" customWidth="1"/>
    <col min="26" max="26" width="8.42578125" customWidth="1"/>
    <col min="27" max="28" width="11.28515625" customWidth="1"/>
    <col min="29" max="29" width="8.42578125" customWidth="1"/>
    <col min="30" max="31" width="11.28515625" customWidth="1"/>
    <col min="32" max="32" width="8.42578125" customWidth="1"/>
    <col min="33" max="34" width="11.28515625" customWidth="1"/>
    <col min="35" max="35" width="8.42578125" customWidth="1"/>
    <col min="36" max="36" width="1.140625" customWidth="1"/>
  </cols>
  <sheetData>
    <row r="1" spans="1:36" ht="12.75" customHeight="1" x14ac:dyDescent="0.2">
      <c r="A1" s="1"/>
      <c r="B1" s="2" t="s">
        <v>120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6" ht="12.75" customHeight="1" x14ac:dyDescent="0.2">
      <c r="A2" s="1"/>
      <c r="B2" s="4" t="s">
        <v>132</v>
      </c>
      <c r="C2" s="5"/>
      <c r="D2" s="5"/>
      <c r="E2" s="5"/>
      <c r="F2" s="5"/>
      <c r="G2" s="5"/>
      <c r="H2" s="5"/>
      <c r="I2" s="5"/>
      <c r="J2" s="5"/>
      <c r="K2" s="5"/>
      <c r="L2" s="221" t="s">
        <v>2</v>
      </c>
      <c r="M2" s="221"/>
      <c r="N2" s="221"/>
    </row>
    <row r="3" spans="1:36" ht="51.2" customHeight="1" x14ac:dyDescent="0.2">
      <c r="A3" s="1"/>
      <c r="B3" s="222" t="s">
        <v>131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</row>
    <row r="4" spans="1:36" ht="15.95" customHeight="1" x14ac:dyDescent="0.2">
      <c r="A4" s="1"/>
      <c r="C4" s="3"/>
      <c r="E4" s="3"/>
      <c r="F4" s="3"/>
      <c r="G4" s="3"/>
      <c r="J4" s="3"/>
      <c r="K4" s="3"/>
      <c r="L4" s="3"/>
      <c r="M4" s="3"/>
      <c r="N4" s="3"/>
    </row>
    <row r="5" spans="1:36" ht="15.95" customHeight="1" x14ac:dyDescent="0.2">
      <c r="A5" s="1"/>
      <c r="C5" s="1"/>
      <c r="D5" s="1"/>
      <c r="E5" s="1"/>
      <c r="F5" s="1"/>
      <c r="G5" s="1"/>
      <c r="J5" s="1"/>
      <c r="K5" s="1"/>
      <c r="L5" s="1"/>
      <c r="M5" s="1"/>
      <c r="N5" s="1"/>
    </row>
    <row r="6" spans="1:36" ht="14.1" customHeight="1" x14ac:dyDescent="0.2">
      <c r="A6" s="1"/>
      <c r="B6" s="6"/>
      <c r="C6" s="223"/>
      <c r="D6" s="223"/>
      <c r="E6" s="223"/>
      <c r="F6" s="1"/>
      <c r="G6" s="1"/>
      <c r="H6" s="1"/>
      <c r="I6" s="1"/>
      <c r="J6" s="1"/>
      <c r="K6" s="1"/>
      <c r="L6" s="1"/>
      <c r="M6" s="1"/>
      <c r="N6" s="1"/>
    </row>
    <row r="7" spans="1:36" ht="14.1" customHeight="1" x14ac:dyDescent="0.2">
      <c r="A7" s="1"/>
      <c r="B7" s="6" t="s">
        <v>5</v>
      </c>
      <c r="C7" s="20" t="s">
        <v>123</v>
      </c>
      <c r="D7" s="20"/>
      <c r="E7" s="20"/>
      <c r="F7" s="1"/>
      <c r="G7" s="1"/>
      <c r="H7" s="1"/>
      <c r="I7" s="1"/>
      <c r="J7" s="1"/>
      <c r="K7" s="1"/>
      <c r="L7" s="1"/>
      <c r="M7" s="1"/>
      <c r="N7" s="1"/>
    </row>
    <row r="9" spans="1:36" ht="25.5" customHeight="1" thickBot="1" x14ac:dyDescent="0.25">
      <c r="B9" s="7" t="s">
        <v>124</v>
      </c>
      <c r="C9" s="224" t="s">
        <v>6</v>
      </c>
      <c r="D9" s="224"/>
      <c r="E9" s="224"/>
      <c r="F9" s="224"/>
      <c r="G9" s="224"/>
      <c r="H9" s="224"/>
      <c r="I9" s="224"/>
      <c r="J9" s="224"/>
      <c r="K9" s="224"/>
      <c r="L9" s="224" t="s">
        <v>6</v>
      </c>
      <c r="M9" s="224"/>
      <c r="N9" s="224"/>
      <c r="O9" s="224"/>
      <c r="P9" s="224"/>
      <c r="Q9" s="224"/>
      <c r="R9" s="224"/>
      <c r="S9" s="224"/>
      <c r="T9" s="224"/>
      <c r="U9" s="224" t="s">
        <v>6</v>
      </c>
      <c r="V9" s="224"/>
      <c r="W9" s="224"/>
      <c r="X9" s="224"/>
      <c r="Y9" s="224"/>
      <c r="Z9" s="224"/>
      <c r="AA9" s="224"/>
      <c r="AB9" s="224"/>
      <c r="AC9" s="224"/>
      <c r="AD9" s="224" t="s">
        <v>6</v>
      </c>
      <c r="AE9" s="224"/>
      <c r="AF9" s="224"/>
      <c r="AG9" s="224"/>
      <c r="AH9" s="224"/>
      <c r="AI9" s="224"/>
      <c r="AJ9" s="224"/>
    </row>
    <row r="10" spans="1:36" ht="12.6" customHeight="1" thickTop="1" x14ac:dyDescent="0.2">
      <c r="A10" s="8"/>
      <c r="B10" s="225" t="s">
        <v>7</v>
      </c>
      <c r="C10" s="217" t="s">
        <v>117</v>
      </c>
      <c r="D10" s="217" t="s">
        <v>117</v>
      </c>
      <c r="E10" s="217" t="s">
        <v>117</v>
      </c>
      <c r="F10" s="217" t="s">
        <v>117</v>
      </c>
      <c r="G10" s="217" t="s">
        <v>117</v>
      </c>
      <c r="H10" s="217" t="s">
        <v>117</v>
      </c>
      <c r="I10" s="217" t="s">
        <v>117</v>
      </c>
      <c r="J10" s="217" t="s">
        <v>117</v>
      </c>
      <c r="K10" s="217" t="s">
        <v>117</v>
      </c>
      <c r="L10" s="217" t="s">
        <v>117</v>
      </c>
      <c r="M10" s="217" t="s">
        <v>117</v>
      </c>
      <c r="N10" s="217" t="s">
        <v>117</v>
      </c>
      <c r="O10" s="217" t="s">
        <v>117</v>
      </c>
      <c r="P10" s="217" t="s">
        <v>117</v>
      </c>
      <c r="Q10" s="217" t="s">
        <v>117</v>
      </c>
      <c r="R10" s="217" t="s">
        <v>117</v>
      </c>
      <c r="S10" s="217" t="s">
        <v>117</v>
      </c>
      <c r="T10" s="217" t="s">
        <v>117</v>
      </c>
      <c r="U10" s="217" t="s">
        <v>117</v>
      </c>
      <c r="V10" s="217" t="s">
        <v>117</v>
      </c>
      <c r="W10" s="217" t="s">
        <v>117</v>
      </c>
      <c r="X10" s="217" t="s">
        <v>117</v>
      </c>
      <c r="Y10" s="217" t="s">
        <v>117</v>
      </c>
      <c r="Z10" s="217" t="s">
        <v>117</v>
      </c>
      <c r="AA10" s="217" t="s">
        <v>117</v>
      </c>
      <c r="AB10" s="217" t="s">
        <v>117</v>
      </c>
      <c r="AC10" s="217" t="s">
        <v>117</v>
      </c>
      <c r="AD10" s="217" t="s">
        <v>117</v>
      </c>
      <c r="AE10" s="217" t="s">
        <v>117</v>
      </c>
      <c r="AF10" s="217" t="s">
        <v>117</v>
      </c>
      <c r="AG10" s="217" t="s">
        <v>117</v>
      </c>
      <c r="AH10" s="217" t="s">
        <v>117</v>
      </c>
      <c r="AI10" s="217" t="s">
        <v>117</v>
      </c>
      <c r="AJ10" s="9"/>
    </row>
    <row r="11" spans="1:36" ht="96.6" customHeight="1" x14ac:dyDescent="0.2">
      <c r="A11" s="10"/>
      <c r="B11" s="226"/>
      <c r="C11" s="216" t="s">
        <v>106</v>
      </c>
      <c r="D11" s="216">
        <v>400</v>
      </c>
      <c r="E11" s="216">
        <v>400</v>
      </c>
      <c r="F11" s="216" t="s">
        <v>107</v>
      </c>
      <c r="G11" s="216">
        <v>410</v>
      </c>
      <c r="H11" s="216">
        <v>410</v>
      </c>
      <c r="I11" s="216" t="s">
        <v>108</v>
      </c>
      <c r="J11" s="216">
        <v>412</v>
      </c>
      <c r="K11" s="216">
        <v>412</v>
      </c>
      <c r="L11" s="218" t="s">
        <v>119</v>
      </c>
      <c r="M11" s="219">
        <v>414</v>
      </c>
      <c r="N11" s="220">
        <v>414</v>
      </c>
      <c r="O11" s="218" t="s">
        <v>109</v>
      </c>
      <c r="P11" s="219">
        <v>415</v>
      </c>
      <c r="Q11" s="220">
        <v>415</v>
      </c>
      <c r="R11" s="216" t="s">
        <v>110</v>
      </c>
      <c r="S11" s="216">
        <v>460</v>
      </c>
      <c r="T11" s="216">
        <v>460</v>
      </c>
      <c r="U11" s="216" t="s">
        <v>111</v>
      </c>
      <c r="V11" s="216">
        <v>461</v>
      </c>
      <c r="W11" s="216">
        <v>461</v>
      </c>
      <c r="X11" s="216" t="s">
        <v>112</v>
      </c>
      <c r="Y11" s="216">
        <v>462</v>
      </c>
      <c r="Z11" s="216">
        <v>462</v>
      </c>
      <c r="AA11" s="216" t="s">
        <v>113</v>
      </c>
      <c r="AB11" s="216">
        <v>464</v>
      </c>
      <c r="AC11" s="216">
        <v>464</v>
      </c>
      <c r="AD11" s="216" t="s">
        <v>114</v>
      </c>
      <c r="AE11" s="216">
        <v>465</v>
      </c>
      <c r="AF11" s="216">
        <v>465</v>
      </c>
      <c r="AG11" s="216" t="s">
        <v>115</v>
      </c>
      <c r="AH11" s="216">
        <v>466</v>
      </c>
      <c r="AI11" s="216">
        <v>466</v>
      </c>
      <c r="AJ11" s="9"/>
    </row>
    <row r="12" spans="1:36" ht="60.6" customHeight="1" x14ac:dyDescent="0.2">
      <c r="A12" s="10"/>
      <c r="B12" s="226"/>
      <c r="C12" s="11" t="s">
        <v>9</v>
      </c>
      <c r="D12" s="11" t="s">
        <v>10</v>
      </c>
      <c r="E12" s="12" t="s">
        <v>11</v>
      </c>
      <c r="F12" s="11" t="s">
        <v>9</v>
      </c>
      <c r="G12" s="11" t="s">
        <v>10</v>
      </c>
      <c r="H12" s="12" t="s">
        <v>11</v>
      </c>
      <c r="I12" s="13" t="s">
        <v>9</v>
      </c>
      <c r="J12" s="13" t="s">
        <v>10</v>
      </c>
      <c r="K12" s="12" t="s">
        <v>11</v>
      </c>
      <c r="L12" s="11" t="s">
        <v>9</v>
      </c>
      <c r="M12" s="11" t="s">
        <v>10</v>
      </c>
      <c r="N12" s="12" t="s">
        <v>11</v>
      </c>
      <c r="O12" s="11" t="s">
        <v>9</v>
      </c>
      <c r="P12" s="11" t="s">
        <v>10</v>
      </c>
      <c r="Q12" s="12" t="s">
        <v>11</v>
      </c>
      <c r="R12" s="13" t="s">
        <v>9</v>
      </c>
      <c r="S12" s="13" t="s">
        <v>10</v>
      </c>
      <c r="T12" s="12" t="s">
        <v>11</v>
      </c>
      <c r="U12" s="11" t="s">
        <v>9</v>
      </c>
      <c r="V12" s="11" t="s">
        <v>10</v>
      </c>
      <c r="W12" s="12" t="s">
        <v>11</v>
      </c>
      <c r="X12" s="11" t="s">
        <v>9</v>
      </c>
      <c r="Y12" s="11" t="s">
        <v>10</v>
      </c>
      <c r="Z12" s="12" t="s">
        <v>11</v>
      </c>
      <c r="AA12" s="13" t="s">
        <v>9</v>
      </c>
      <c r="AB12" s="13" t="s">
        <v>10</v>
      </c>
      <c r="AC12" s="12" t="s">
        <v>11</v>
      </c>
      <c r="AD12" s="11" t="s">
        <v>9</v>
      </c>
      <c r="AE12" s="11" t="s">
        <v>10</v>
      </c>
      <c r="AF12" s="12" t="s">
        <v>11</v>
      </c>
      <c r="AG12" s="11" t="s">
        <v>9</v>
      </c>
      <c r="AH12" s="11" t="s">
        <v>10</v>
      </c>
      <c r="AI12" s="12" t="s">
        <v>11</v>
      </c>
      <c r="AJ12" s="9"/>
    </row>
    <row r="13" spans="1:36" ht="12.75" customHeight="1" x14ac:dyDescent="0.2">
      <c r="A13" s="10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4">
        <v>15</v>
      </c>
      <c r="Q13" s="14">
        <v>16</v>
      </c>
      <c r="R13" s="14">
        <v>17</v>
      </c>
      <c r="S13" s="14">
        <v>18</v>
      </c>
      <c r="T13" s="14">
        <v>19</v>
      </c>
      <c r="U13" s="14">
        <v>20</v>
      </c>
      <c r="V13" s="14">
        <v>21</v>
      </c>
      <c r="W13" s="14">
        <v>22</v>
      </c>
      <c r="X13" s="14">
        <v>23</v>
      </c>
      <c r="Y13" s="14">
        <v>24</v>
      </c>
      <c r="Z13" s="14">
        <v>25</v>
      </c>
      <c r="AA13" s="14">
        <v>26</v>
      </c>
      <c r="AB13" s="14">
        <v>27</v>
      </c>
      <c r="AC13" s="14">
        <v>28</v>
      </c>
      <c r="AD13" s="14">
        <v>29</v>
      </c>
      <c r="AE13" s="14">
        <v>30</v>
      </c>
      <c r="AF13" s="14">
        <v>31</v>
      </c>
      <c r="AG13" s="14">
        <v>32</v>
      </c>
      <c r="AH13" s="14">
        <v>33</v>
      </c>
      <c r="AI13" s="14">
        <v>34</v>
      </c>
      <c r="AJ13" s="9"/>
    </row>
    <row r="14" spans="1:36" ht="16.5" customHeight="1" x14ac:dyDescent="0.2">
      <c r="A14" s="10"/>
      <c r="B14" s="15" t="s">
        <v>12</v>
      </c>
      <c r="C14" s="16">
        <v>166525225.68302998</v>
      </c>
      <c r="D14" s="16">
        <v>140098984.76835999</v>
      </c>
      <c r="E14" s="16">
        <v>84.130788109562076</v>
      </c>
      <c r="F14" s="16">
        <v>148817991.38352999</v>
      </c>
      <c r="G14" s="16">
        <v>123230016.13013001</v>
      </c>
      <c r="H14" s="16">
        <v>82.805859012399054</v>
      </c>
      <c r="I14" s="16">
        <v>12872553.563159999</v>
      </c>
      <c r="J14" s="16">
        <v>12712713.317810001</v>
      </c>
      <c r="K14" s="16">
        <v>98.758286422614347</v>
      </c>
      <c r="L14" s="16">
        <v>135228640.24592999</v>
      </c>
      <c r="M14" s="16">
        <v>109923123.03788</v>
      </c>
      <c r="N14" s="16">
        <v>81.286865591468811</v>
      </c>
      <c r="O14" s="16">
        <v>716797.57444</v>
      </c>
      <c r="P14" s="16">
        <v>594179.77444000007</v>
      </c>
      <c r="Q14" s="16">
        <v>82.893664212550462</v>
      </c>
      <c r="R14" s="16">
        <v>17707234.2995</v>
      </c>
      <c r="S14" s="16">
        <v>16868968.63823</v>
      </c>
      <c r="T14" s="16">
        <v>95.265970692590486</v>
      </c>
      <c r="U14" s="16">
        <v>351583.65422999999</v>
      </c>
      <c r="V14" s="16">
        <v>350059.45227000001</v>
      </c>
      <c r="W14" s="16">
        <v>99.566475306328414</v>
      </c>
      <c r="X14" s="16">
        <v>550817.02</v>
      </c>
      <c r="Y14" s="16">
        <v>550817.02</v>
      </c>
      <c r="Z14" s="16">
        <v>100</v>
      </c>
      <c r="AA14" s="16">
        <v>6051984.98343</v>
      </c>
      <c r="AB14" s="16">
        <v>5337250.1895599999</v>
      </c>
      <c r="AC14" s="16">
        <v>88.190076547993684</v>
      </c>
      <c r="AD14" s="16">
        <v>2134475.1662399997</v>
      </c>
      <c r="AE14" s="16">
        <v>2012468.5528500001</v>
      </c>
      <c r="AF14" s="16">
        <v>94.283999396211243</v>
      </c>
      <c r="AG14" s="16">
        <v>8618373.4756000005</v>
      </c>
      <c r="AH14" s="16">
        <v>8618373.4235500004</v>
      </c>
      <c r="AI14" s="16">
        <v>99.999999396057731</v>
      </c>
      <c r="AJ14" s="9"/>
    </row>
    <row r="15" spans="1:36" ht="26.65" customHeight="1" x14ac:dyDescent="0.2">
      <c r="A15" s="17"/>
      <c r="B15" s="15" t="s">
        <v>13</v>
      </c>
      <c r="C15" s="16">
        <v>37507480.68434</v>
      </c>
      <c r="D15" s="16">
        <v>31470145.896680001</v>
      </c>
      <c r="E15" s="16">
        <v>83.903651544955167</v>
      </c>
      <c r="F15" s="16">
        <v>27454463.062449999</v>
      </c>
      <c r="G15" s="16">
        <v>21635003.180969998</v>
      </c>
      <c r="H15" s="16">
        <v>78.803228210136126</v>
      </c>
      <c r="I15" s="16">
        <v>862080</v>
      </c>
      <c r="J15" s="16">
        <v>862080</v>
      </c>
      <c r="K15" s="16">
        <v>100</v>
      </c>
      <c r="L15" s="16">
        <v>26592383.062450003</v>
      </c>
      <c r="M15" s="16">
        <v>20772923.180969998</v>
      </c>
      <c r="N15" s="16">
        <v>78.116064785117274</v>
      </c>
      <c r="O15" s="16"/>
      <c r="P15" s="16"/>
      <c r="Q15" s="16"/>
      <c r="R15" s="16">
        <v>10053017.621889997</v>
      </c>
      <c r="S15" s="16">
        <v>9835142.7157099992</v>
      </c>
      <c r="T15" s="16">
        <v>97.83274122880691</v>
      </c>
      <c r="U15" s="16"/>
      <c r="V15" s="16"/>
      <c r="W15" s="16"/>
      <c r="X15" s="16">
        <v>319200</v>
      </c>
      <c r="Y15" s="16">
        <v>319200</v>
      </c>
      <c r="Z15" s="16">
        <v>100</v>
      </c>
      <c r="AA15" s="16">
        <v>1122159.52189</v>
      </c>
      <c r="AB15" s="16">
        <v>906787.85291000013</v>
      </c>
      <c r="AC15" s="16">
        <v>80.807392819047735</v>
      </c>
      <c r="AD15" s="16">
        <v>2632.2000000000003</v>
      </c>
      <c r="AE15" s="16">
        <v>128.96280000000002</v>
      </c>
      <c r="AF15" s="16">
        <v>4.8994301344882603</v>
      </c>
      <c r="AG15" s="16">
        <v>8609025.9000000004</v>
      </c>
      <c r="AH15" s="16">
        <v>8609025.9000000004</v>
      </c>
      <c r="AI15" s="16">
        <v>100</v>
      </c>
      <c r="AJ15" s="9"/>
    </row>
    <row r="16" spans="1:36" ht="16.5" customHeight="1" x14ac:dyDescent="0.2">
      <c r="A16" s="17">
        <v>1</v>
      </c>
      <c r="B16" s="15" t="s">
        <v>14</v>
      </c>
      <c r="C16" s="16">
        <v>1141028.6000099999</v>
      </c>
      <c r="D16" s="16">
        <v>1123714.0891</v>
      </c>
      <c r="E16" s="16">
        <v>98.482552417191982</v>
      </c>
      <c r="F16" s="16">
        <v>1141028.6000099999</v>
      </c>
      <c r="G16" s="16">
        <v>1123714.0891</v>
      </c>
      <c r="H16" s="16">
        <v>98.482552417191982</v>
      </c>
      <c r="I16" s="16"/>
      <c r="J16" s="16"/>
      <c r="K16" s="16"/>
      <c r="L16" s="16">
        <v>1141028.6000099999</v>
      </c>
      <c r="M16" s="16">
        <v>1123714.0891</v>
      </c>
      <c r="N16" s="16">
        <v>98.482552417191982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9"/>
    </row>
    <row r="17" spans="1:36" ht="16.5" customHeight="1" x14ac:dyDescent="0.2">
      <c r="A17" s="17">
        <v>2</v>
      </c>
      <c r="B17" s="15" t="s">
        <v>15</v>
      </c>
      <c r="C17" s="16">
        <v>614502.78104000003</v>
      </c>
      <c r="D17" s="16">
        <v>608463.24912000005</v>
      </c>
      <c r="E17" s="16">
        <v>99.017167683150504</v>
      </c>
      <c r="F17" s="16">
        <v>614502.78104000003</v>
      </c>
      <c r="G17" s="16">
        <v>608463.24912000005</v>
      </c>
      <c r="H17" s="16">
        <v>99.017167683150504</v>
      </c>
      <c r="I17" s="16"/>
      <c r="J17" s="16"/>
      <c r="K17" s="16"/>
      <c r="L17" s="16">
        <v>614502.78104000003</v>
      </c>
      <c r="M17" s="16">
        <v>608463.24912000005</v>
      </c>
      <c r="N17" s="16">
        <v>99.017167683150504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9"/>
    </row>
    <row r="18" spans="1:36" ht="16.5" customHeight="1" x14ac:dyDescent="0.2">
      <c r="A18" s="17">
        <v>3</v>
      </c>
      <c r="B18" s="15" t="s">
        <v>16</v>
      </c>
      <c r="C18" s="16">
        <v>853187.05450999993</v>
      </c>
      <c r="D18" s="16">
        <v>745971.75129000004</v>
      </c>
      <c r="E18" s="16">
        <v>87.433552507242922</v>
      </c>
      <c r="F18" s="16">
        <v>694901.13650999998</v>
      </c>
      <c r="G18" s="16">
        <v>587699.14769999997</v>
      </c>
      <c r="H18" s="16">
        <v>84.573058932037398</v>
      </c>
      <c r="I18" s="16"/>
      <c r="J18" s="16"/>
      <c r="K18" s="16"/>
      <c r="L18" s="16">
        <v>694901.13650999998</v>
      </c>
      <c r="M18" s="16">
        <v>587699.14769999997</v>
      </c>
      <c r="N18" s="16">
        <v>84.573058932037398</v>
      </c>
      <c r="O18" s="16"/>
      <c r="P18" s="16"/>
      <c r="Q18" s="16"/>
      <c r="R18" s="16">
        <v>158285.91800000001</v>
      </c>
      <c r="S18" s="16">
        <v>158272.60359000001</v>
      </c>
      <c r="T18" s="16">
        <v>99.991588379959367</v>
      </c>
      <c r="U18" s="16"/>
      <c r="V18" s="16"/>
      <c r="W18" s="16"/>
      <c r="X18" s="16"/>
      <c r="Y18" s="16"/>
      <c r="Z18" s="16"/>
      <c r="AA18" s="16">
        <v>158285.91800000001</v>
      </c>
      <c r="AB18" s="16">
        <v>158272.60359000001</v>
      </c>
      <c r="AC18" s="16">
        <v>99.991588379959367</v>
      </c>
      <c r="AD18" s="16"/>
      <c r="AE18" s="16"/>
      <c r="AF18" s="16"/>
      <c r="AG18" s="16"/>
      <c r="AH18" s="16"/>
      <c r="AI18" s="16"/>
      <c r="AJ18" s="9"/>
    </row>
    <row r="19" spans="1:36" ht="16.5" customHeight="1" x14ac:dyDescent="0.2">
      <c r="A19" s="17">
        <v>4</v>
      </c>
      <c r="B19" s="15" t="s">
        <v>17</v>
      </c>
      <c r="C19" s="16">
        <v>11151.003769999999</v>
      </c>
      <c r="D19" s="16">
        <v>10127.190769999999</v>
      </c>
      <c r="E19" s="16">
        <v>90.818647171885942</v>
      </c>
      <c r="F19" s="16">
        <v>11151.003769999999</v>
      </c>
      <c r="G19" s="16">
        <v>10127.190769999999</v>
      </c>
      <c r="H19" s="16">
        <v>90.818647171885942</v>
      </c>
      <c r="I19" s="16"/>
      <c r="J19" s="16"/>
      <c r="K19" s="16"/>
      <c r="L19" s="16">
        <v>11151.003769999999</v>
      </c>
      <c r="M19" s="16">
        <v>10127.190769999999</v>
      </c>
      <c r="N19" s="16">
        <v>90.818647171885942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9"/>
    </row>
    <row r="20" spans="1:36" ht="16.5" customHeight="1" x14ac:dyDescent="0.2">
      <c r="A20" s="17">
        <v>5</v>
      </c>
      <c r="B20" s="15" t="s">
        <v>18</v>
      </c>
      <c r="C20" s="16">
        <v>512136.67499000003</v>
      </c>
      <c r="D20" s="16">
        <v>453041.01948000002</v>
      </c>
      <c r="E20" s="16">
        <v>88.460960053065151</v>
      </c>
      <c r="F20" s="16">
        <v>512136.67499000003</v>
      </c>
      <c r="G20" s="16">
        <v>453041.01948000002</v>
      </c>
      <c r="H20" s="16">
        <v>88.460960053065151</v>
      </c>
      <c r="I20" s="16"/>
      <c r="J20" s="16"/>
      <c r="K20" s="16"/>
      <c r="L20" s="16">
        <v>512136.67499000003</v>
      </c>
      <c r="M20" s="16">
        <v>453041.01948000002</v>
      </c>
      <c r="N20" s="16">
        <v>88.460960053065151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9"/>
    </row>
    <row r="21" spans="1:36" ht="16.5" customHeight="1" x14ac:dyDescent="0.2">
      <c r="A21" s="17">
        <v>6</v>
      </c>
      <c r="B21" s="15" t="s">
        <v>19</v>
      </c>
      <c r="C21" s="16">
        <v>1615351.5780199999</v>
      </c>
      <c r="D21" s="16">
        <v>1027088.26618</v>
      </c>
      <c r="E21" s="16">
        <v>63.582954952688539</v>
      </c>
      <c r="F21" s="16">
        <v>1614978.99688</v>
      </c>
      <c r="G21" s="16">
        <v>1026715.68504</v>
      </c>
      <c r="H21" s="16">
        <v>63.574553416702386</v>
      </c>
      <c r="I21" s="16"/>
      <c r="J21" s="16"/>
      <c r="K21" s="16"/>
      <c r="L21" s="16">
        <v>1614978.99688</v>
      </c>
      <c r="M21" s="16">
        <v>1026715.68504</v>
      </c>
      <c r="N21" s="16">
        <v>63.574553416702386</v>
      </c>
      <c r="O21" s="16"/>
      <c r="P21" s="16"/>
      <c r="Q21" s="16"/>
      <c r="R21" s="16">
        <v>372.58114</v>
      </c>
      <c r="S21" s="16">
        <v>372.58114</v>
      </c>
      <c r="T21" s="16">
        <v>100</v>
      </c>
      <c r="U21" s="16"/>
      <c r="V21" s="16"/>
      <c r="W21" s="16"/>
      <c r="X21" s="16"/>
      <c r="Y21" s="16"/>
      <c r="Z21" s="16"/>
      <c r="AA21" s="16">
        <v>372.58114</v>
      </c>
      <c r="AB21" s="16">
        <v>372.58114</v>
      </c>
      <c r="AC21" s="16">
        <v>100</v>
      </c>
      <c r="AD21" s="16"/>
      <c r="AE21" s="16"/>
      <c r="AF21" s="16"/>
      <c r="AG21" s="16"/>
      <c r="AH21" s="16"/>
      <c r="AI21" s="16"/>
      <c r="AJ21" s="9"/>
    </row>
    <row r="22" spans="1:36" ht="16.5" customHeight="1" x14ac:dyDescent="0.2">
      <c r="A22" s="17">
        <v>7</v>
      </c>
      <c r="B22" s="15" t="s">
        <v>20</v>
      </c>
      <c r="C22" s="16">
        <v>867394.57420999999</v>
      </c>
      <c r="D22" s="16">
        <v>866299.076</v>
      </c>
      <c r="E22" s="16">
        <v>99.873702436864136</v>
      </c>
      <c r="F22" s="16">
        <v>867394.57420999999</v>
      </c>
      <c r="G22" s="16">
        <v>866299.076</v>
      </c>
      <c r="H22" s="16">
        <v>99.873702436864136</v>
      </c>
      <c r="I22" s="16">
        <v>862000</v>
      </c>
      <c r="J22" s="16">
        <v>862000</v>
      </c>
      <c r="K22" s="16">
        <v>100</v>
      </c>
      <c r="L22" s="16">
        <v>5394.5742099999998</v>
      </c>
      <c r="M22" s="16">
        <v>4299.076</v>
      </c>
      <c r="N22" s="16">
        <v>79.692591716149551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9"/>
    </row>
    <row r="23" spans="1:36" ht="16.5" customHeight="1" x14ac:dyDescent="0.2">
      <c r="A23" s="17">
        <v>8</v>
      </c>
      <c r="B23" s="15" t="s">
        <v>21</v>
      </c>
      <c r="C23" s="16">
        <v>657916.99899999995</v>
      </c>
      <c r="D23" s="16">
        <v>505238.13297999999</v>
      </c>
      <c r="E23" s="16">
        <v>76.793597634342319</v>
      </c>
      <c r="F23" s="16">
        <v>656916.99899999995</v>
      </c>
      <c r="G23" s="16">
        <v>505019.87108000001</v>
      </c>
      <c r="H23" s="16">
        <v>76.877272448235132</v>
      </c>
      <c r="I23" s="16">
        <v>80</v>
      </c>
      <c r="J23" s="16">
        <v>80</v>
      </c>
      <c r="K23" s="16">
        <v>100</v>
      </c>
      <c r="L23" s="16">
        <v>656836.99899999995</v>
      </c>
      <c r="M23" s="16">
        <v>504939.87108000001</v>
      </c>
      <c r="N23" s="16">
        <v>76.874456196703989</v>
      </c>
      <c r="O23" s="16"/>
      <c r="P23" s="16"/>
      <c r="Q23" s="16"/>
      <c r="R23" s="16">
        <v>1000</v>
      </c>
      <c r="S23" s="16">
        <v>218.2619</v>
      </c>
      <c r="T23" s="16">
        <v>21.82619</v>
      </c>
      <c r="U23" s="16"/>
      <c r="V23" s="16"/>
      <c r="W23" s="16"/>
      <c r="X23" s="16"/>
      <c r="Y23" s="16"/>
      <c r="Z23" s="16"/>
      <c r="AA23" s="16">
        <v>1000</v>
      </c>
      <c r="AB23" s="16">
        <v>218.2619</v>
      </c>
      <c r="AC23" s="16">
        <v>21.82619</v>
      </c>
      <c r="AD23" s="16"/>
      <c r="AE23" s="16"/>
      <c r="AF23" s="16"/>
      <c r="AG23" s="16"/>
      <c r="AH23" s="16"/>
      <c r="AI23" s="16"/>
      <c r="AJ23" s="9"/>
    </row>
    <row r="24" spans="1:36" ht="16.5" customHeight="1" x14ac:dyDescent="0.2">
      <c r="A24" s="17">
        <v>9</v>
      </c>
      <c r="B24" s="15" t="s">
        <v>22</v>
      </c>
      <c r="C24" s="16">
        <v>762901.05009999999</v>
      </c>
      <c r="D24" s="16">
        <v>753992.87664000003</v>
      </c>
      <c r="E24" s="16">
        <v>98.832329112821085</v>
      </c>
      <c r="F24" s="16">
        <v>758705.4351</v>
      </c>
      <c r="G24" s="16">
        <v>749797.26164000004</v>
      </c>
      <c r="H24" s="16">
        <v>98.825871932916115</v>
      </c>
      <c r="I24" s="16"/>
      <c r="J24" s="16"/>
      <c r="K24" s="16"/>
      <c r="L24" s="16">
        <v>758705.4351</v>
      </c>
      <c r="M24" s="16">
        <v>749797.26164000004</v>
      </c>
      <c r="N24" s="16">
        <v>98.825871932916115</v>
      </c>
      <c r="O24" s="16"/>
      <c r="P24" s="16"/>
      <c r="Q24" s="16"/>
      <c r="R24" s="16">
        <v>4195.6149999999998</v>
      </c>
      <c r="S24" s="16">
        <v>4195.6149999999998</v>
      </c>
      <c r="T24" s="16">
        <v>100</v>
      </c>
      <c r="U24" s="16"/>
      <c r="V24" s="16"/>
      <c r="W24" s="16"/>
      <c r="X24" s="16"/>
      <c r="Y24" s="16"/>
      <c r="Z24" s="16"/>
      <c r="AA24" s="16">
        <v>4195.6149999999998</v>
      </c>
      <c r="AB24" s="16">
        <v>4195.6149999999998</v>
      </c>
      <c r="AC24" s="16">
        <v>100</v>
      </c>
      <c r="AD24" s="16"/>
      <c r="AE24" s="16"/>
      <c r="AF24" s="16"/>
      <c r="AG24" s="16"/>
      <c r="AH24" s="16"/>
      <c r="AI24" s="16"/>
      <c r="AJ24" s="9"/>
    </row>
    <row r="25" spans="1:36" ht="16.5" customHeight="1" x14ac:dyDescent="0.2">
      <c r="A25" s="17">
        <v>10</v>
      </c>
      <c r="B25" s="15" t="s">
        <v>23</v>
      </c>
      <c r="C25" s="16">
        <v>577168.13679999998</v>
      </c>
      <c r="D25" s="16">
        <v>410252.99207000004</v>
      </c>
      <c r="E25" s="16">
        <v>71.080325803252137</v>
      </c>
      <c r="F25" s="16">
        <v>576072.18197999999</v>
      </c>
      <c r="G25" s="16">
        <v>409165.43485000002</v>
      </c>
      <c r="H25" s="16">
        <v>71.026764986927517</v>
      </c>
      <c r="I25" s="16"/>
      <c r="J25" s="16"/>
      <c r="K25" s="16"/>
      <c r="L25" s="16">
        <v>576072.18197999999</v>
      </c>
      <c r="M25" s="16">
        <v>409165.43485000002</v>
      </c>
      <c r="N25" s="16">
        <v>71.026764986927517</v>
      </c>
      <c r="O25" s="16"/>
      <c r="P25" s="16"/>
      <c r="Q25" s="16"/>
      <c r="R25" s="16">
        <v>1095.9548199999999</v>
      </c>
      <c r="S25" s="16">
        <v>1087.5572199999999</v>
      </c>
      <c r="T25" s="16">
        <v>99.23376403417798</v>
      </c>
      <c r="U25" s="16"/>
      <c r="V25" s="16"/>
      <c r="W25" s="16"/>
      <c r="X25" s="16"/>
      <c r="Y25" s="16"/>
      <c r="Z25" s="16"/>
      <c r="AA25" s="16">
        <v>1095.9548199999999</v>
      </c>
      <c r="AB25" s="16">
        <v>1087.5572199999999</v>
      </c>
      <c r="AC25" s="16">
        <v>99.23376403417798</v>
      </c>
      <c r="AD25" s="16"/>
      <c r="AE25" s="16"/>
      <c r="AF25" s="16"/>
      <c r="AG25" s="16"/>
      <c r="AH25" s="16"/>
      <c r="AI25" s="16"/>
      <c r="AJ25" s="9"/>
    </row>
    <row r="26" spans="1:36" ht="16.5" customHeight="1" x14ac:dyDescent="0.2">
      <c r="A26" s="17">
        <v>11</v>
      </c>
      <c r="B26" s="15" t="s">
        <v>24</v>
      </c>
      <c r="C26" s="16">
        <v>14288594.00584</v>
      </c>
      <c r="D26" s="16">
        <v>10611779.016229998</v>
      </c>
      <c r="E26" s="16">
        <v>74.267482244178666</v>
      </c>
      <c r="F26" s="16">
        <v>13033245.43884</v>
      </c>
      <c r="G26" s="16">
        <v>9569066.4779499993</v>
      </c>
      <c r="H26" s="16">
        <v>73.420442535621248</v>
      </c>
      <c r="I26" s="16"/>
      <c r="J26" s="16"/>
      <c r="K26" s="16"/>
      <c r="L26" s="16">
        <v>13033245.43884</v>
      </c>
      <c r="M26" s="16">
        <v>9569066.4779499993</v>
      </c>
      <c r="N26" s="16">
        <v>73.420442535621248</v>
      </c>
      <c r="O26" s="16"/>
      <c r="P26" s="16"/>
      <c r="Q26" s="16"/>
      <c r="R26" s="16">
        <v>1255348.5669999998</v>
      </c>
      <c r="S26" s="16">
        <v>1042712.53828</v>
      </c>
      <c r="T26" s="16">
        <v>83.061594659071304</v>
      </c>
      <c r="U26" s="16"/>
      <c r="V26" s="16"/>
      <c r="W26" s="16"/>
      <c r="X26" s="16">
        <v>319200</v>
      </c>
      <c r="Y26" s="16">
        <v>319200</v>
      </c>
      <c r="Z26" s="16">
        <v>100</v>
      </c>
      <c r="AA26" s="16">
        <v>933516.36699999997</v>
      </c>
      <c r="AB26" s="16">
        <v>723383.57548</v>
      </c>
      <c r="AC26" s="16">
        <v>77.490186680358448</v>
      </c>
      <c r="AD26" s="16">
        <v>2632.2000000000003</v>
      </c>
      <c r="AE26" s="16">
        <v>128.96280000000002</v>
      </c>
      <c r="AF26" s="16">
        <v>4.8994301344882603</v>
      </c>
      <c r="AG26" s="16"/>
      <c r="AH26" s="16"/>
      <c r="AI26" s="16"/>
      <c r="AJ26" s="9"/>
    </row>
    <row r="27" spans="1:36" ht="16.5" customHeight="1" x14ac:dyDescent="0.2">
      <c r="A27" s="17">
        <v>12</v>
      </c>
      <c r="B27" s="15" t="s">
        <v>25</v>
      </c>
      <c r="C27" s="16">
        <v>82346.649089999992</v>
      </c>
      <c r="D27" s="16">
        <v>78576.275290000005</v>
      </c>
      <c r="E27" s="16">
        <v>95.421339129562881</v>
      </c>
      <c r="F27" s="16">
        <v>79178.549679999996</v>
      </c>
      <c r="G27" s="16">
        <v>77695.075880000004</v>
      </c>
      <c r="H27" s="16">
        <v>98.126419584602843</v>
      </c>
      <c r="I27" s="16"/>
      <c r="J27" s="16"/>
      <c r="K27" s="16"/>
      <c r="L27" s="16">
        <v>79178.549679999996</v>
      </c>
      <c r="M27" s="16">
        <v>77695.075880000004</v>
      </c>
      <c r="N27" s="16">
        <v>98.126419584602843</v>
      </c>
      <c r="O27" s="16"/>
      <c r="P27" s="16"/>
      <c r="Q27" s="16"/>
      <c r="R27" s="16">
        <v>3168.0994099999998</v>
      </c>
      <c r="S27" s="16">
        <v>881.19940999999994</v>
      </c>
      <c r="T27" s="16">
        <v>27.81476513074443</v>
      </c>
      <c r="U27" s="16"/>
      <c r="V27" s="16"/>
      <c r="W27" s="16"/>
      <c r="X27" s="16"/>
      <c r="Y27" s="16"/>
      <c r="Z27" s="16"/>
      <c r="AA27" s="16">
        <v>3168.0994099999998</v>
      </c>
      <c r="AB27" s="16">
        <v>881.19940999999994</v>
      </c>
      <c r="AC27" s="16">
        <v>27.81476513074443</v>
      </c>
      <c r="AD27" s="16"/>
      <c r="AE27" s="16"/>
      <c r="AF27" s="16"/>
      <c r="AG27" s="16"/>
      <c r="AH27" s="16"/>
      <c r="AI27" s="16"/>
      <c r="AJ27" s="9"/>
    </row>
    <row r="28" spans="1:36" ht="16.5" customHeight="1" x14ac:dyDescent="0.2">
      <c r="A28" s="17">
        <v>13</v>
      </c>
      <c r="B28" s="15" t="s">
        <v>26</v>
      </c>
      <c r="C28" s="16">
        <v>1178272.60653</v>
      </c>
      <c r="D28" s="16">
        <v>1031219.57245</v>
      </c>
      <c r="E28" s="16">
        <v>87.519608512917088</v>
      </c>
      <c r="F28" s="16">
        <v>1178272.60653</v>
      </c>
      <c r="G28" s="16">
        <v>1031219.57245</v>
      </c>
      <c r="H28" s="16">
        <v>87.519608512917088</v>
      </c>
      <c r="I28" s="16"/>
      <c r="J28" s="16"/>
      <c r="K28" s="16"/>
      <c r="L28" s="16">
        <v>1178272.60653</v>
      </c>
      <c r="M28" s="16">
        <v>1031219.57245</v>
      </c>
      <c r="N28" s="16">
        <v>87.519608512917088</v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9"/>
    </row>
    <row r="29" spans="1:36" ht="16.5" customHeight="1" x14ac:dyDescent="0.2">
      <c r="A29" s="17">
        <v>14</v>
      </c>
      <c r="B29" s="15" t="s">
        <v>27</v>
      </c>
      <c r="C29" s="16">
        <v>460730.30287000001</v>
      </c>
      <c r="D29" s="16">
        <v>208626.26525</v>
      </c>
      <c r="E29" s="16">
        <v>45.281646106283162</v>
      </c>
      <c r="F29" s="16">
        <v>450656.5172</v>
      </c>
      <c r="G29" s="16">
        <v>198552.55179999999</v>
      </c>
      <c r="H29" s="16">
        <v>44.058511132522462</v>
      </c>
      <c r="I29" s="16"/>
      <c r="J29" s="16"/>
      <c r="K29" s="16"/>
      <c r="L29" s="16">
        <v>450656.5172</v>
      </c>
      <c r="M29" s="16">
        <v>198552.55179999999</v>
      </c>
      <c r="N29" s="16">
        <v>44.058511132522462</v>
      </c>
      <c r="O29" s="16"/>
      <c r="P29" s="16"/>
      <c r="Q29" s="16"/>
      <c r="R29" s="16">
        <v>10073.785669999999</v>
      </c>
      <c r="S29" s="16">
        <v>10073.713449999999</v>
      </c>
      <c r="T29" s="16">
        <v>99.999283089770159</v>
      </c>
      <c r="U29" s="16"/>
      <c r="V29" s="16"/>
      <c r="W29" s="16"/>
      <c r="X29" s="16"/>
      <c r="Y29" s="16"/>
      <c r="Z29" s="16"/>
      <c r="AA29" s="16">
        <v>10073.785669999999</v>
      </c>
      <c r="AB29" s="16">
        <v>10073.713449999999</v>
      </c>
      <c r="AC29" s="16">
        <v>99.999283089770159</v>
      </c>
      <c r="AD29" s="16"/>
      <c r="AE29" s="16"/>
      <c r="AF29" s="16"/>
      <c r="AG29" s="16"/>
      <c r="AH29" s="16"/>
      <c r="AI29" s="16"/>
      <c r="AJ29" s="9"/>
    </row>
    <row r="30" spans="1:36" ht="16.5" customHeight="1" x14ac:dyDescent="0.2">
      <c r="A30" s="17">
        <v>15</v>
      </c>
      <c r="B30" s="15" t="s">
        <v>28</v>
      </c>
      <c r="C30" s="16">
        <v>684184.48183000006</v>
      </c>
      <c r="D30" s="16">
        <v>375587.71327999997</v>
      </c>
      <c r="E30" s="16">
        <v>54.895678468972143</v>
      </c>
      <c r="F30" s="16">
        <v>679864.11447000003</v>
      </c>
      <c r="G30" s="16">
        <v>371267.74804999999</v>
      </c>
      <c r="H30" s="16">
        <v>54.609110872020103</v>
      </c>
      <c r="I30" s="16"/>
      <c r="J30" s="16"/>
      <c r="K30" s="16"/>
      <c r="L30" s="16">
        <v>679864.11447000003</v>
      </c>
      <c r="M30" s="16">
        <v>371267.74804999999</v>
      </c>
      <c r="N30" s="16">
        <v>54.609110872020103</v>
      </c>
      <c r="O30" s="16"/>
      <c r="P30" s="16"/>
      <c r="Q30" s="16"/>
      <c r="R30" s="16">
        <v>4320.3673600000002</v>
      </c>
      <c r="S30" s="16">
        <v>4319.9652299999998</v>
      </c>
      <c r="T30" s="16">
        <v>99.990692226690641</v>
      </c>
      <c r="U30" s="16"/>
      <c r="V30" s="16"/>
      <c r="W30" s="16"/>
      <c r="X30" s="16"/>
      <c r="Y30" s="16"/>
      <c r="Z30" s="16"/>
      <c r="AA30" s="16">
        <v>4320.3673600000002</v>
      </c>
      <c r="AB30" s="16">
        <v>4319.9652299999998</v>
      </c>
      <c r="AC30" s="16">
        <v>99.990692226690641</v>
      </c>
      <c r="AD30" s="16"/>
      <c r="AE30" s="16"/>
      <c r="AF30" s="16"/>
      <c r="AG30" s="16"/>
      <c r="AH30" s="16"/>
      <c r="AI30" s="16"/>
      <c r="AJ30" s="9"/>
    </row>
    <row r="31" spans="1:36" ht="16.5" customHeight="1" x14ac:dyDescent="0.2">
      <c r="A31" s="17">
        <v>16</v>
      </c>
      <c r="B31" s="15" t="s">
        <v>29</v>
      </c>
      <c r="C31" s="16">
        <v>438227.45523999998</v>
      </c>
      <c r="D31" s="16">
        <v>112464.88738</v>
      </c>
      <c r="E31" s="16">
        <v>25.663587718028165</v>
      </c>
      <c r="F31" s="16">
        <v>438227.45523999998</v>
      </c>
      <c r="G31" s="16">
        <v>112464.88738</v>
      </c>
      <c r="H31" s="16">
        <v>25.663587718028165</v>
      </c>
      <c r="I31" s="16"/>
      <c r="J31" s="16"/>
      <c r="K31" s="16"/>
      <c r="L31" s="16">
        <v>438227.45523999998</v>
      </c>
      <c r="M31" s="16">
        <v>112464.88738</v>
      </c>
      <c r="N31" s="16">
        <v>25.663587718028165</v>
      </c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9"/>
    </row>
    <row r="32" spans="1:36" ht="16.5" customHeight="1" x14ac:dyDescent="0.2">
      <c r="A32" s="17">
        <v>17</v>
      </c>
      <c r="B32" s="15" t="s">
        <v>30</v>
      </c>
      <c r="C32" s="16">
        <v>339559.43049</v>
      </c>
      <c r="D32" s="16">
        <v>335887.37696999998</v>
      </c>
      <c r="E32" s="16">
        <v>98.918582966551369</v>
      </c>
      <c r="F32" s="16">
        <v>333428.59700000001</v>
      </c>
      <c r="G32" s="16">
        <v>331904.59648000001</v>
      </c>
      <c r="H32" s="16">
        <v>99.542930470357945</v>
      </c>
      <c r="I32" s="16"/>
      <c r="J32" s="16"/>
      <c r="K32" s="16"/>
      <c r="L32" s="16">
        <v>333428.59700000001</v>
      </c>
      <c r="M32" s="16">
        <v>331904.59648000001</v>
      </c>
      <c r="N32" s="16">
        <v>99.542930470357945</v>
      </c>
      <c r="O32" s="16"/>
      <c r="P32" s="16"/>
      <c r="Q32" s="16"/>
      <c r="R32" s="16">
        <v>6130.83349</v>
      </c>
      <c r="S32" s="16">
        <v>3982.7804900000001</v>
      </c>
      <c r="T32" s="16">
        <v>64.963116295627856</v>
      </c>
      <c r="U32" s="16"/>
      <c r="V32" s="16"/>
      <c r="W32" s="16"/>
      <c r="X32" s="16"/>
      <c r="Y32" s="16"/>
      <c r="Z32" s="16"/>
      <c r="AA32" s="16">
        <v>6130.83349</v>
      </c>
      <c r="AB32" s="16">
        <v>3982.7804900000001</v>
      </c>
      <c r="AC32" s="16">
        <v>64.963116295627856</v>
      </c>
      <c r="AD32" s="16"/>
      <c r="AE32" s="16"/>
      <c r="AF32" s="16"/>
      <c r="AG32" s="16"/>
      <c r="AH32" s="16"/>
      <c r="AI32" s="16"/>
      <c r="AJ32" s="9"/>
    </row>
    <row r="33" spans="1:36" ht="16.5" customHeight="1" x14ac:dyDescent="0.2">
      <c r="A33" s="17">
        <v>18</v>
      </c>
      <c r="B33" s="15" t="s">
        <v>31</v>
      </c>
      <c r="C33" s="16">
        <v>12422827.300000001</v>
      </c>
      <c r="D33" s="16">
        <v>12211816.146200001</v>
      </c>
      <c r="E33" s="16">
        <v>98.301424074373159</v>
      </c>
      <c r="F33" s="16">
        <v>3813801.4</v>
      </c>
      <c r="G33" s="16">
        <v>3602790.2461999999</v>
      </c>
      <c r="H33" s="16">
        <v>94.46716984791081</v>
      </c>
      <c r="I33" s="16"/>
      <c r="J33" s="16"/>
      <c r="K33" s="16"/>
      <c r="L33" s="16">
        <v>3813801.4</v>
      </c>
      <c r="M33" s="16">
        <v>3602790.2461999999</v>
      </c>
      <c r="N33" s="16">
        <v>94.46716984791081</v>
      </c>
      <c r="O33" s="16"/>
      <c r="P33" s="16"/>
      <c r="Q33" s="16"/>
      <c r="R33" s="16">
        <v>8609025.9000000004</v>
      </c>
      <c r="S33" s="16">
        <v>8609025.9000000004</v>
      </c>
      <c r="T33" s="16">
        <v>100</v>
      </c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>
        <v>8609025.9000000004</v>
      </c>
      <c r="AH33" s="16">
        <v>8609025.9000000004</v>
      </c>
      <c r="AI33" s="16">
        <v>100</v>
      </c>
      <c r="AJ33" s="9"/>
    </row>
    <row r="34" spans="1:36" ht="26.65" customHeight="1" x14ac:dyDescent="0.2">
      <c r="A34" s="17"/>
      <c r="B34" s="15" t="s">
        <v>32</v>
      </c>
      <c r="C34" s="16">
        <v>18985231.857859999</v>
      </c>
      <c r="D34" s="16">
        <v>16288196.660749998</v>
      </c>
      <c r="E34" s="16">
        <v>85.79403603125651</v>
      </c>
      <c r="F34" s="16">
        <v>17164984.258079998</v>
      </c>
      <c r="G34" s="16">
        <v>14531534.775849998</v>
      </c>
      <c r="H34" s="16">
        <v>84.658013997359959</v>
      </c>
      <c r="I34" s="16">
        <v>4778754.5231599994</v>
      </c>
      <c r="J34" s="16">
        <v>4778754.3493499998</v>
      </c>
      <c r="K34" s="16">
        <v>99.999996362859846</v>
      </c>
      <c r="L34" s="16">
        <v>12386229.734919999</v>
      </c>
      <c r="M34" s="16">
        <v>9752780.4265000001</v>
      </c>
      <c r="N34" s="16">
        <v>78.738895008578595</v>
      </c>
      <c r="O34" s="16"/>
      <c r="P34" s="16"/>
      <c r="Q34" s="16"/>
      <c r="R34" s="16">
        <v>1820247.59978</v>
      </c>
      <c r="S34" s="16">
        <v>1756661.8848999999</v>
      </c>
      <c r="T34" s="16">
        <v>96.506754636694197</v>
      </c>
      <c r="U34" s="16">
        <v>171.23479</v>
      </c>
      <c r="V34" s="16">
        <v>171.23479</v>
      </c>
      <c r="W34" s="16">
        <v>100</v>
      </c>
      <c r="X34" s="16"/>
      <c r="Y34" s="16"/>
      <c r="Z34" s="16"/>
      <c r="AA34" s="16">
        <v>1049530.35705</v>
      </c>
      <c r="AB34" s="16">
        <v>985944.64217000001</v>
      </c>
      <c r="AC34" s="16">
        <v>93.941507794140847</v>
      </c>
      <c r="AD34" s="16">
        <v>770546.00794000004</v>
      </c>
      <c r="AE34" s="16">
        <v>770546.00794000004</v>
      </c>
      <c r="AF34" s="16">
        <v>100</v>
      </c>
      <c r="AG34" s="16"/>
      <c r="AH34" s="16"/>
      <c r="AI34" s="16"/>
      <c r="AJ34" s="9"/>
    </row>
    <row r="35" spans="1:36" ht="16.5" customHeight="1" x14ac:dyDescent="0.2">
      <c r="A35" s="17">
        <v>19</v>
      </c>
      <c r="B35" s="15" t="s">
        <v>33</v>
      </c>
      <c r="C35" s="16">
        <v>714962.96768999996</v>
      </c>
      <c r="D35" s="16">
        <v>335950.60044999997</v>
      </c>
      <c r="E35" s="16">
        <v>46.988531662756614</v>
      </c>
      <c r="F35" s="16">
        <v>714439.85326999996</v>
      </c>
      <c r="G35" s="16">
        <v>335427.48602999997</v>
      </c>
      <c r="H35" s="16">
        <v>46.949716549929889</v>
      </c>
      <c r="I35" s="16"/>
      <c r="J35" s="16"/>
      <c r="K35" s="16"/>
      <c r="L35" s="16">
        <v>714439.85326999996</v>
      </c>
      <c r="M35" s="16">
        <v>335427.48602999997</v>
      </c>
      <c r="N35" s="16">
        <v>46.949716549929889</v>
      </c>
      <c r="O35" s="16"/>
      <c r="P35" s="16"/>
      <c r="Q35" s="16"/>
      <c r="R35" s="16">
        <v>523.11442</v>
      </c>
      <c r="S35" s="16">
        <v>523.11442</v>
      </c>
      <c r="T35" s="16">
        <v>100</v>
      </c>
      <c r="U35" s="16"/>
      <c r="V35" s="16"/>
      <c r="W35" s="16"/>
      <c r="X35" s="16"/>
      <c r="Y35" s="16"/>
      <c r="Z35" s="16"/>
      <c r="AA35" s="16">
        <v>523.11442</v>
      </c>
      <c r="AB35" s="16">
        <v>523.11442</v>
      </c>
      <c r="AC35" s="16">
        <v>100</v>
      </c>
      <c r="AD35" s="16"/>
      <c r="AE35" s="16"/>
      <c r="AF35" s="16"/>
      <c r="AG35" s="16"/>
      <c r="AH35" s="16"/>
      <c r="AI35" s="16"/>
      <c r="AJ35" s="9"/>
    </row>
    <row r="36" spans="1:36" ht="16.5" customHeight="1" x14ac:dyDescent="0.2">
      <c r="A36" s="17">
        <v>20</v>
      </c>
      <c r="B36" s="15" t="s">
        <v>34</v>
      </c>
      <c r="C36" s="16">
        <v>1185567.42475</v>
      </c>
      <c r="D36" s="16">
        <v>848419.82780999993</v>
      </c>
      <c r="E36" s="16">
        <v>71.562343068670756</v>
      </c>
      <c r="F36" s="16">
        <v>866028.73899999994</v>
      </c>
      <c r="G36" s="16">
        <v>532993.51405999996</v>
      </c>
      <c r="H36" s="16">
        <v>61.544552744917624</v>
      </c>
      <c r="I36" s="16"/>
      <c r="J36" s="16"/>
      <c r="K36" s="16"/>
      <c r="L36" s="16">
        <v>866028.73899999994</v>
      </c>
      <c r="M36" s="16">
        <v>532993.51405999996</v>
      </c>
      <c r="N36" s="16">
        <v>61.544552744917624</v>
      </c>
      <c r="O36" s="16"/>
      <c r="P36" s="16"/>
      <c r="Q36" s="16"/>
      <c r="R36" s="16">
        <v>319538.68575</v>
      </c>
      <c r="S36" s="16">
        <v>315426.31374999997</v>
      </c>
      <c r="T36" s="16">
        <v>98.713028442754052</v>
      </c>
      <c r="U36" s="16"/>
      <c r="V36" s="16"/>
      <c r="W36" s="16"/>
      <c r="X36" s="16"/>
      <c r="Y36" s="16"/>
      <c r="Z36" s="16"/>
      <c r="AA36" s="16">
        <v>319538.68575</v>
      </c>
      <c r="AB36" s="16">
        <v>315426.31374999997</v>
      </c>
      <c r="AC36" s="16">
        <v>98.713028442754052</v>
      </c>
      <c r="AD36" s="16"/>
      <c r="AE36" s="16"/>
      <c r="AF36" s="16"/>
      <c r="AG36" s="16"/>
      <c r="AH36" s="16"/>
      <c r="AI36" s="16"/>
      <c r="AJ36" s="9"/>
    </row>
    <row r="37" spans="1:36" ht="16.5" customHeight="1" x14ac:dyDescent="0.2">
      <c r="A37" s="17">
        <v>21</v>
      </c>
      <c r="B37" s="15" t="s">
        <v>35</v>
      </c>
      <c r="C37" s="16">
        <v>598180.80570000003</v>
      </c>
      <c r="D37" s="16">
        <v>280499.73871000001</v>
      </c>
      <c r="E37" s="16">
        <v>46.892132953305826</v>
      </c>
      <c r="F37" s="16">
        <v>592886.07091000001</v>
      </c>
      <c r="G37" s="16">
        <v>277644.50391999999</v>
      </c>
      <c r="H37" s="16">
        <v>46.829318066766724</v>
      </c>
      <c r="I37" s="16">
        <v>1000</v>
      </c>
      <c r="J37" s="16">
        <v>1000</v>
      </c>
      <c r="K37" s="16">
        <v>100</v>
      </c>
      <c r="L37" s="16">
        <v>591886.07091000001</v>
      </c>
      <c r="M37" s="16">
        <v>276644.50391999999</v>
      </c>
      <c r="N37" s="16">
        <v>46.739485437572583</v>
      </c>
      <c r="O37" s="16"/>
      <c r="P37" s="16"/>
      <c r="Q37" s="16"/>
      <c r="R37" s="16">
        <v>5294.7347900000004</v>
      </c>
      <c r="S37" s="16">
        <v>2855.23479</v>
      </c>
      <c r="T37" s="16">
        <v>53.925926476857576</v>
      </c>
      <c r="U37" s="16">
        <v>171.23479</v>
      </c>
      <c r="V37" s="16">
        <v>171.23479</v>
      </c>
      <c r="W37" s="16">
        <v>100</v>
      </c>
      <c r="X37" s="16"/>
      <c r="Y37" s="16"/>
      <c r="Z37" s="16"/>
      <c r="AA37" s="16">
        <v>5123.5</v>
      </c>
      <c r="AB37" s="16">
        <v>2684</v>
      </c>
      <c r="AC37" s="16">
        <v>52.386064213916271</v>
      </c>
      <c r="AD37" s="16"/>
      <c r="AE37" s="16"/>
      <c r="AF37" s="16"/>
      <c r="AG37" s="16"/>
      <c r="AH37" s="16"/>
      <c r="AI37" s="16"/>
      <c r="AJ37" s="9"/>
    </row>
    <row r="38" spans="1:36" ht="16.5" customHeight="1" x14ac:dyDescent="0.2">
      <c r="A38" s="17">
        <v>22</v>
      </c>
      <c r="B38" s="15" t="s">
        <v>36</v>
      </c>
      <c r="C38" s="16">
        <v>770262.63153000001</v>
      </c>
      <c r="D38" s="16">
        <v>627771.90187000006</v>
      </c>
      <c r="E38" s="16">
        <v>81.50102006416104</v>
      </c>
      <c r="F38" s="16">
        <v>758723.93385000003</v>
      </c>
      <c r="G38" s="16">
        <v>616355.31876000005</v>
      </c>
      <c r="H38" s="16">
        <v>81.235781720028584</v>
      </c>
      <c r="I38" s="16"/>
      <c r="J38" s="16"/>
      <c r="K38" s="16"/>
      <c r="L38" s="16">
        <v>758723.93385000003</v>
      </c>
      <c r="M38" s="16">
        <v>616355.31876000005</v>
      </c>
      <c r="N38" s="16">
        <v>81.235781720028584</v>
      </c>
      <c r="O38" s="16"/>
      <c r="P38" s="16"/>
      <c r="Q38" s="16"/>
      <c r="R38" s="16">
        <v>11538.697679999999</v>
      </c>
      <c r="S38" s="16">
        <v>11416.58311</v>
      </c>
      <c r="T38" s="16">
        <v>98.941695385505597</v>
      </c>
      <c r="U38" s="16"/>
      <c r="V38" s="16"/>
      <c r="W38" s="16"/>
      <c r="X38" s="16"/>
      <c r="Y38" s="16"/>
      <c r="Z38" s="16"/>
      <c r="AA38" s="16">
        <v>11538.697679999999</v>
      </c>
      <c r="AB38" s="16">
        <v>11416.58311</v>
      </c>
      <c r="AC38" s="16">
        <v>98.941695385505597</v>
      </c>
      <c r="AD38" s="16"/>
      <c r="AE38" s="16"/>
      <c r="AF38" s="16"/>
      <c r="AG38" s="16"/>
      <c r="AH38" s="16"/>
      <c r="AI38" s="16"/>
      <c r="AJ38" s="9"/>
    </row>
    <row r="39" spans="1:36" ht="16.5" customHeight="1" x14ac:dyDescent="0.2">
      <c r="A39" s="17">
        <v>23</v>
      </c>
      <c r="B39" s="15" t="s">
        <v>37</v>
      </c>
      <c r="C39" s="16">
        <v>918631.79167000006</v>
      </c>
      <c r="D39" s="16">
        <v>917213.55026000005</v>
      </c>
      <c r="E39" s="16">
        <v>99.845613724360476</v>
      </c>
      <c r="F39" s="16">
        <v>83312.748259999993</v>
      </c>
      <c r="G39" s="16">
        <v>82859.935159999994</v>
      </c>
      <c r="H39" s="16">
        <v>99.456490021686875</v>
      </c>
      <c r="I39" s="16"/>
      <c r="J39" s="16"/>
      <c r="K39" s="16"/>
      <c r="L39" s="16">
        <v>83312.748259999993</v>
      </c>
      <c r="M39" s="16">
        <v>82859.935159999994</v>
      </c>
      <c r="N39" s="16">
        <v>99.456490021686875</v>
      </c>
      <c r="O39" s="16"/>
      <c r="P39" s="16"/>
      <c r="Q39" s="16"/>
      <c r="R39" s="16">
        <v>835319.04341000004</v>
      </c>
      <c r="S39" s="16">
        <v>834353.61510000005</v>
      </c>
      <c r="T39" s="16">
        <v>99.884424003305512</v>
      </c>
      <c r="U39" s="16"/>
      <c r="V39" s="16"/>
      <c r="W39" s="16"/>
      <c r="X39" s="16"/>
      <c r="Y39" s="16"/>
      <c r="Z39" s="16"/>
      <c r="AA39" s="16">
        <v>65328.035470000003</v>
      </c>
      <c r="AB39" s="16">
        <v>64362.60716</v>
      </c>
      <c r="AC39" s="16">
        <v>98.52218377140187</v>
      </c>
      <c r="AD39" s="16">
        <v>769991.00794000004</v>
      </c>
      <c r="AE39" s="16">
        <v>769991.00794000004</v>
      </c>
      <c r="AF39" s="16">
        <v>100</v>
      </c>
      <c r="AG39" s="16"/>
      <c r="AH39" s="16"/>
      <c r="AI39" s="16"/>
      <c r="AJ39" s="9"/>
    </row>
    <row r="40" spans="1:36" ht="16.5" customHeight="1" x14ac:dyDescent="0.2">
      <c r="A40" s="17">
        <v>24</v>
      </c>
      <c r="B40" s="15" t="s">
        <v>38</v>
      </c>
      <c r="C40" s="16">
        <v>2531447.6817699997</v>
      </c>
      <c r="D40" s="16">
        <v>2255771.4228699999</v>
      </c>
      <c r="E40" s="16">
        <v>89.109936544007667</v>
      </c>
      <c r="F40" s="16">
        <v>2383900.3817699999</v>
      </c>
      <c r="G40" s="16">
        <v>2164170.4228699999</v>
      </c>
      <c r="H40" s="16">
        <v>90.782754154481296</v>
      </c>
      <c r="I40" s="16">
        <v>252051.22315999999</v>
      </c>
      <c r="J40" s="16">
        <v>252051.21862999999</v>
      </c>
      <c r="K40" s="16">
        <v>99.999998202746269</v>
      </c>
      <c r="L40" s="16">
        <v>2131849.1586099998</v>
      </c>
      <c r="M40" s="16">
        <v>1912119.2042400001</v>
      </c>
      <c r="N40" s="16">
        <v>89.692987729335073</v>
      </c>
      <c r="O40" s="16"/>
      <c r="P40" s="16"/>
      <c r="Q40" s="16"/>
      <c r="R40" s="16">
        <v>147547.30000000002</v>
      </c>
      <c r="S40" s="16">
        <v>91601</v>
      </c>
      <c r="T40" s="16">
        <v>62.082464402940609</v>
      </c>
      <c r="U40" s="16"/>
      <c r="V40" s="16"/>
      <c r="W40" s="16"/>
      <c r="X40" s="16"/>
      <c r="Y40" s="16"/>
      <c r="Z40" s="16"/>
      <c r="AA40" s="16">
        <v>147547.30000000002</v>
      </c>
      <c r="AB40" s="16">
        <v>91601</v>
      </c>
      <c r="AC40" s="16">
        <v>62.082464402940609</v>
      </c>
      <c r="AD40" s="16"/>
      <c r="AE40" s="16"/>
      <c r="AF40" s="16"/>
      <c r="AG40" s="16"/>
      <c r="AH40" s="16"/>
      <c r="AI40" s="16"/>
      <c r="AJ40" s="9"/>
    </row>
    <row r="41" spans="1:36" ht="16.5" customHeight="1" x14ac:dyDescent="0.2">
      <c r="A41" s="17">
        <v>25</v>
      </c>
      <c r="B41" s="15" t="s">
        <v>39</v>
      </c>
      <c r="C41" s="16">
        <v>391382.9681</v>
      </c>
      <c r="D41" s="16">
        <v>391378.3481</v>
      </c>
      <c r="E41" s="16">
        <v>99.998819570503429</v>
      </c>
      <c r="F41" s="16">
        <v>797.34437000000003</v>
      </c>
      <c r="G41" s="16">
        <v>792.72437000000002</v>
      </c>
      <c r="H41" s="16">
        <v>99.42057658223635</v>
      </c>
      <c r="I41" s="16"/>
      <c r="J41" s="16"/>
      <c r="K41" s="16"/>
      <c r="L41" s="16">
        <v>797.34437000000003</v>
      </c>
      <c r="M41" s="16">
        <v>792.72437000000002</v>
      </c>
      <c r="N41" s="16">
        <v>99.42057658223635</v>
      </c>
      <c r="O41" s="16"/>
      <c r="P41" s="16"/>
      <c r="Q41" s="16"/>
      <c r="R41" s="16">
        <v>390585.62372999999</v>
      </c>
      <c r="S41" s="16">
        <v>390585.62372999999</v>
      </c>
      <c r="T41" s="16">
        <v>100</v>
      </c>
      <c r="U41" s="16"/>
      <c r="V41" s="16"/>
      <c r="W41" s="16"/>
      <c r="X41" s="16"/>
      <c r="Y41" s="16"/>
      <c r="Z41" s="16"/>
      <c r="AA41" s="16">
        <v>390030.62372999999</v>
      </c>
      <c r="AB41" s="16">
        <v>390030.62372999999</v>
      </c>
      <c r="AC41" s="16">
        <v>100</v>
      </c>
      <c r="AD41" s="16">
        <v>555</v>
      </c>
      <c r="AE41" s="16">
        <v>555</v>
      </c>
      <c r="AF41" s="16">
        <v>100</v>
      </c>
      <c r="AG41" s="16"/>
      <c r="AH41" s="16"/>
      <c r="AI41" s="16"/>
      <c r="AJ41" s="9"/>
    </row>
    <row r="42" spans="1:36" ht="16.5" customHeight="1" x14ac:dyDescent="0.2">
      <c r="A42" s="17">
        <v>26</v>
      </c>
      <c r="B42" s="15" t="s">
        <v>40</v>
      </c>
      <c r="C42" s="16">
        <v>543944.54281999997</v>
      </c>
      <c r="D42" s="16">
        <v>124494.82051000001</v>
      </c>
      <c r="E42" s="16">
        <v>22.887410518832496</v>
      </c>
      <c r="F42" s="16">
        <v>543944.54281999997</v>
      </c>
      <c r="G42" s="16">
        <v>124494.82051000001</v>
      </c>
      <c r="H42" s="16">
        <v>22.887410518832496</v>
      </c>
      <c r="I42" s="16"/>
      <c r="J42" s="16"/>
      <c r="K42" s="16"/>
      <c r="L42" s="16">
        <v>543944.54281999997</v>
      </c>
      <c r="M42" s="16">
        <v>124494.82051000001</v>
      </c>
      <c r="N42" s="16">
        <v>22.887410518832496</v>
      </c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9"/>
    </row>
    <row r="43" spans="1:36" ht="16.5" customHeight="1" x14ac:dyDescent="0.2">
      <c r="A43" s="17">
        <v>27</v>
      </c>
      <c r="B43" s="15" t="s">
        <v>41</v>
      </c>
      <c r="C43" s="16">
        <v>439348.74383000005</v>
      </c>
      <c r="D43" s="16">
        <v>435919.18837000005</v>
      </c>
      <c r="E43" s="16">
        <v>99.219400189903112</v>
      </c>
      <c r="F43" s="16">
        <v>329448.34383000003</v>
      </c>
      <c r="G43" s="16">
        <v>326018.78837000002</v>
      </c>
      <c r="H43" s="16">
        <v>98.959000546146399</v>
      </c>
      <c r="I43" s="16"/>
      <c r="J43" s="16"/>
      <c r="K43" s="16"/>
      <c r="L43" s="16">
        <v>329448.34383000003</v>
      </c>
      <c r="M43" s="16">
        <v>326018.78837000002</v>
      </c>
      <c r="N43" s="16">
        <v>98.959000546146399</v>
      </c>
      <c r="O43" s="16"/>
      <c r="P43" s="16"/>
      <c r="Q43" s="16"/>
      <c r="R43" s="16">
        <v>109900.40000000001</v>
      </c>
      <c r="S43" s="16">
        <v>109900.40000000001</v>
      </c>
      <c r="T43" s="16">
        <v>100</v>
      </c>
      <c r="U43" s="16"/>
      <c r="V43" s="16"/>
      <c r="W43" s="16"/>
      <c r="X43" s="16"/>
      <c r="Y43" s="16"/>
      <c r="Z43" s="16"/>
      <c r="AA43" s="16">
        <v>109900.40000000001</v>
      </c>
      <c r="AB43" s="16">
        <v>109900.40000000001</v>
      </c>
      <c r="AC43" s="16">
        <v>100</v>
      </c>
      <c r="AD43" s="16"/>
      <c r="AE43" s="16"/>
      <c r="AF43" s="16"/>
      <c r="AG43" s="16"/>
      <c r="AH43" s="16"/>
      <c r="AI43" s="16"/>
      <c r="AJ43" s="9"/>
    </row>
    <row r="44" spans="1:36" ht="16.5" customHeight="1" x14ac:dyDescent="0.2">
      <c r="A44" s="17">
        <v>28</v>
      </c>
      <c r="B44" s="15" t="s">
        <v>42</v>
      </c>
      <c r="C44" s="16">
        <v>9829612.3999999985</v>
      </c>
      <c r="D44" s="16">
        <v>9389334.0249999985</v>
      </c>
      <c r="E44" s="16">
        <v>95.520897904377193</v>
      </c>
      <c r="F44" s="16">
        <v>9829612.3999999985</v>
      </c>
      <c r="G44" s="16">
        <v>9389334.0249999985</v>
      </c>
      <c r="H44" s="16">
        <v>95.520897904377193</v>
      </c>
      <c r="I44" s="16">
        <v>4525703.3</v>
      </c>
      <c r="J44" s="16">
        <v>4525703.1307199998</v>
      </c>
      <c r="K44" s="16">
        <v>99.999996259586879</v>
      </c>
      <c r="L44" s="16">
        <v>5303909.0999999996</v>
      </c>
      <c r="M44" s="16">
        <v>4863630.8942799997</v>
      </c>
      <c r="N44" s="16">
        <v>91.698986588589918</v>
      </c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9"/>
    </row>
    <row r="45" spans="1:36" ht="16.5" customHeight="1" x14ac:dyDescent="0.2">
      <c r="A45" s="17">
        <v>29</v>
      </c>
      <c r="B45" s="15" t="s">
        <v>43</v>
      </c>
      <c r="C45" s="16">
        <v>1061889.8999999999</v>
      </c>
      <c r="D45" s="16">
        <v>681443.23679999996</v>
      </c>
      <c r="E45" s="16">
        <v>64.172682761178919</v>
      </c>
      <c r="F45" s="16">
        <v>1061889.8999999999</v>
      </c>
      <c r="G45" s="16">
        <v>681443.23679999996</v>
      </c>
      <c r="H45" s="16">
        <v>64.172682761178919</v>
      </c>
      <c r="I45" s="16"/>
      <c r="J45" s="16"/>
      <c r="K45" s="16"/>
      <c r="L45" s="16">
        <v>1061889.8999999999</v>
      </c>
      <c r="M45" s="16">
        <v>681443.23679999996</v>
      </c>
      <c r="N45" s="16">
        <v>64.172682761178919</v>
      </c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9"/>
    </row>
    <row r="46" spans="1:36" ht="16.5" customHeight="1" x14ac:dyDescent="0.2">
      <c r="A46" s="17"/>
      <c r="B46" s="15" t="s">
        <v>44</v>
      </c>
      <c r="C46" s="16">
        <v>14885617.71838</v>
      </c>
      <c r="D46" s="16">
        <v>11590388.781910002</v>
      </c>
      <c r="E46" s="16">
        <v>77.863001732194036</v>
      </c>
      <c r="F46" s="16">
        <v>13414504.536869999</v>
      </c>
      <c r="G46" s="16">
        <v>10247012.974679999</v>
      </c>
      <c r="H46" s="16">
        <v>76.387562034184015</v>
      </c>
      <c r="I46" s="16"/>
      <c r="J46" s="16"/>
      <c r="K46" s="16"/>
      <c r="L46" s="16">
        <v>13414504.536869999</v>
      </c>
      <c r="M46" s="16">
        <v>10247012.974680001</v>
      </c>
      <c r="N46" s="16">
        <v>76.387562034184015</v>
      </c>
      <c r="O46" s="16"/>
      <c r="P46" s="16"/>
      <c r="Q46" s="16"/>
      <c r="R46" s="16">
        <v>1471113.1815100003</v>
      </c>
      <c r="S46" s="16">
        <v>1343375.8072300002</v>
      </c>
      <c r="T46" s="16">
        <v>91.316958077359743</v>
      </c>
      <c r="U46" s="16"/>
      <c r="V46" s="16"/>
      <c r="W46" s="16"/>
      <c r="X46" s="16">
        <v>2000</v>
      </c>
      <c r="Y46" s="16">
        <v>2000</v>
      </c>
      <c r="Z46" s="16">
        <v>100</v>
      </c>
      <c r="AA46" s="16">
        <v>1168973.0313900001</v>
      </c>
      <c r="AB46" s="16">
        <v>1096673.1351399999</v>
      </c>
      <c r="AC46" s="16">
        <v>93.815092879941801</v>
      </c>
      <c r="AD46" s="16">
        <v>300140.15012000001</v>
      </c>
      <c r="AE46" s="16">
        <v>244702.67209000001</v>
      </c>
      <c r="AF46" s="16">
        <v>81.529469480229366</v>
      </c>
      <c r="AG46" s="16"/>
      <c r="AH46" s="16"/>
      <c r="AI46" s="16"/>
      <c r="AJ46" s="9"/>
    </row>
    <row r="47" spans="1:36" ht="16.5" customHeight="1" x14ac:dyDescent="0.2">
      <c r="A47" s="17">
        <v>30</v>
      </c>
      <c r="B47" s="15" t="s">
        <v>45</v>
      </c>
      <c r="C47" s="16">
        <v>563820.34</v>
      </c>
      <c r="D47" s="16">
        <v>367558.85980999999</v>
      </c>
      <c r="E47" s="16">
        <v>65.190776872292332</v>
      </c>
      <c r="F47" s="16">
        <v>563820.34</v>
      </c>
      <c r="G47" s="16">
        <v>367558.85980999999</v>
      </c>
      <c r="H47" s="16">
        <v>65.190776872292332</v>
      </c>
      <c r="I47" s="16"/>
      <c r="J47" s="16"/>
      <c r="K47" s="16"/>
      <c r="L47" s="16">
        <v>563820.34</v>
      </c>
      <c r="M47" s="16">
        <v>367558.85980999999</v>
      </c>
      <c r="N47" s="16">
        <v>65.190776872292332</v>
      </c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9"/>
    </row>
    <row r="48" spans="1:36" ht="16.5" customHeight="1" x14ac:dyDescent="0.2">
      <c r="A48" s="17">
        <v>31</v>
      </c>
      <c r="B48" s="15" t="s">
        <v>46</v>
      </c>
      <c r="C48" s="16">
        <v>5452675.5849399995</v>
      </c>
      <c r="D48" s="16">
        <v>4861879.9730799999</v>
      </c>
      <c r="E48" s="16">
        <v>89.165032786990935</v>
      </c>
      <c r="F48" s="16">
        <v>4537019.0432099998</v>
      </c>
      <c r="G48" s="16">
        <v>4070344.5234699999</v>
      </c>
      <c r="H48" s="16">
        <v>89.714071832287885</v>
      </c>
      <c r="I48" s="16"/>
      <c r="J48" s="16"/>
      <c r="K48" s="16"/>
      <c r="L48" s="16">
        <v>4537019.0432099998</v>
      </c>
      <c r="M48" s="16">
        <v>4070344.5234699999</v>
      </c>
      <c r="N48" s="16">
        <v>89.714071832287885</v>
      </c>
      <c r="O48" s="16"/>
      <c r="P48" s="16"/>
      <c r="Q48" s="16"/>
      <c r="R48" s="16">
        <v>915656.54173000006</v>
      </c>
      <c r="S48" s="16">
        <v>791535.44961000001</v>
      </c>
      <c r="T48" s="16">
        <v>86.444579767268266</v>
      </c>
      <c r="U48" s="16"/>
      <c r="V48" s="16"/>
      <c r="W48" s="16"/>
      <c r="X48" s="16">
        <v>2000</v>
      </c>
      <c r="Y48" s="16">
        <v>2000</v>
      </c>
      <c r="Z48" s="16">
        <v>100</v>
      </c>
      <c r="AA48" s="16">
        <v>613516.39161000005</v>
      </c>
      <c r="AB48" s="16">
        <v>544832.77752</v>
      </c>
      <c r="AC48" s="16">
        <v>88.804925992317933</v>
      </c>
      <c r="AD48" s="16">
        <v>300140.15012000001</v>
      </c>
      <c r="AE48" s="16">
        <v>244702.67209000001</v>
      </c>
      <c r="AF48" s="16">
        <v>81.529469480229366</v>
      </c>
      <c r="AG48" s="16"/>
      <c r="AH48" s="16"/>
      <c r="AI48" s="16"/>
      <c r="AJ48" s="9"/>
    </row>
    <row r="49" spans="1:36" ht="16.5" customHeight="1" x14ac:dyDescent="0.2">
      <c r="A49" s="17">
        <v>32</v>
      </c>
      <c r="B49" s="15" t="s">
        <v>47</v>
      </c>
      <c r="C49" s="16">
        <v>810405.62017999997</v>
      </c>
      <c r="D49" s="16">
        <v>209919.96799</v>
      </c>
      <c r="E49" s="16">
        <v>25.903074061033099</v>
      </c>
      <c r="F49" s="16">
        <v>807457.34086</v>
      </c>
      <c r="G49" s="16">
        <v>206971.68867</v>
      </c>
      <c r="H49" s="16">
        <v>25.632523007291049</v>
      </c>
      <c r="I49" s="16"/>
      <c r="J49" s="16"/>
      <c r="K49" s="16"/>
      <c r="L49" s="16">
        <v>807457.34086</v>
      </c>
      <c r="M49" s="16">
        <v>206971.68867</v>
      </c>
      <c r="N49" s="16">
        <v>25.632523007291049</v>
      </c>
      <c r="O49" s="16"/>
      <c r="P49" s="16"/>
      <c r="Q49" s="16"/>
      <c r="R49" s="16">
        <v>2948.2793200000001</v>
      </c>
      <c r="S49" s="16">
        <v>2948.2793200000001</v>
      </c>
      <c r="T49" s="16">
        <v>100</v>
      </c>
      <c r="U49" s="16"/>
      <c r="V49" s="16"/>
      <c r="W49" s="16"/>
      <c r="X49" s="16"/>
      <c r="Y49" s="16"/>
      <c r="Z49" s="16"/>
      <c r="AA49" s="16">
        <v>2948.2793200000001</v>
      </c>
      <c r="AB49" s="16">
        <v>2948.2793200000001</v>
      </c>
      <c r="AC49" s="16">
        <v>100</v>
      </c>
      <c r="AD49" s="16"/>
      <c r="AE49" s="16"/>
      <c r="AF49" s="16"/>
      <c r="AG49" s="16"/>
      <c r="AH49" s="16"/>
      <c r="AI49" s="16"/>
      <c r="AJ49" s="9"/>
    </row>
    <row r="50" spans="1:36" ht="16.5" customHeight="1" x14ac:dyDescent="0.2">
      <c r="A50" s="17">
        <v>33</v>
      </c>
      <c r="B50" s="15" t="s">
        <v>48</v>
      </c>
      <c r="C50" s="16">
        <v>502535.59849</v>
      </c>
      <c r="D50" s="16">
        <v>446103.56943000003</v>
      </c>
      <c r="E50" s="16">
        <v>88.770540986635609</v>
      </c>
      <c r="F50" s="16">
        <v>145348.78938999999</v>
      </c>
      <c r="G50" s="16">
        <v>88916.760330000005</v>
      </c>
      <c r="H50" s="16">
        <v>61.174751233337396</v>
      </c>
      <c r="I50" s="16"/>
      <c r="J50" s="16"/>
      <c r="K50" s="16"/>
      <c r="L50" s="16">
        <v>145348.78938999999</v>
      </c>
      <c r="M50" s="16">
        <v>88916.760330000005</v>
      </c>
      <c r="N50" s="16">
        <v>61.174751233337396</v>
      </c>
      <c r="O50" s="16"/>
      <c r="P50" s="16"/>
      <c r="Q50" s="16"/>
      <c r="R50" s="16">
        <v>357186.80910000001</v>
      </c>
      <c r="S50" s="16">
        <v>357186.80910000001</v>
      </c>
      <c r="T50" s="16">
        <v>100</v>
      </c>
      <c r="U50" s="16"/>
      <c r="V50" s="16"/>
      <c r="W50" s="16"/>
      <c r="X50" s="16"/>
      <c r="Y50" s="16"/>
      <c r="Z50" s="16"/>
      <c r="AA50" s="16">
        <v>357186.80910000001</v>
      </c>
      <c r="AB50" s="16">
        <v>357186.80910000001</v>
      </c>
      <c r="AC50" s="16">
        <v>100</v>
      </c>
      <c r="AD50" s="16"/>
      <c r="AE50" s="16"/>
      <c r="AF50" s="16"/>
      <c r="AG50" s="16"/>
      <c r="AH50" s="16"/>
      <c r="AI50" s="16"/>
      <c r="AJ50" s="9"/>
    </row>
    <row r="51" spans="1:36" ht="16.5" customHeight="1" x14ac:dyDescent="0.2">
      <c r="A51" s="17">
        <v>34</v>
      </c>
      <c r="B51" s="15" t="s">
        <v>49</v>
      </c>
      <c r="C51" s="16">
        <v>3295352.1968999999</v>
      </c>
      <c r="D51" s="16">
        <v>2819206.6715699998</v>
      </c>
      <c r="E51" s="16">
        <v>85.550997378127931</v>
      </c>
      <c r="F51" s="16">
        <v>3290279.3969000001</v>
      </c>
      <c r="G51" s="16">
        <v>2814133.8795699999</v>
      </c>
      <c r="H51" s="16">
        <v>85.52872081992156</v>
      </c>
      <c r="I51" s="16"/>
      <c r="J51" s="16"/>
      <c r="K51" s="16"/>
      <c r="L51" s="16">
        <v>3290279.3969000001</v>
      </c>
      <c r="M51" s="16">
        <v>2814133.8795699999</v>
      </c>
      <c r="N51" s="16">
        <v>85.52872081992156</v>
      </c>
      <c r="O51" s="16"/>
      <c r="P51" s="16"/>
      <c r="Q51" s="16"/>
      <c r="R51" s="16">
        <v>5072.8</v>
      </c>
      <c r="S51" s="16">
        <v>5072.7920000000004</v>
      </c>
      <c r="T51" s="16">
        <v>99.999842296167799</v>
      </c>
      <c r="U51" s="16"/>
      <c r="V51" s="16"/>
      <c r="W51" s="16"/>
      <c r="X51" s="16"/>
      <c r="Y51" s="16"/>
      <c r="Z51" s="16"/>
      <c r="AA51" s="16">
        <v>5072.8</v>
      </c>
      <c r="AB51" s="16">
        <v>5072.7920000000004</v>
      </c>
      <c r="AC51" s="16">
        <v>99.999842296167799</v>
      </c>
      <c r="AD51" s="16"/>
      <c r="AE51" s="16"/>
      <c r="AF51" s="16"/>
      <c r="AG51" s="16"/>
      <c r="AH51" s="16"/>
      <c r="AI51" s="16"/>
      <c r="AJ51" s="9"/>
    </row>
    <row r="52" spans="1:36" ht="16.5" customHeight="1" x14ac:dyDescent="0.2">
      <c r="A52" s="17">
        <v>35</v>
      </c>
      <c r="B52" s="15" t="s">
        <v>50</v>
      </c>
      <c r="C52" s="16">
        <v>2221560.5</v>
      </c>
      <c r="D52" s="16">
        <v>1266827.90169</v>
      </c>
      <c r="E52" s="16">
        <v>57.024235967915345</v>
      </c>
      <c r="F52" s="16">
        <v>2221560.5</v>
      </c>
      <c r="G52" s="16">
        <v>1266827.90169</v>
      </c>
      <c r="H52" s="16">
        <v>57.024235967915345</v>
      </c>
      <c r="I52" s="16"/>
      <c r="J52" s="16"/>
      <c r="K52" s="16"/>
      <c r="L52" s="16">
        <v>2221560.5</v>
      </c>
      <c r="M52" s="16">
        <v>1266827.90169</v>
      </c>
      <c r="N52" s="16">
        <v>57.024235967915345</v>
      </c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9"/>
    </row>
    <row r="53" spans="1:36" ht="16.5" customHeight="1" x14ac:dyDescent="0.2">
      <c r="A53" s="17">
        <v>36</v>
      </c>
      <c r="B53" s="15" t="s">
        <v>51</v>
      </c>
      <c r="C53" s="16">
        <v>1356766.54363</v>
      </c>
      <c r="D53" s="16">
        <v>941125.04130000004</v>
      </c>
      <c r="E53" s="16">
        <v>69.365289534781709</v>
      </c>
      <c r="F53" s="16">
        <v>1331047.1865099999</v>
      </c>
      <c r="G53" s="16">
        <v>915579.04737000004</v>
      </c>
      <c r="H53" s="16">
        <v>68.786370359314191</v>
      </c>
      <c r="I53" s="16"/>
      <c r="J53" s="16"/>
      <c r="K53" s="16"/>
      <c r="L53" s="16">
        <v>1331047.1865099999</v>
      </c>
      <c r="M53" s="16">
        <v>915579.04737000004</v>
      </c>
      <c r="N53" s="16">
        <v>68.786370359314191</v>
      </c>
      <c r="O53" s="16"/>
      <c r="P53" s="16"/>
      <c r="Q53" s="16"/>
      <c r="R53" s="16">
        <v>25719.357120000001</v>
      </c>
      <c r="S53" s="16">
        <v>25545.993930000001</v>
      </c>
      <c r="T53" s="16">
        <v>99.325942755135245</v>
      </c>
      <c r="U53" s="16"/>
      <c r="V53" s="16"/>
      <c r="W53" s="16"/>
      <c r="X53" s="16"/>
      <c r="Y53" s="16"/>
      <c r="Z53" s="16"/>
      <c r="AA53" s="16">
        <v>25719.357120000001</v>
      </c>
      <c r="AB53" s="16">
        <v>25545.993930000001</v>
      </c>
      <c r="AC53" s="16">
        <v>99.325942755135245</v>
      </c>
      <c r="AD53" s="16"/>
      <c r="AE53" s="16"/>
      <c r="AF53" s="16"/>
      <c r="AG53" s="16"/>
      <c r="AH53" s="16"/>
      <c r="AI53" s="16"/>
      <c r="AJ53" s="9"/>
    </row>
    <row r="54" spans="1:36" ht="16.5" customHeight="1" x14ac:dyDescent="0.2">
      <c r="A54" s="17">
        <v>37</v>
      </c>
      <c r="B54" s="15" t="s">
        <v>52</v>
      </c>
      <c r="C54" s="16">
        <v>682501.33424</v>
      </c>
      <c r="D54" s="16">
        <v>677766.79703999998</v>
      </c>
      <c r="E54" s="16">
        <v>99.30629627189343</v>
      </c>
      <c r="F54" s="16">
        <v>517971.94</v>
      </c>
      <c r="G54" s="16">
        <v>516680.31377000001</v>
      </c>
      <c r="H54" s="16">
        <v>99.750637799028269</v>
      </c>
      <c r="I54" s="16"/>
      <c r="J54" s="16"/>
      <c r="K54" s="16"/>
      <c r="L54" s="16">
        <v>517971.94</v>
      </c>
      <c r="M54" s="16">
        <v>516680.31377000001</v>
      </c>
      <c r="N54" s="16">
        <v>99.750637799028269</v>
      </c>
      <c r="O54" s="16"/>
      <c r="P54" s="16"/>
      <c r="Q54" s="16"/>
      <c r="R54" s="16">
        <v>164529.39423999999</v>
      </c>
      <c r="S54" s="16">
        <v>161086.48327</v>
      </c>
      <c r="T54" s="16">
        <v>97.907418922981137</v>
      </c>
      <c r="U54" s="16"/>
      <c r="V54" s="16"/>
      <c r="W54" s="16"/>
      <c r="X54" s="16"/>
      <c r="Y54" s="16"/>
      <c r="Z54" s="16"/>
      <c r="AA54" s="16">
        <v>164529.39423999999</v>
      </c>
      <c r="AB54" s="16">
        <v>161086.48327</v>
      </c>
      <c r="AC54" s="16">
        <v>97.907418922981137</v>
      </c>
      <c r="AD54" s="16"/>
      <c r="AE54" s="16"/>
      <c r="AF54" s="16"/>
      <c r="AG54" s="16"/>
      <c r="AH54" s="16"/>
      <c r="AI54" s="16"/>
      <c r="AJ54" s="9"/>
    </row>
    <row r="55" spans="1:36" ht="26.65" customHeight="1" x14ac:dyDescent="0.2">
      <c r="A55" s="17"/>
      <c r="B55" s="15" t="s">
        <v>53</v>
      </c>
      <c r="C55" s="16">
        <v>18795198.756990001</v>
      </c>
      <c r="D55" s="16">
        <v>13147422.715770001</v>
      </c>
      <c r="E55" s="16">
        <v>69.950963997549792</v>
      </c>
      <c r="F55" s="16">
        <v>18545671.519279998</v>
      </c>
      <c r="G55" s="16">
        <v>12899117.24516</v>
      </c>
      <c r="H55" s="16">
        <v>69.553249833796187</v>
      </c>
      <c r="I55" s="16">
        <v>2148.0619999999999</v>
      </c>
      <c r="J55" s="16">
        <v>2148.0619999999999</v>
      </c>
      <c r="K55" s="16">
        <v>100</v>
      </c>
      <c r="L55" s="16">
        <v>18543523.457279999</v>
      </c>
      <c r="M55" s="16">
        <v>12896969.18316</v>
      </c>
      <c r="N55" s="16">
        <v>69.549722914696559</v>
      </c>
      <c r="O55" s="16"/>
      <c r="P55" s="16"/>
      <c r="Q55" s="16"/>
      <c r="R55" s="16">
        <v>249527.23771000002</v>
      </c>
      <c r="S55" s="16">
        <v>248305.47060999999</v>
      </c>
      <c r="T55" s="16">
        <v>99.5103672403812</v>
      </c>
      <c r="U55" s="16"/>
      <c r="V55" s="16"/>
      <c r="W55" s="16"/>
      <c r="X55" s="16"/>
      <c r="Y55" s="16"/>
      <c r="Z55" s="16"/>
      <c r="AA55" s="16">
        <v>61070.418980000002</v>
      </c>
      <c r="AB55" s="16">
        <v>59848.651879999998</v>
      </c>
      <c r="AC55" s="16">
        <v>97.99941261185694</v>
      </c>
      <c r="AD55" s="16">
        <v>188456.81873</v>
      </c>
      <c r="AE55" s="16">
        <v>188456.81873</v>
      </c>
      <c r="AF55" s="16">
        <v>100</v>
      </c>
      <c r="AG55" s="16"/>
      <c r="AH55" s="16"/>
      <c r="AI55" s="16"/>
      <c r="AJ55" s="9"/>
    </row>
    <row r="56" spans="1:36" ht="16.5" customHeight="1" x14ac:dyDescent="0.2">
      <c r="A56" s="17">
        <v>38</v>
      </c>
      <c r="B56" s="15" t="s">
        <v>54</v>
      </c>
      <c r="C56" s="16">
        <v>7021821.3898900002</v>
      </c>
      <c r="D56" s="16">
        <v>2580200.2231999999</v>
      </c>
      <c r="E56" s="16">
        <v>36.745455059779296</v>
      </c>
      <c r="F56" s="16">
        <v>6833364.5711599998</v>
      </c>
      <c r="G56" s="16">
        <v>2391743.40447</v>
      </c>
      <c r="H56" s="16">
        <v>35.000962989217314</v>
      </c>
      <c r="I56" s="16">
        <v>2148.0619999999999</v>
      </c>
      <c r="J56" s="16">
        <v>2148.0619999999999</v>
      </c>
      <c r="K56" s="16">
        <v>100</v>
      </c>
      <c r="L56" s="16">
        <v>6831216.5091599999</v>
      </c>
      <c r="M56" s="16">
        <v>2389595.34247</v>
      </c>
      <c r="N56" s="16">
        <v>34.98052417553717</v>
      </c>
      <c r="O56" s="16"/>
      <c r="P56" s="16"/>
      <c r="Q56" s="16"/>
      <c r="R56" s="16">
        <v>188456.81873</v>
      </c>
      <c r="S56" s="16">
        <v>188456.81873</v>
      </c>
      <c r="T56" s="16">
        <v>100</v>
      </c>
      <c r="U56" s="16"/>
      <c r="V56" s="16"/>
      <c r="W56" s="16"/>
      <c r="X56" s="16"/>
      <c r="Y56" s="16"/>
      <c r="Z56" s="16"/>
      <c r="AA56" s="16"/>
      <c r="AB56" s="16"/>
      <c r="AC56" s="16"/>
      <c r="AD56" s="16">
        <v>188456.81873</v>
      </c>
      <c r="AE56" s="16">
        <v>188456.81873</v>
      </c>
      <c r="AF56" s="16">
        <v>100</v>
      </c>
      <c r="AG56" s="16"/>
      <c r="AH56" s="16"/>
      <c r="AI56" s="16"/>
      <c r="AJ56" s="9"/>
    </row>
    <row r="57" spans="1:36" ht="16.5" customHeight="1" x14ac:dyDescent="0.2">
      <c r="A57" s="17">
        <v>39</v>
      </c>
      <c r="B57" s="15" t="s">
        <v>55</v>
      </c>
      <c r="C57" s="16">
        <v>581195.09310000006</v>
      </c>
      <c r="D57" s="16">
        <v>565102.43717000005</v>
      </c>
      <c r="E57" s="16">
        <v>97.231109463749192</v>
      </c>
      <c r="F57" s="16">
        <v>581195.09310000006</v>
      </c>
      <c r="G57" s="16">
        <v>565102.43717000005</v>
      </c>
      <c r="H57" s="16">
        <v>97.231109463749192</v>
      </c>
      <c r="I57" s="16"/>
      <c r="J57" s="16"/>
      <c r="K57" s="16"/>
      <c r="L57" s="16">
        <v>581195.09310000006</v>
      </c>
      <c r="M57" s="16">
        <v>565102.43717000005</v>
      </c>
      <c r="N57" s="16">
        <v>97.231109463749192</v>
      </c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9"/>
    </row>
    <row r="58" spans="1:36" ht="26.65" customHeight="1" x14ac:dyDescent="0.2">
      <c r="A58" s="17">
        <v>40</v>
      </c>
      <c r="B58" s="15" t="s">
        <v>56</v>
      </c>
      <c r="C58" s="16">
        <v>1164482.162</v>
      </c>
      <c r="D58" s="16">
        <v>984434.21126000001</v>
      </c>
      <c r="E58" s="16">
        <v>84.53836764396911</v>
      </c>
      <c r="F58" s="16">
        <v>1164482.162</v>
      </c>
      <c r="G58" s="16">
        <v>984434.21126000001</v>
      </c>
      <c r="H58" s="16">
        <v>84.53836764396911</v>
      </c>
      <c r="I58" s="16"/>
      <c r="J58" s="16"/>
      <c r="K58" s="16"/>
      <c r="L58" s="16">
        <v>1164482.162</v>
      </c>
      <c r="M58" s="16">
        <v>984434.21126000001</v>
      </c>
      <c r="N58" s="16">
        <v>84.53836764396911</v>
      </c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9"/>
    </row>
    <row r="59" spans="1:36" ht="16.5" customHeight="1" x14ac:dyDescent="0.2">
      <c r="A59" s="17">
        <v>41</v>
      </c>
      <c r="B59" s="15" t="s">
        <v>57</v>
      </c>
      <c r="C59" s="16">
        <v>1548048.5</v>
      </c>
      <c r="D59" s="16">
        <v>904213.11554999999</v>
      </c>
      <c r="E59" s="16">
        <v>58.409869945935156</v>
      </c>
      <c r="F59" s="16">
        <v>1548048.5</v>
      </c>
      <c r="G59" s="16">
        <v>904213.11554999999</v>
      </c>
      <c r="H59" s="16">
        <v>58.409869945935156</v>
      </c>
      <c r="I59" s="16"/>
      <c r="J59" s="16"/>
      <c r="K59" s="16"/>
      <c r="L59" s="16">
        <v>1548048.5</v>
      </c>
      <c r="M59" s="16">
        <v>904213.11554999999</v>
      </c>
      <c r="N59" s="16">
        <v>58.409869945935156</v>
      </c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9"/>
    </row>
    <row r="60" spans="1:36" ht="16.5" customHeight="1" x14ac:dyDescent="0.2">
      <c r="A60" s="17">
        <v>42</v>
      </c>
      <c r="B60" s="15" t="s">
        <v>58</v>
      </c>
      <c r="C60" s="16">
        <v>2275218.8474099999</v>
      </c>
      <c r="D60" s="16">
        <v>1912294.9699600001</v>
      </c>
      <c r="E60" s="16">
        <v>84.048836538817568</v>
      </c>
      <c r="F60" s="16">
        <v>2214148.4284299999</v>
      </c>
      <c r="G60" s="16">
        <v>1852446.3180800001</v>
      </c>
      <c r="H60" s="16">
        <v>83.664053154445739</v>
      </c>
      <c r="I60" s="16"/>
      <c r="J60" s="16"/>
      <c r="K60" s="16"/>
      <c r="L60" s="16">
        <v>2214148.4284299999</v>
      </c>
      <c r="M60" s="16">
        <v>1852446.3180800001</v>
      </c>
      <c r="N60" s="16">
        <v>83.664053154445739</v>
      </c>
      <c r="O60" s="16"/>
      <c r="P60" s="16"/>
      <c r="Q60" s="16"/>
      <c r="R60" s="16">
        <v>61070.418980000002</v>
      </c>
      <c r="S60" s="16">
        <v>59848.651879999998</v>
      </c>
      <c r="T60" s="16">
        <v>97.99941261185694</v>
      </c>
      <c r="U60" s="16"/>
      <c r="V60" s="16"/>
      <c r="W60" s="16"/>
      <c r="X60" s="16"/>
      <c r="Y60" s="16"/>
      <c r="Z60" s="16"/>
      <c r="AA60" s="16">
        <v>61070.418980000002</v>
      </c>
      <c r="AB60" s="16">
        <v>59848.651879999998</v>
      </c>
      <c r="AC60" s="16">
        <v>97.99941261185694</v>
      </c>
      <c r="AD60" s="16"/>
      <c r="AE60" s="16"/>
      <c r="AF60" s="16"/>
      <c r="AG60" s="16"/>
      <c r="AH60" s="16"/>
      <c r="AI60" s="16"/>
      <c r="AJ60" s="9"/>
    </row>
    <row r="61" spans="1:36" ht="16.5" customHeight="1" x14ac:dyDescent="0.2">
      <c r="A61" s="17">
        <v>43</v>
      </c>
      <c r="B61" s="15" t="s">
        <v>59</v>
      </c>
      <c r="C61" s="16">
        <v>1057103.96059</v>
      </c>
      <c r="D61" s="16">
        <v>1056353.9546300001</v>
      </c>
      <c r="E61" s="16">
        <v>99.929050879765754</v>
      </c>
      <c r="F61" s="16">
        <v>1057103.96059</v>
      </c>
      <c r="G61" s="16">
        <v>1056353.9546300001</v>
      </c>
      <c r="H61" s="16">
        <v>99.929050879765754</v>
      </c>
      <c r="I61" s="16"/>
      <c r="J61" s="16"/>
      <c r="K61" s="16"/>
      <c r="L61" s="16">
        <v>1057103.96059</v>
      </c>
      <c r="M61" s="16">
        <v>1056353.9546300001</v>
      </c>
      <c r="N61" s="16">
        <v>99.929050879765754</v>
      </c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9"/>
    </row>
    <row r="62" spans="1:36" ht="16.5" customHeight="1" x14ac:dyDescent="0.2">
      <c r="A62" s="17">
        <v>44</v>
      </c>
      <c r="B62" s="15" t="s">
        <v>60</v>
      </c>
      <c r="C62" s="16">
        <v>5147328.8039999995</v>
      </c>
      <c r="D62" s="16">
        <v>5144823.8039999995</v>
      </c>
      <c r="E62" s="16">
        <v>99.951333981267084</v>
      </c>
      <c r="F62" s="16">
        <v>5147328.8039999995</v>
      </c>
      <c r="G62" s="16">
        <v>5144823.8039999995</v>
      </c>
      <c r="H62" s="16">
        <v>99.951333981267084</v>
      </c>
      <c r="I62" s="16"/>
      <c r="J62" s="16"/>
      <c r="K62" s="16"/>
      <c r="L62" s="16">
        <v>5147328.8039999995</v>
      </c>
      <c r="M62" s="16">
        <v>5144823.8039999995</v>
      </c>
      <c r="N62" s="16">
        <v>99.951333981267084</v>
      </c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9"/>
    </row>
    <row r="63" spans="1:36" ht="26.65" customHeight="1" x14ac:dyDescent="0.2">
      <c r="A63" s="17"/>
      <c r="B63" s="15" t="s">
        <v>61</v>
      </c>
      <c r="C63" s="16">
        <v>25508941.147439994</v>
      </c>
      <c r="D63" s="16">
        <v>22659673.346799999</v>
      </c>
      <c r="E63" s="16">
        <v>88.830317243779675</v>
      </c>
      <c r="F63" s="16">
        <v>24396983.362739999</v>
      </c>
      <c r="G63" s="16">
        <v>21640532.701900002</v>
      </c>
      <c r="H63" s="16">
        <v>88.701674219896574</v>
      </c>
      <c r="I63" s="16">
        <v>950507.82732999988</v>
      </c>
      <c r="J63" s="16">
        <v>947507.73992999992</v>
      </c>
      <c r="K63" s="16">
        <v>99.684370047911415</v>
      </c>
      <c r="L63" s="16">
        <v>23446475.535410002</v>
      </c>
      <c r="M63" s="16">
        <v>20693024.961969998</v>
      </c>
      <c r="N63" s="16">
        <v>88.256441488267129</v>
      </c>
      <c r="O63" s="16"/>
      <c r="P63" s="16"/>
      <c r="Q63" s="16"/>
      <c r="R63" s="16">
        <v>1111957.7847</v>
      </c>
      <c r="S63" s="16">
        <v>1019140.6449000001</v>
      </c>
      <c r="T63" s="16">
        <v>91.652818022669678</v>
      </c>
      <c r="U63" s="16">
        <v>253151.90943999999</v>
      </c>
      <c r="V63" s="16">
        <v>251632.5</v>
      </c>
      <c r="W63" s="16">
        <v>99.399803286745453</v>
      </c>
      <c r="X63" s="16">
        <v>229617.02000000002</v>
      </c>
      <c r="Y63" s="16">
        <v>229617.02000000002</v>
      </c>
      <c r="Z63" s="16">
        <v>100</v>
      </c>
      <c r="AA63" s="16">
        <v>490783.13109000004</v>
      </c>
      <c r="AB63" s="16">
        <v>450494.60060000001</v>
      </c>
      <c r="AC63" s="16">
        <v>91.790970810157717</v>
      </c>
      <c r="AD63" s="16">
        <v>138405.72417</v>
      </c>
      <c r="AE63" s="16">
        <v>87396.52429999999</v>
      </c>
      <c r="AF63" s="16">
        <v>63.145166013981623</v>
      </c>
      <c r="AG63" s="16"/>
      <c r="AH63" s="16"/>
      <c r="AI63" s="16"/>
      <c r="AJ63" s="9"/>
    </row>
    <row r="64" spans="1:36" ht="16.5" customHeight="1" x14ac:dyDescent="0.2">
      <c r="A64" s="17">
        <v>45</v>
      </c>
      <c r="B64" s="15" t="s">
        <v>62</v>
      </c>
      <c r="C64" s="16">
        <v>4515035.4385400005</v>
      </c>
      <c r="D64" s="16">
        <v>3807971.4234000002</v>
      </c>
      <c r="E64" s="16">
        <v>84.339790356803064</v>
      </c>
      <c r="F64" s="16">
        <v>4506859.2076700004</v>
      </c>
      <c r="G64" s="16">
        <v>3800507.9807500001</v>
      </c>
      <c r="H64" s="16">
        <v>84.327195628434623</v>
      </c>
      <c r="I64" s="16"/>
      <c r="J64" s="16"/>
      <c r="K64" s="16"/>
      <c r="L64" s="16">
        <v>4506859.2076700004</v>
      </c>
      <c r="M64" s="16">
        <v>3800507.9807500001</v>
      </c>
      <c r="N64" s="16">
        <v>84.327195628434623</v>
      </c>
      <c r="O64" s="16"/>
      <c r="P64" s="16"/>
      <c r="Q64" s="16"/>
      <c r="R64" s="16">
        <v>8176.2308700000003</v>
      </c>
      <c r="S64" s="16">
        <v>7463.44265</v>
      </c>
      <c r="T64" s="16">
        <v>91.282190640979294</v>
      </c>
      <c r="U64" s="16"/>
      <c r="V64" s="16"/>
      <c r="W64" s="16"/>
      <c r="X64" s="16"/>
      <c r="Y64" s="16"/>
      <c r="Z64" s="16"/>
      <c r="AA64" s="16">
        <v>8176.2308700000003</v>
      </c>
      <c r="AB64" s="16">
        <v>7463.44265</v>
      </c>
      <c r="AC64" s="16">
        <v>91.282190640979294</v>
      </c>
      <c r="AD64" s="16"/>
      <c r="AE64" s="16"/>
      <c r="AF64" s="16"/>
      <c r="AG64" s="16"/>
      <c r="AH64" s="16"/>
      <c r="AI64" s="16"/>
      <c r="AJ64" s="9"/>
    </row>
    <row r="65" spans="1:36" ht="16.5" customHeight="1" x14ac:dyDescent="0.2">
      <c r="A65" s="17">
        <v>46</v>
      </c>
      <c r="B65" s="15" t="s">
        <v>63</v>
      </c>
      <c r="C65" s="16">
        <v>320236.20020000002</v>
      </c>
      <c r="D65" s="16">
        <v>304472.36833999999</v>
      </c>
      <c r="E65" s="16">
        <v>95.077436014368487</v>
      </c>
      <c r="F65" s="16">
        <v>311535.93838000001</v>
      </c>
      <c r="G65" s="16">
        <v>295772.10651999997</v>
      </c>
      <c r="H65" s="16">
        <v>94.939963606775962</v>
      </c>
      <c r="I65" s="16"/>
      <c r="J65" s="16"/>
      <c r="K65" s="16"/>
      <c r="L65" s="16">
        <v>311535.93838000001</v>
      </c>
      <c r="M65" s="16">
        <v>295772.10651999997</v>
      </c>
      <c r="N65" s="16">
        <v>94.939963606775962</v>
      </c>
      <c r="O65" s="16"/>
      <c r="P65" s="16"/>
      <c r="Q65" s="16"/>
      <c r="R65" s="16">
        <v>8700.2618199999997</v>
      </c>
      <c r="S65" s="16">
        <v>8700.2618199999997</v>
      </c>
      <c r="T65" s="16">
        <v>100</v>
      </c>
      <c r="U65" s="16"/>
      <c r="V65" s="16"/>
      <c r="W65" s="16"/>
      <c r="X65" s="16"/>
      <c r="Y65" s="16"/>
      <c r="Z65" s="16"/>
      <c r="AA65" s="16">
        <v>8700.2618199999997</v>
      </c>
      <c r="AB65" s="16">
        <v>8700.2618199999997</v>
      </c>
      <c r="AC65" s="16">
        <v>100</v>
      </c>
      <c r="AD65" s="16"/>
      <c r="AE65" s="16"/>
      <c r="AF65" s="16"/>
      <c r="AG65" s="16"/>
      <c r="AH65" s="16"/>
      <c r="AI65" s="16"/>
      <c r="AJ65" s="9"/>
    </row>
    <row r="66" spans="1:36" ht="16.5" customHeight="1" x14ac:dyDescent="0.2">
      <c r="A66" s="17">
        <v>47</v>
      </c>
      <c r="B66" s="15" t="s">
        <v>64</v>
      </c>
      <c r="C66" s="16">
        <v>344122.79831000004</v>
      </c>
      <c r="D66" s="16">
        <v>266982.44792999997</v>
      </c>
      <c r="E66" s="16">
        <v>77.583481606322152</v>
      </c>
      <c r="F66" s="16">
        <v>280406.38871000003</v>
      </c>
      <c r="G66" s="16">
        <v>253456.63832999999</v>
      </c>
      <c r="H66" s="16">
        <v>90.389038386756653</v>
      </c>
      <c r="I66" s="16"/>
      <c r="J66" s="16"/>
      <c r="K66" s="16"/>
      <c r="L66" s="16">
        <v>280406.38871000003</v>
      </c>
      <c r="M66" s="16">
        <v>253456.63832999999</v>
      </c>
      <c r="N66" s="16">
        <v>90.389038386756653</v>
      </c>
      <c r="O66" s="16"/>
      <c r="P66" s="16"/>
      <c r="Q66" s="16"/>
      <c r="R66" s="16">
        <v>63716.409599999999</v>
      </c>
      <c r="S66" s="16">
        <v>13525.809600000001</v>
      </c>
      <c r="T66" s="16">
        <v>21.228141517879877</v>
      </c>
      <c r="U66" s="16"/>
      <c r="V66" s="16"/>
      <c r="W66" s="16"/>
      <c r="X66" s="16"/>
      <c r="Y66" s="16"/>
      <c r="Z66" s="16"/>
      <c r="AA66" s="16">
        <v>3525.8096</v>
      </c>
      <c r="AB66" s="16">
        <v>3525.8096</v>
      </c>
      <c r="AC66" s="16">
        <v>100</v>
      </c>
      <c r="AD66" s="16">
        <v>60190.6</v>
      </c>
      <c r="AE66" s="16">
        <v>10000</v>
      </c>
      <c r="AF66" s="16">
        <v>16.613889876492344</v>
      </c>
      <c r="AG66" s="16"/>
      <c r="AH66" s="16"/>
      <c r="AI66" s="16"/>
      <c r="AJ66" s="9"/>
    </row>
    <row r="67" spans="1:36" ht="16.5" customHeight="1" x14ac:dyDescent="0.2">
      <c r="A67" s="17">
        <v>48</v>
      </c>
      <c r="B67" s="15" t="s">
        <v>65</v>
      </c>
      <c r="C67" s="16">
        <v>7051088.6352899997</v>
      </c>
      <c r="D67" s="16">
        <v>6774118.58091</v>
      </c>
      <c r="E67" s="16">
        <v>96.071953301029396</v>
      </c>
      <c r="F67" s="16">
        <v>7051088.6352899997</v>
      </c>
      <c r="G67" s="16">
        <v>6774118.58091</v>
      </c>
      <c r="H67" s="16">
        <v>96.071953301029396</v>
      </c>
      <c r="I67" s="16"/>
      <c r="J67" s="16"/>
      <c r="K67" s="16"/>
      <c r="L67" s="16">
        <v>7051088.6352899997</v>
      </c>
      <c r="M67" s="16">
        <v>6774118.58091</v>
      </c>
      <c r="N67" s="16">
        <v>96.071953301029396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9"/>
    </row>
    <row r="68" spans="1:36" ht="16.5" customHeight="1" x14ac:dyDescent="0.2">
      <c r="A68" s="17">
        <v>49</v>
      </c>
      <c r="B68" s="15" t="s">
        <v>66</v>
      </c>
      <c r="C68" s="16">
        <v>1146606.6031299999</v>
      </c>
      <c r="D68" s="16">
        <v>930835.99650999997</v>
      </c>
      <c r="E68" s="16">
        <v>81.181810218867511</v>
      </c>
      <c r="F68" s="16">
        <v>874934.66974000004</v>
      </c>
      <c r="G68" s="16">
        <v>668080.77263999998</v>
      </c>
      <c r="H68" s="16">
        <v>76.357789415126291</v>
      </c>
      <c r="I68" s="16"/>
      <c r="J68" s="16"/>
      <c r="K68" s="16"/>
      <c r="L68" s="16">
        <v>874934.66974000004</v>
      </c>
      <c r="M68" s="16">
        <v>668080.77263999998</v>
      </c>
      <c r="N68" s="16">
        <v>76.357789415126291</v>
      </c>
      <c r="O68" s="16"/>
      <c r="P68" s="16"/>
      <c r="Q68" s="16"/>
      <c r="R68" s="16">
        <v>271671.93338999996</v>
      </c>
      <c r="S68" s="16">
        <v>262755.22386999999</v>
      </c>
      <c r="T68" s="16">
        <v>96.717839267113561</v>
      </c>
      <c r="U68" s="16">
        <v>244694.40943999999</v>
      </c>
      <c r="V68" s="16">
        <v>243175</v>
      </c>
      <c r="W68" s="16">
        <v>99.379058375923961</v>
      </c>
      <c r="X68" s="16"/>
      <c r="Y68" s="16"/>
      <c r="Z68" s="16"/>
      <c r="AA68" s="16">
        <v>12257.849340000001</v>
      </c>
      <c r="AB68" s="16">
        <v>4862.6261299999996</v>
      </c>
      <c r="AC68" s="16">
        <v>39.669488465094801</v>
      </c>
      <c r="AD68" s="16">
        <v>14719.67461</v>
      </c>
      <c r="AE68" s="16">
        <v>14717.597739999999</v>
      </c>
      <c r="AF68" s="16">
        <v>99.985890516910004</v>
      </c>
      <c r="AG68" s="16"/>
      <c r="AH68" s="16"/>
      <c r="AI68" s="16"/>
      <c r="AJ68" s="9"/>
    </row>
    <row r="69" spans="1:36" ht="16.5" customHeight="1" x14ac:dyDescent="0.2">
      <c r="A69" s="17">
        <v>50</v>
      </c>
      <c r="B69" s="15" t="s">
        <v>67</v>
      </c>
      <c r="C69" s="16">
        <v>1150837.0370400001</v>
      </c>
      <c r="D69" s="16">
        <v>1135118.7691800001</v>
      </c>
      <c r="E69" s="16">
        <v>98.63418821656731</v>
      </c>
      <c r="F69" s="16">
        <v>1138532.78305</v>
      </c>
      <c r="G69" s="16">
        <v>1124947.5709500001</v>
      </c>
      <c r="H69" s="16">
        <v>98.806779013986173</v>
      </c>
      <c r="I69" s="16"/>
      <c r="J69" s="16"/>
      <c r="K69" s="16"/>
      <c r="L69" s="16">
        <v>1138532.78305</v>
      </c>
      <c r="M69" s="16">
        <v>1124947.5709500001</v>
      </c>
      <c r="N69" s="16">
        <v>98.806779013986173</v>
      </c>
      <c r="O69" s="16"/>
      <c r="P69" s="16"/>
      <c r="Q69" s="16"/>
      <c r="R69" s="16">
        <v>12304.253989999999</v>
      </c>
      <c r="S69" s="16">
        <v>10171.19823</v>
      </c>
      <c r="T69" s="16">
        <v>82.664078929664555</v>
      </c>
      <c r="U69" s="16"/>
      <c r="V69" s="16"/>
      <c r="W69" s="16"/>
      <c r="X69" s="16"/>
      <c r="Y69" s="16"/>
      <c r="Z69" s="16"/>
      <c r="AA69" s="16">
        <v>12304.253989999999</v>
      </c>
      <c r="AB69" s="16">
        <v>10171.19823</v>
      </c>
      <c r="AC69" s="16">
        <v>82.664078929664555</v>
      </c>
      <c r="AD69" s="16"/>
      <c r="AE69" s="16"/>
      <c r="AF69" s="16"/>
      <c r="AG69" s="16"/>
      <c r="AH69" s="16"/>
      <c r="AI69" s="16"/>
      <c r="AJ69" s="9"/>
    </row>
    <row r="70" spans="1:36" ht="16.5" customHeight="1" x14ac:dyDescent="0.2">
      <c r="A70" s="17">
        <v>51</v>
      </c>
      <c r="B70" s="15" t="s">
        <v>68</v>
      </c>
      <c r="C70" s="16">
        <v>2435178.43517</v>
      </c>
      <c r="D70" s="16">
        <v>1896296.5622599998</v>
      </c>
      <c r="E70" s="16">
        <v>77.870949203261119</v>
      </c>
      <c r="F70" s="16">
        <v>2431299.0541699999</v>
      </c>
      <c r="G70" s="16">
        <v>1894061.8612599999</v>
      </c>
      <c r="H70" s="16">
        <v>77.903286229286891</v>
      </c>
      <c r="I70" s="16"/>
      <c r="J70" s="16"/>
      <c r="K70" s="16"/>
      <c r="L70" s="16">
        <v>2431299.0541699999</v>
      </c>
      <c r="M70" s="16">
        <v>1894061.8612599999</v>
      </c>
      <c r="N70" s="16">
        <v>77.903286229286891</v>
      </c>
      <c r="O70" s="16"/>
      <c r="P70" s="16"/>
      <c r="Q70" s="16"/>
      <c r="R70" s="16">
        <v>3879.3810000000003</v>
      </c>
      <c r="S70" s="16">
        <v>2234.701</v>
      </c>
      <c r="T70" s="16">
        <v>57.604576606422519</v>
      </c>
      <c r="U70" s="16"/>
      <c r="V70" s="16"/>
      <c r="W70" s="16"/>
      <c r="X70" s="16"/>
      <c r="Y70" s="16"/>
      <c r="Z70" s="16"/>
      <c r="AA70" s="16">
        <v>3879.3810000000003</v>
      </c>
      <c r="AB70" s="16">
        <v>2234.701</v>
      </c>
      <c r="AC70" s="16">
        <v>57.604576606422519</v>
      </c>
      <c r="AD70" s="16"/>
      <c r="AE70" s="16"/>
      <c r="AF70" s="16"/>
      <c r="AG70" s="16"/>
      <c r="AH70" s="16"/>
      <c r="AI70" s="16"/>
      <c r="AJ70" s="9"/>
    </row>
    <row r="71" spans="1:36" ht="16.5" customHeight="1" x14ac:dyDescent="0.2">
      <c r="A71" s="17">
        <v>52</v>
      </c>
      <c r="B71" s="15" t="s">
        <v>69</v>
      </c>
      <c r="C71" s="16">
        <v>659690.26408000011</v>
      </c>
      <c r="D71" s="16">
        <v>659690.19608000002</v>
      </c>
      <c r="E71" s="16">
        <v>99.999989692132232</v>
      </c>
      <c r="F71" s="16">
        <v>659690.26408000011</v>
      </c>
      <c r="G71" s="16">
        <v>659690.19608000002</v>
      </c>
      <c r="H71" s="16">
        <v>99.999989692132232</v>
      </c>
      <c r="I71" s="16">
        <v>293146.18508000002</v>
      </c>
      <c r="J71" s="16">
        <v>293146.18508000002</v>
      </c>
      <c r="K71" s="16">
        <v>100</v>
      </c>
      <c r="L71" s="16">
        <v>366544.07900000003</v>
      </c>
      <c r="M71" s="16">
        <v>366544.011</v>
      </c>
      <c r="N71" s="16">
        <v>99.999981448343064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9"/>
    </row>
    <row r="72" spans="1:36" ht="16.5" customHeight="1" x14ac:dyDescent="0.2">
      <c r="A72" s="17">
        <v>53</v>
      </c>
      <c r="B72" s="15" t="s">
        <v>70</v>
      </c>
      <c r="C72" s="16">
        <v>1186615.87112</v>
      </c>
      <c r="D72" s="16">
        <v>833607.90260000003</v>
      </c>
      <c r="E72" s="16">
        <v>70.250864065486525</v>
      </c>
      <c r="F72" s="16">
        <v>843380.12844999996</v>
      </c>
      <c r="G72" s="16">
        <v>503253.49300000002</v>
      </c>
      <c r="H72" s="16">
        <v>59.671016191109551</v>
      </c>
      <c r="I72" s="16"/>
      <c r="J72" s="16"/>
      <c r="K72" s="16"/>
      <c r="L72" s="16">
        <v>843380.12844999996</v>
      </c>
      <c r="M72" s="16">
        <v>503253.49300000002</v>
      </c>
      <c r="N72" s="16">
        <v>59.671016191109551</v>
      </c>
      <c r="O72" s="16"/>
      <c r="P72" s="16"/>
      <c r="Q72" s="16"/>
      <c r="R72" s="16">
        <v>343235.74267000001</v>
      </c>
      <c r="S72" s="16">
        <v>330354.40960000001</v>
      </c>
      <c r="T72" s="16">
        <v>96.247088671535991</v>
      </c>
      <c r="U72" s="16"/>
      <c r="V72" s="16"/>
      <c r="W72" s="16"/>
      <c r="X72" s="16"/>
      <c r="Y72" s="16"/>
      <c r="Z72" s="16"/>
      <c r="AA72" s="16">
        <v>343235.74267000001</v>
      </c>
      <c r="AB72" s="16">
        <v>330354.40960000001</v>
      </c>
      <c r="AC72" s="16">
        <v>96.247088671535991</v>
      </c>
      <c r="AD72" s="16"/>
      <c r="AE72" s="16"/>
      <c r="AF72" s="16"/>
      <c r="AG72" s="16"/>
      <c r="AH72" s="16"/>
      <c r="AI72" s="16"/>
      <c r="AJ72" s="9"/>
    </row>
    <row r="73" spans="1:36" ht="16.5" customHeight="1" x14ac:dyDescent="0.2">
      <c r="A73" s="17">
        <v>54</v>
      </c>
      <c r="B73" s="15" t="s">
        <v>71</v>
      </c>
      <c r="C73" s="16">
        <v>636301.51182999997</v>
      </c>
      <c r="D73" s="16">
        <v>616770.82126</v>
      </c>
      <c r="E73" s="16">
        <v>96.930591833134301</v>
      </c>
      <c r="F73" s="16">
        <v>636301.51182999997</v>
      </c>
      <c r="G73" s="16">
        <v>616770.82126</v>
      </c>
      <c r="H73" s="16">
        <v>96.930591833134301</v>
      </c>
      <c r="I73" s="16">
        <v>295000</v>
      </c>
      <c r="J73" s="16">
        <v>292000</v>
      </c>
      <c r="K73" s="16">
        <v>98.983050847457633</v>
      </c>
      <c r="L73" s="16">
        <v>341301.51182999997</v>
      </c>
      <c r="M73" s="16">
        <v>324770.82126</v>
      </c>
      <c r="N73" s="16">
        <v>95.156572708580967</v>
      </c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9"/>
    </row>
    <row r="74" spans="1:36" ht="16.5" customHeight="1" x14ac:dyDescent="0.2">
      <c r="A74" s="17">
        <v>55</v>
      </c>
      <c r="B74" s="15" t="s">
        <v>72</v>
      </c>
      <c r="C74" s="16">
        <v>960662.0134099999</v>
      </c>
      <c r="D74" s="16">
        <v>953477.05573000002</v>
      </c>
      <c r="E74" s="16">
        <v>99.252082670106219</v>
      </c>
      <c r="F74" s="16">
        <v>944352.59069999994</v>
      </c>
      <c r="G74" s="16">
        <v>939348.01769999997</v>
      </c>
      <c r="H74" s="16">
        <v>99.470052494239425</v>
      </c>
      <c r="I74" s="16">
        <v>2776.6238499999999</v>
      </c>
      <c r="J74" s="16">
        <v>2776.6238499999999</v>
      </c>
      <c r="K74" s="16">
        <v>100</v>
      </c>
      <c r="L74" s="16">
        <v>941575.96684999997</v>
      </c>
      <c r="M74" s="16">
        <v>936571.39384999999</v>
      </c>
      <c r="N74" s="16">
        <v>99.468489726140461</v>
      </c>
      <c r="O74" s="16"/>
      <c r="P74" s="16"/>
      <c r="Q74" s="16"/>
      <c r="R74" s="16">
        <v>16309.422709999999</v>
      </c>
      <c r="S74" s="16">
        <v>14129.03803</v>
      </c>
      <c r="T74" s="16">
        <v>86.631135149479491</v>
      </c>
      <c r="U74" s="16">
        <v>8457.5</v>
      </c>
      <c r="V74" s="16">
        <v>8457.5</v>
      </c>
      <c r="W74" s="16">
        <v>100</v>
      </c>
      <c r="X74" s="16"/>
      <c r="Y74" s="16"/>
      <c r="Z74" s="16"/>
      <c r="AA74" s="16">
        <v>7851.9227099999998</v>
      </c>
      <c r="AB74" s="16">
        <v>5671.5380299999997</v>
      </c>
      <c r="AC74" s="16">
        <v>72.231200426576791</v>
      </c>
      <c r="AD74" s="16"/>
      <c r="AE74" s="16"/>
      <c r="AF74" s="16"/>
      <c r="AG74" s="16"/>
      <c r="AH74" s="16"/>
      <c r="AI74" s="16"/>
      <c r="AJ74" s="9"/>
    </row>
    <row r="75" spans="1:36" ht="16.5" customHeight="1" x14ac:dyDescent="0.2">
      <c r="A75" s="17">
        <v>56</v>
      </c>
      <c r="B75" s="15" t="s">
        <v>73</v>
      </c>
      <c r="C75" s="16">
        <v>2428889.7337699998</v>
      </c>
      <c r="D75" s="16">
        <v>1839747.92457</v>
      </c>
      <c r="E75" s="16">
        <v>75.74439872634467</v>
      </c>
      <c r="F75" s="16">
        <v>2368418.01425</v>
      </c>
      <c r="G75" s="16">
        <v>1782768.93414</v>
      </c>
      <c r="H75" s="16">
        <v>75.272562673213088</v>
      </c>
      <c r="I75" s="16">
        <v>269405.0184</v>
      </c>
      <c r="J75" s="16">
        <v>269404.93099999998</v>
      </c>
      <c r="K75" s="16">
        <v>99.999967558139588</v>
      </c>
      <c r="L75" s="16">
        <v>2099012.9958500001</v>
      </c>
      <c r="M75" s="16">
        <v>1513364.0031399999</v>
      </c>
      <c r="N75" s="16">
        <v>72.098839127347077</v>
      </c>
      <c r="O75" s="16"/>
      <c r="P75" s="16"/>
      <c r="Q75" s="16"/>
      <c r="R75" s="16">
        <v>60471.719519999999</v>
      </c>
      <c r="S75" s="16">
        <v>56978.990429999998</v>
      </c>
      <c r="T75" s="16">
        <v>94.224194189079014</v>
      </c>
      <c r="U75" s="16"/>
      <c r="V75" s="16"/>
      <c r="W75" s="16"/>
      <c r="X75" s="16"/>
      <c r="Y75" s="16"/>
      <c r="Z75" s="16"/>
      <c r="AA75" s="16">
        <v>4541.0790900000002</v>
      </c>
      <c r="AB75" s="16">
        <v>1048.3499999999999</v>
      </c>
      <c r="AC75" s="16">
        <v>23.085922513628802</v>
      </c>
      <c r="AD75" s="16">
        <v>55930.640429999999</v>
      </c>
      <c r="AE75" s="16">
        <v>55930.640429999999</v>
      </c>
      <c r="AF75" s="16">
        <v>100</v>
      </c>
      <c r="AG75" s="16"/>
      <c r="AH75" s="16"/>
      <c r="AI75" s="16"/>
      <c r="AJ75" s="9"/>
    </row>
    <row r="76" spans="1:36" ht="16.5" customHeight="1" x14ac:dyDescent="0.2">
      <c r="A76" s="17">
        <v>57</v>
      </c>
      <c r="B76" s="15" t="s">
        <v>74</v>
      </c>
      <c r="C76" s="16">
        <v>2080294.13402</v>
      </c>
      <c r="D76" s="16">
        <v>2048480.8265000002</v>
      </c>
      <c r="E76" s="16">
        <v>98.470730316461399</v>
      </c>
      <c r="F76" s="16">
        <v>1756801.7048899999</v>
      </c>
      <c r="G76" s="16">
        <v>1735653.2568300001</v>
      </c>
      <c r="H76" s="16">
        <v>98.796196064636447</v>
      </c>
      <c r="I76" s="16"/>
      <c r="J76" s="16"/>
      <c r="K76" s="16"/>
      <c r="L76" s="16">
        <v>1756801.7048899999</v>
      </c>
      <c r="M76" s="16">
        <v>1735653.2568300001</v>
      </c>
      <c r="N76" s="16">
        <v>98.796196064636447</v>
      </c>
      <c r="O76" s="16"/>
      <c r="P76" s="16"/>
      <c r="Q76" s="16"/>
      <c r="R76" s="16">
        <v>323492.42913</v>
      </c>
      <c r="S76" s="16">
        <v>312827.56967000006</v>
      </c>
      <c r="T76" s="16">
        <v>96.703212038475826</v>
      </c>
      <c r="U76" s="16"/>
      <c r="V76" s="16"/>
      <c r="W76" s="16"/>
      <c r="X76" s="16">
        <v>229617.02000000002</v>
      </c>
      <c r="Y76" s="16">
        <v>229617.02000000002</v>
      </c>
      <c r="Z76" s="16">
        <v>100</v>
      </c>
      <c r="AA76" s="16">
        <v>86310.6</v>
      </c>
      <c r="AB76" s="16">
        <v>76462.26354</v>
      </c>
      <c r="AC76" s="16">
        <v>88.589655893945817</v>
      </c>
      <c r="AD76" s="16">
        <v>7564.8091299999996</v>
      </c>
      <c r="AE76" s="16">
        <v>6748.2861300000004</v>
      </c>
      <c r="AF76" s="16">
        <v>89.206297396693216</v>
      </c>
      <c r="AG76" s="16"/>
      <c r="AH76" s="16"/>
      <c r="AI76" s="16"/>
      <c r="AJ76" s="9"/>
    </row>
    <row r="77" spans="1:36" ht="16.5" customHeight="1" x14ac:dyDescent="0.2">
      <c r="A77" s="17">
        <v>58</v>
      </c>
      <c r="B77" s="15" t="s">
        <v>75</v>
      </c>
      <c r="C77" s="16">
        <v>593382.47152999998</v>
      </c>
      <c r="D77" s="16">
        <v>592102.47152999998</v>
      </c>
      <c r="E77" s="16">
        <v>99.78428752762116</v>
      </c>
      <c r="F77" s="16">
        <v>593382.47152999998</v>
      </c>
      <c r="G77" s="16">
        <v>592102.47152999998</v>
      </c>
      <c r="H77" s="16">
        <v>99.78428752762116</v>
      </c>
      <c r="I77" s="16">
        <v>90180</v>
      </c>
      <c r="J77" s="16">
        <v>90180</v>
      </c>
      <c r="K77" s="16">
        <v>100</v>
      </c>
      <c r="L77" s="16">
        <v>503202.47152999998</v>
      </c>
      <c r="M77" s="16">
        <v>501922.47152999998</v>
      </c>
      <c r="N77" s="16">
        <v>99.745629230296089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9"/>
    </row>
    <row r="78" spans="1:36" ht="26.65" customHeight="1" x14ac:dyDescent="0.2">
      <c r="A78" s="17"/>
      <c r="B78" s="15" t="s">
        <v>76</v>
      </c>
      <c r="C78" s="16">
        <v>15875249.109269999</v>
      </c>
      <c r="D78" s="16">
        <v>13103051.190509999</v>
      </c>
      <c r="E78" s="16">
        <v>82.537609963290365</v>
      </c>
      <c r="F78" s="16">
        <v>14832136.651789999</v>
      </c>
      <c r="G78" s="16">
        <v>12355698.95524</v>
      </c>
      <c r="H78" s="16">
        <v>83.303567417907161</v>
      </c>
      <c r="I78" s="16">
        <v>822680.10000000009</v>
      </c>
      <c r="J78" s="16">
        <v>822680</v>
      </c>
      <c r="K78" s="16">
        <v>99.999987844606892</v>
      </c>
      <c r="L78" s="16">
        <v>13811775.30735</v>
      </c>
      <c r="M78" s="16">
        <v>11457955.510799998</v>
      </c>
      <c r="N78" s="16">
        <v>82.957876564228457</v>
      </c>
      <c r="O78" s="16">
        <v>197681.24444000001</v>
      </c>
      <c r="P78" s="16">
        <v>75063.444440000007</v>
      </c>
      <c r="Q78" s="16">
        <v>37.971960694927319</v>
      </c>
      <c r="R78" s="16">
        <v>1043112.45748</v>
      </c>
      <c r="S78" s="16">
        <v>747352.23526999995</v>
      </c>
      <c r="T78" s="16">
        <v>71.646372345651827</v>
      </c>
      <c r="U78" s="16"/>
      <c r="V78" s="16"/>
      <c r="W78" s="16"/>
      <c r="X78" s="16"/>
      <c r="Y78" s="16"/>
      <c r="Z78" s="16"/>
      <c r="AA78" s="16">
        <v>904592.21860999998</v>
      </c>
      <c r="AB78" s="16">
        <v>621719.14168999996</v>
      </c>
      <c r="AC78" s="16">
        <v>68.729216203665345</v>
      </c>
      <c r="AD78" s="16">
        <v>138520.23887</v>
      </c>
      <c r="AE78" s="16">
        <v>125633.09357999999</v>
      </c>
      <c r="AF78" s="16">
        <v>90.696561459084336</v>
      </c>
      <c r="AG78" s="16"/>
      <c r="AH78" s="16"/>
      <c r="AI78" s="16"/>
      <c r="AJ78" s="9"/>
    </row>
    <row r="79" spans="1:36" ht="16.5" customHeight="1" x14ac:dyDescent="0.2">
      <c r="A79" s="17">
        <v>59</v>
      </c>
      <c r="B79" s="15" t="s">
        <v>77</v>
      </c>
      <c r="C79" s="16">
        <v>312137.01932000002</v>
      </c>
      <c r="D79" s="16">
        <v>175960.20313000001</v>
      </c>
      <c r="E79" s="16">
        <v>56.37274409595333</v>
      </c>
      <c r="F79" s="16">
        <v>309161.61908999999</v>
      </c>
      <c r="G79" s="16">
        <v>174867.72922000001</v>
      </c>
      <c r="H79" s="16">
        <v>56.561914035355819</v>
      </c>
      <c r="I79" s="16"/>
      <c r="J79" s="16"/>
      <c r="K79" s="16"/>
      <c r="L79" s="16">
        <v>309161.61908999999</v>
      </c>
      <c r="M79" s="16">
        <v>174867.72922000001</v>
      </c>
      <c r="N79" s="16">
        <v>56.561914035355819</v>
      </c>
      <c r="O79" s="16"/>
      <c r="P79" s="16"/>
      <c r="Q79" s="16"/>
      <c r="R79" s="16">
        <v>2975.4002300000002</v>
      </c>
      <c r="S79" s="16">
        <v>1092.4739099999999</v>
      </c>
      <c r="T79" s="16">
        <v>36.716872539866671</v>
      </c>
      <c r="U79" s="16"/>
      <c r="V79" s="16"/>
      <c r="W79" s="16"/>
      <c r="X79" s="16"/>
      <c r="Y79" s="16"/>
      <c r="Z79" s="16"/>
      <c r="AA79" s="16">
        <v>2975.4002300000002</v>
      </c>
      <c r="AB79" s="16">
        <v>1092.4739099999999</v>
      </c>
      <c r="AC79" s="16">
        <v>36.716872539866671</v>
      </c>
      <c r="AD79" s="16"/>
      <c r="AE79" s="16"/>
      <c r="AF79" s="16"/>
      <c r="AG79" s="16"/>
      <c r="AH79" s="16"/>
      <c r="AI79" s="16"/>
      <c r="AJ79" s="9"/>
    </row>
    <row r="80" spans="1:36" ht="16.5" customHeight="1" x14ac:dyDescent="0.2">
      <c r="A80" s="17">
        <v>60</v>
      </c>
      <c r="B80" s="15" t="s">
        <v>78</v>
      </c>
      <c r="C80" s="16">
        <v>6167348.1636600001</v>
      </c>
      <c r="D80" s="16">
        <v>5504532.9229199998</v>
      </c>
      <c r="E80" s="16">
        <v>89.252832446763406</v>
      </c>
      <c r="F80" s="16">
        <v>5265219.10941</v>
      </c>
      <c r="G80" s="16">
        <v>4884273.76927</v>
      </c>
      <c r="H80" s="16">
        <v>92.76487203620502</v>
      </c>
      <c r="I80" s="16"/>
      <c r="J80" s="16"/>
      <c r="K80" s="16"/>
      <c r="L80" s="16">
        <v>5265219.10941</v>
      </c>
      <c r="M80" s="16">
        <v>4884273.76927</v>
      </c>
      <c r="N80" s="16">
        <v>92.76487203620502</v>
      </c>
      <c r="O80" s="16"/>
      <c r="P80" s="16"/>
      <c r="Q80" s="16"/>
      <c r="R80" s="16">
        <v>902129.05424999993</v>
      </c>
      <c r="S80" s="16">
        <v>620259.15364999999</v>
      </c>
      <c r="T80" s="16">
        <v>68.755035737726331</v>
      </c>
      <c r="U80" s="16"/>
      <c r="V80" s="16"/>
      <c r="W80" s="16"/>
      <c r="X80" s="16"/>
      <c r="Y80" s="16"/>
      <c r="Z80" s="16"/>
      <c r="AA80" s="16">
        <v>900762.85537999996</v>
      </c>
      <c r="AB80" s="16">
        <v>619772.70478000003</v>
      </c>
      <c r="AC80" s="16">
        <v>68.805313305080702</v>
      </c>
      <c r="AD80" s="16">
        <v>1366.1988699999999</v>
      </c>
      <c r="AE80" s="16">
        <v>486.44887</v>
      </c>
      <c r="AF80" s="16">
        <v>35.60600734503609</v>
      </c>
      <c r="AG80" s="16"/>
      <c r="AH80" s="16"/>
      <c r="AI80" s="16"/>
      <c r="AJ80" s="9"/>
    </row>
    <row r="81" spans="1:36" ht="16.5" customHeight="1" x14ac:dyDescent="0.2">
      <c r="A81" s="17">
        <v>61</v>
      </c>
      <c r="B81" s="15" t="s">
        <v>79</v>
      </c>
      <c r="C81" s="16">
        <v>2979022.0806499999</v>
      </c>
      <c r="D81" s="16">
        <v>2657484.7409300003</v>
      </c>
      <c r="E81" s="16">
        <v>89.206614418586554</v>
      </c>
      <c r="F81" s="16">
        <v>2841868.0406499999</v>
      </c>
      <c r="G81" s="16">
        <v>2532338.0962200002</v>
      </c>
      <c r="H81" s="16">
        <v>89.108222478929633</v>
      </c>
      <c r="I81" s="16">
        <v>303680</v>
      </c>
      <c r="J81" s="16">
        <v>303680</v>
      </c>
      <c r="K81" s="16">
        <v>100</v>
      </c>
      <c r="L81" s="16">
        <v>2538188.0406499999</v>
      </c>
      <c r="M81" s="16">
        <v>2228658.0962200002</v>
      </c>
      <c r="N81" s="16">
        <v>87.805082229024578</v>
      </c>
      <c r="O81" s="16"/>
      <c r="P81" s="16"/>
      <c r="Q81" s="16"/>
      <c r="R81" s="16">
        <v>137154.04</v>
      </c>
      <c r="S81" s="16">
        <v>125146.64470999999</v>
      </c>
      <c r="T81" s="16">
        <v>91.245321472119954</v>
      </c>
      <c r="U81" s="16"/>
      <c r="V81" s="16"/>
      <c r="W81" s="16"/>
      <c r="X81" s="16"/>
      <c r="Y81" s="16"/>
      <c r="Z81" s="16"/>
      <c r="AA81" s="16"/>
      <c r="AB81" s="16"/>
      <c r="AC81" s="16"/>
      <c r="AD81" s="16">
        <v>137154.04</v>
      </c>
      <c r="AE81" s="16">
        <v>125146.64470999999</v>
      </c>
      <c r="AF81" s="16">
        <v>91.245321472119954</v>
      </c>
      <c r="AG81" s="16"/>
      <c r="AH81" s="16"/>
      <c r="AI81" s="16"/>
      <c r="AJ81" s="9"/>
    </row>
    <row r="82" spans="1:36" ht="16.5" customHeight="1" x14ac:dyDescent="0.2">
      <c r="A82" s="17">
        <v>62</v>
      </c>
      <c r="B82" s="15" t="s">
        <v>80</v>
      </c>
      <c r="C82" s="16">
        <v>2189280.7481300002</v>
      </c>
      <c r="D82" s="16">
        <v>2180576.81323</v>
      </c>
      <c r="E82" s="16">
        <v>99.602429477926265</v>
      </c>
      <c r="F82" s="16">
        <v>2188426.7851300002</v>
      </c>
      <c r="G82" s="16">
        <v>2179722.85023</v>
      </c>
      <c r="H82" s="16">
        <v>99.602274338847337</v>
      </c>
      <c r="I82" s="16">
        <v>519000.10000000003</v>
      </c>
      <c r="J82" s="16">
        <v>519000</v>
      </c>
      <c r="K82" s="16">
        <v>99.999980732180973</v>
      </c>
      <c r="L82" s="16">
        <v>1669426.6851300001</v>
      </c>
      <c r="M82" s="16">
        <v>1660722.85023</v>
      </c>
      <c r="N82" s="16">
        <v>99.478633295039103</v>
      </c>
      <c r="O82" s="16"/>
      <c r="P82" s="16"/>
      <c r="Q82" s="16"/>
      <c r="R82" s="16">
        <v>853.96300000000008</v>
      </c>
      <c r="S82" s="16">
        <v>853.96300000000008</v>
      </c>
      <c r="T82" s="16">
        <v>100</v>
      </c>
      <c r="U82" s="16"/>
      <c r="V82" s="16"/>
      <c r="W82" s="16"/>
      <c r="X82" s="16"/>
      <c r="Y82" s="16"/>
      <c r="Z82" s="16"/>
      <c r="AA82" s="16">
        <v>853.96300000000008</v>
      </c>
      <c r="AB82" s="16">
        <v>853.96300000000008</v>
      </c>
      <c r="AC82" s="16">
        <v>100</v>
      </c>
      <c r="AD82" s="16"/>
      <c r="AE82" s="16"/>
      <c r="AF82" s="16"/>
      <c r="AG82" s="16"/>
      <c r="AH82" s="16"/>
      <c r="AI82" s="16"/>
      <c r="AJ82" s="9"/>
    </row>
    <row r="83" spans="1:36" ht="26.65" customHeight="1" x14ac:dyDescent="0.2">
      <c r="A83" s="17">
        <v>63</v>
      </c>
      <c r="B83" s="15" t="s">
        <v>81</v>
      </c>
      <c r="C83" s="16">
        <v>2291541.8413999998</v>
      </c>
      <c r="D83" s="16">
        <v>987791.06290999998</v>
      </c>
      <c r="E83" s="16">
        <v>43.105957965250006</v>
      </c>
      <c r="F83" s="16">
        <v>2291541.8413999998</v>
      </c>
      <c r="G83" s="16">
        <v>987791.06290999998</v>
      </c>
      <c r="H83" s="16">
        <v>43.105957965250006</v>
      </c>
      <c r="I83" s="16"/>
      <c r="J83" s="16"/>
      <c r="K83" s="16"/>
      <c r="L83" s="16">
        <v>2093860.59696</v>
      </c>
      <c r="M83" s="16">
        <v>912727.61846999999</v>
      </c>
      <c r="N83" s="16">
        <v>43.590658317710165</v>
      </c>
      <c r="O83" s="16">
        <v>197681.24444000001</v>
      </c>
      <c r="P83" s="16">
        <v>75063.444440000007</v>
      </c>
      <c r="Q83" s="16">
        <v>37.971960694927319</v>
      </c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9"/>
    </row>
    <row r="84" spans="1:36" ht="16.5" customHeight="1" x14ac:dyDescent="0.2">
      <c r="A84" s="17">
        <v>64</v>
      </c>
      <c r="B84" s="15" t="s">
        <v>82</v>
      </c>
      <c r="C84" s="16">
        <v>1935919.25611</v>
      </c>
      <c r="D84" s="16">
        <v>1596705.4473900001</v>
      </c>
      <c r="E84" s="16">
        <v>82.477894796004563</v>
      </c>
      <c r="F84" s="16">
        <v>1935919.25611</v>
      </c>
      <c r="G84" s="16">
        <v>1596705.4473900001</v>
      </c>
      <c r="H84" s="16">
        <v>82.477894796004563</v>
      </c>
      <c r="I84" s="16"/>
      <c r="J84" s="16"/>
      <c r="K84" s="16"/>
      <c r="L84" s="16">
        <v>1935919.25611</v>
      </c>
      <c r="M84" s="16">
        <v>1596705.4473900001</v>
      </c>
      <c r="N84" s="16">
        <v>82.477894796004563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9"/>
    </row>
    <row r="85" spans="1:36" ht="26.65" customHeight="1" x14ac:dyDescent="0.2">
      <c r="A85" s="17"/>
      <c r="B85" s="15" t="s">
        <v>83</v>
      </c>
      <c r="C85" s="16">
        <v>21433979.075479999</v>
      </c>
      <c r="D85" s="16">
        <v>19300235.116580002</v>
      </c>
      <c r="E85" s="16">
        <v>90.045040394105115</v>
      </c>
      <c r="F85" s="16">
        <v>19874285.547399998</v>
      </c>
      <c r="G85" s="16">
        <v>17766613.866779998</v>
      </c>
      <c r="H85" s="16">
        <v>89.394981391440609</v>
      </c>
      <c r="I85" s="16">
        <v>3840762.10794</v>
      </c>
      <c r="J85" s="16">
        <v>3691663.0731500001</v>
      </c>
      <c r="K85" s="16">
        <v>96.117983082530216</v>
      </c>
      <c r="L85" s="16">
        <v>15514407.109460002</v>
      </c>
      <c r="M85" s="16">
        <v>13555834.463629998</v>
      </c>
      <c r="N85" s="16">
        <v>87.375781542848955</v>
      </c>
      <c r="O85" s="16">
        <v>519116.33</v>
      </c>
      <c r="P85" s="16">
        <v>519116.33</v>
      </c>
      <c r="Q85" s="16">
        <v>100</v>
      </c>
      <c r="R85" s="16">
        <v>1559693.5280800001</v>
      </c>
      <c r="S85" s="16">
        <v>1533621.2497999999</v>
      </c>
      <c r="T85" s="16">
        <v>98.328371708248639</v>
      </c>
      <c r="U85" s="16">
        <v>98260.51</v>
      </c>
      <c r="V85" s="16">
        <v>98255.717480000007</v>
      </c>
      <c r="W85" s="16">
        <v>99.995122638789496</v>
      </c>
      <c r="X85" s="16"/>
      <c r="Y85" s="16"/>
      <c r="Z85" s="16"/>
      <c r="AA85" s="16">
        <v>1189170.83467</v>
      </c>
      <c r="AB85" s="16">
        <v>1163103.4009599998</v>
      </c>
      <c r="AC85" s="16">
        <v>97.807931968224395</v>
      </c>
      <c r="AD85" s="16">
        <v>272261.18341</v>
      </c>
      <c r="AE85" s="16">
        <v>272261.18341</v>
      </c>
      <c r="AF85" s="16">
        <v>100</v>
      </c>
      <c r="AG85" s="16">
        <v>1</v>
      </c>
      <c r="AH85" s="16">
        <v>0.94794999999999996</v>
      </c>
      <c r="AI85" s="16">
        <v>94.795000000000002</v>
      </c>
      <c r="AJ85" s="9"/>
    </row>
    <row r="86" spans="1:36" ht="16.5" customHeight="1" x14ac:dyDescent="0.2">
      <c r="A86" s="17">
        <v>65</v>
      </c>
      <c r="B86" s="15" t="s">
        <v>84</v>
      </c>
      <c r="C86" s="16">
        <v>896670.45</v>
      </c>
      <c r="D86" s="16">
        <v>896670.44900000002</v>
      </c>
      <c r="E86" s="16">
        <v>99.99999988847631</v>
      </c>
      <c r="F86" s="16">
        <v>896670.45</v>
      </c>
      <c r="G86" s="16">
        <v>896670.44900000002</v>
      </c>
      <c r="H86" s="16">
        <v>99.99999988847631</v>
      </c>
      <c r="I86" s="16"/>
      <c r="J86" s="16"/>
      <c r="K86" s="16"/>
      <c r="L86" s="16">
        <v>377554.12</v>
      </c>
      <c r="M86" s="16">
        <v>377554.11900000001</v>
      </c>
      <c r="N86" s="16">
        <v>99.999999735137308</v>
      </c>
      <c r="O86" s="16">
        <v>519116.33</v>
      </c>
      <c r="P86" s="16">
        <v>519116.33</v>
      </c>
      <c r="Q86" s="16">
        <v>100</v>
      </c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9"/>
    </row>
    <row r="87" spans="1:36" ht="16.5" customHeight="1" x14ac:dyDescent="0.2">
      <c r="A87" s="17">
        <v>66</v>
      </c>
      <c r="B87" s="15" t="s">
        <v>85</v>
      </c>
      <c r="C87" s="16">
        <v>988590.60520999995</v>
      </c>
      <c r="D87" s="16">
        <v>922728.25763999997</v>
      </c>
      <c r="E87" s="16">
        <v>93.337753037213091</v>
      </c>
      <c r="F87" s="16">
        <v>818136.48916999996</v>
      </c>
      <c r="G87" s="16">
        <v>752274.97432000004</v>
      </c>
      <c r="H87" s="16">
        <v>91.94981329865675</v>
      </c>
      <c r="I87" s="16"/>
      <c r="J87" s="16"/>
      <c r="K87" s="16"/>
      <c r="L87" s="16">
        <v>818136.48916999996</v>
      </c>
      <c r="M87" s="16">
        <v>752274.97432000004</v>
      </c>
      <c r="N87" s="16">
        <v>91.94981329865675</v>
      </c>
      <c r="O87" s="16"/>
      <c r="P87" s="16"/>
      <c r="Q87" s="16"/>
      <c r="R87" s="16">
        <v>170454.11603999999</v>
      </c>
      <c r="S87" s="16">
        <v>170453.28331999999</v>
      </c>
      <c r="T87" s="16">
        <v>99.999511469702611</v>
      </c>
      <c r="U87" s="16"/>
      <c r="V87" s="16"/>
      <c r="W87" s="16"/>
      <c r="X87" s="16"/>
      <c r="Y87" s="16"/>
      <c r="Z87" s="16"/>
      <c r="AA87" s="16">
        <v>170454.11603999999</v>
      </c>
      <c r="AB87" s="16">
        <v>170453.28331999999</v>
      </c>
      <c r="AC87" s="16">
        <v>99.999511469702611</v>
      </c>
      <c r="AD87" s="16"/>
      <c r="AE87" s="16"/>
      <c r="AF87" s="16"/>
      <c r="AG87" s="16"/>
      <c r="AH87" s="16"/>
      <c r="AI87" s="16"/>
      <c r="AJ87" s="9"/>
    </row>
    <row r="88" spans="1:36" ht="16.5" customHeight="1" x14ac:dyDescent="0.2">
      <c r="A88" s="17">
        <v>67</v>
      </c>
      <c r="B88" s="15" t="s">
        <v>86</v>
      </c>
      <c r="C88" s="16">
        <v>3663713.57235</v>
      </c>
      <c r="D88" s="16">
        <v>3279546.65974</v>
      </c>
      <c r="E88" s="16">
        <v>89.514275474226395</v>
      </c>
      <c r="F88" s="16">
        <v>3605085.69203</v>
      </c>
      <c r="G88" s="16">
        <v>3226955.0719400002</v>
      </c>
      <c r="H88" s="16">
        <v>89.51118912579642</v>
      </c>
      <c r="I88" s="16">
        <v>1687901.44</v>
      </c>
      <c r="J88" s="16">
        <v>1550369.4403899999</v>
      </c>
      <c r="K88" s="16">
        <v>91.851893934636379</v>
      </c>
      <c r="L88" s="16">
        <v>1917184.2520300001</v>
      </c>
      <c r="M88" s="16">
        <v>1676585.63155</v>
      </c>
      <c r="N88" s="16">
        <v>87.450417442911728</v>
      </c>
      <c r="O88" s="16"/>
      <c r="P88" s="16"/>
      <c r="Q88" s="16"/>
      <c r="R88" s="16">
        <v>58627.880320000004</v>
      </c>
      <c r="S88" s="16">
        <v>52591.587800000001</v>
      </c>
      <c r="T88" s="16">
        <v>89.704058057270728</v>
      </c>
      <c r="U88" s="16">
        <v>3700.51</v>
      </c>
      <c r="V88" s="16">
        <v>3695.7174799999998</v>
      </c>
      <c r="W88" s="16">
        <v>99.870490283771687</v>
      </c>
      <c r="X88" s="16"/>
      <c r="Y88" s="16"/>
      <c r="Z88" s="16"/>
      <c r="AA88" s="16">
        <v>54927.370320000002</v>
      </c>
      <c r="AB88" s="16">
        <v>48895.870320000002</v>
      </c>
      <c r="AC88" s="16">
        <v>89.019135697082831</v>
      </c>
      <c r="AD88" s="16"/>
      <c r="AE88" s="16"/>
      <c r="AF88" s="16"/>
      <c r="AG88" s="16"/>
      <c r="AH88" s="16"/>
      <c r="AI88" s="16"/>
      <c r="AJ88" s="9"/>
    </row>
    <row r="89" spans="1:36" ht="16.5" customHeight="1" x14ac:dyDescent="0.2">
      <c r="A89" s="17">
        <v>68</v>
      </c>
      <c r="B89" s="15" t="s">
        <v>87</v>
      </c>
      <c r="C89" s="16">
        <v>4982467.2876899997</v>
      </c>
      <c r="D89" s="16">
        <v>4517130.87213</v>
      </c>
      <c r="E89" s="16">
        <v>90.660522414072048</v>
      </c>
      <c r="F89" s="16">
        <v>4515211.2876899997</v>
      </c>
      <c r="G89" s="16">
        <v>4063568.5488700001</v>
      </c>
      <c r="H89" s="16">
        <v>89.997306658686583</v>
      </c>
      <c r="I89" s="16">
        <v>431541.08821999998</v>
      </c>
      <c r="J89" s="16">
        <v>420705.76</v>
      </c>
      <c r="K89" s="16">
        <v>97.489154911136495</v>
      </c>
      <c r="L89" s="16">
        <v>4083670.1994699999</v>
      </c>
      <c r="M89" s="16">
        <v>3642862.7888699998</v>
      </c>
      <c r="N89" s="16">
        <v>89.205606989095003</v>
      </c>
      <c r="O89" s="16"/>
      <c r="P89" s="16"/>
      <c r="Q89" s="16"/>
      <c r="R89" s="16">
        <v>467256</v>
      </c>
      <c r="S89" s="16">
        <v>453562.32325999998</v>
      </c>
      <c r="T89" s="16">
        <v>97.069341701337166</v>
      </c>
      <c r="U89" s="16"/>
      <c r="V89" s="16"/>
      <c r="W89" s="16"/>
      <c r="X89" s="16"/>
      <c r="Y89" s="16"/>
      <c r="Z89" s="16"/>
      <c r="AA89" s="16">
        <v>467256</v>
      </c>
      <c r="AB89" s="16">
        <v>453562.32325999998</v>
      </c>
      <c r="AC89" s="16">
        <v>97.069341701337166</v>
      </c>
      <c r="AD89" s="16"/>
      <c r="AE89" s="16"/>
      <c r="AF89" s="16"/>
      <c r="AG89" s="16"/>
      <c r="AH89" s="16"/>
      <c r="AI89" s="16"/>
      <c r="AJ89" s="9"/>
    </row>
    <row r="90" spans="1:36" ht="16.5" customHeight="1" x14ac:dyDescent="0.2">
      <c r="A90" s="17">
        <v>69</v>
      </c>
      <c r="B90" s="15" t="s">
        <v>125</v>
      </c>
      <c r="C90" s="16">
        <v>2381992.44912</v>
      </c>
      <c r="D90" s="16">
        <v>1627174.9966500001</v>
      </c>
      <c r="E90" s="16">
        <v>68.311509436192424</v>
      </c>
      <c r="F90" s="16">
        <v>1792383.9855</v>
      </c>
      <c r="G90" s="16">
        <v>1038534.12544</v>
      </c>
      <c r="H90" s="16">
        <v>57.941497683616753</v>
      </c>
      <c r="I90" s="16"/>
      <c r="J90" s="16"/>
      <c r="K90" s="16"/>
      <c r="L90" s="16">
        <v>1792383.9855</v>
      </c>
      <c r="M90" s="16">
        <v>1038534.12544</v>
      </c>
      <c r="N90" s="16">
        <v>57.941497683616753</v>
      </c>
      <c r="O90" s="16"/>
      <c r="P90" s="16"/>
      <c r="Q90" s="16"/>
      <c r="R90" s="16">
        <v>589608.46362000005</v>
      </c>
      <c r="S90" s="16">
        <v>588640.87121000001</v>
      </c>
      <c r="T90" s="16">
        <v>99.835892381181353</v>
      </c>
      <c r="U90" s="16">
        <v>94560</v>
      </c>
      <c r="V90" s="16">
        <v>94560</v>
      </c>
      <c r="W90" s="16">
        <v>100</v>
      </c>
      <c r="X90" s="16"/>
      <c r="Y90" s="16"/>
      <c r="Z90" s="16"/>
      <c r="AA90" s="16">
        <v>222786.28021</v>
      </c>
      <c r="AB90" s="16">
        <v>221818.73985000001</v>
      </c>
      <c r="AC90" s="16">
        <v>99.565709181423571</v>
      </c>
      <c r="AD90" s="16">
        <v>272261.18341</v>
      </c>
      <c r="AE90" s="16">
        <v>272261.18341</v>
      </c>
      <c r="AF90" s="16">
        <v>100</v>
      </c>
      <c r="AG90" s="16">
        <v>1</v>
      </c>
      <c r="AH90" s="16">
        <v>0.94794999999999996</v>
      </c>
      <c r="AI90" s="16">
        <v>94.795000000000002</v>
      </c>
      <c r="AJ90" s="9"/>
    </row>
    <row r="91" spans="1:36" ht="16.5" customHeight="1" x14ac:dyDescent="0.2">
      <c r="A91" s="17">
        <v>70</v>
      </c>
      <c r="B91" s="15" t="s">
        <v>89</v>
      </c>
      <c r="C91" s="16">
        <v>5222047.7122600004</v>
      </c>
      <c r="D91" s="16">
        <v>4864745.6633600006</v>
      </c>
      <c r="E91" s="16">
        <v>93.157817228265685</v>
      </c>
      <c r="F91" s="16">
        <v>5222047.7122600004</v>
      </c>
      <c r="G91" s="16">
        <v>4864745.6633600006</v>
      </c>
      <c r="H91" s="16">
        <v>93.157817228265685</v>
      </c>
      <c r="I91" s="16">
        <v>3653.6183299999998</v>
      </c>
      <c r="J91" s="16">
        <v>2956.9626199999998</v>
      </c>
      <c r="K91" s="16">
        <v>80.932444303781452</v>
      </c>
      <c r="L91" s="16">
        <v>5218394.0939300004</v>
      </c>
      <c r="M91" s="16">
        <v>4861788.7007400002</v>
      </c>
      <c r="N91" s="16">
        <v>93.16637672871812</v>
      </c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9"/>
    </row>
    <row r="92" spans="1:36" ht="16.5" customHeight="1" x14ac:dyDescent="0.2">
      <c r="A92" s="17">
        <v>71</v>
      </c>
      <c r="B92" s="15" t="s">
        <v>90</v>
      </c>
      <c r="C92" s="16">
        <v>0</v>
      </c>
      <c r="D92" s="16">
        <v>296925.27017999999</v>
      </c>
      <c r="E92" s="16"/>
      <c r="F92" s="16">
        <v>0</v>
      </c>
      <c r="G92" s="16">
        <v>296925.27017999999</v>
      </c>
      <c r="H92" s="16"/>
      <c r="I92" s="16"/>
      <c r="J92" s="16"/>
      <c r="K92" s="16"/>
      <c r="L92" s="16">
        <v>0</v>
      </c>
      <c r="M92" s="16">
        <v>296925.27017999999</v>
      </c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9"/>
    </row>
    <row r="93" spans="1:36" ht="16.5" customHeight="1" x14ac:dyDescent="0.2">
      <c r="A93" s="17">
        <v>72</v>
      </c>
      <c r="B93" s="15" t="s">
        <v>91</v>
      </c>
      <c r="C93" s="16">
        <v>1818500.5216000001</v>
      </c>
      <c r="D93" s="16">
        <v>1719064.7236300001</v>
      </c>
      <c r="E93" s="16">
        <v>94.531989582135949</v>
      </c>
      <c r="F93" s="16">
        <v>1818500.5216000001</v>
      </c>
      <c r="G93" s="16">
        <v>1719064.7236300001</v>
      </c>
      <c r="H93" s="16">
        <v>94.531989582135949</v>
      </c>
      <c r="I93" s="16">
        <v>1717665.9613900001</v>
      </c>
      <c r="J93" s="16">
        <v>1717630.9101400001</v>
      </c>
      <c r="K93" s="16">
        <v>99.997959367491234</v>
      </c>
      <c r="L93" s="16">
        <v>100834.56021</v>
      </c>
      <c r="M93" s="16">
        <v>1433.81349</v>
      </c>
      <c r="N93" s="16">
        <v>1.4219464903837657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9"/>
    </row>
    <row r="94" spans="1:36" ht="16.5" customHeight="1" x14ac:dyDescent="0.2">
      <c r="A94" s="17">
        <v>73</v>
      </c>
      <c r="B94" s="15" t="s">
        <v>92</v>
      </c>
      <c r="C94" s="16">
        <v>704937.47600000002</v>
      </c>
      <c r="D94" s="16">
        <v>598742.54826999991</v>
      </c>
      <c r="E94" s="16">
        <v>84.935553670294567</v>
      </c>
      <c r="F94" s="16">
        <v>431190.40789999999</v>
      </c>
      <c r="G94" s="16">
        <v>330369.36405999999</v>
      </c>
      <c r="H94" s="16">
        <v>76.617976190374335</v>
      </c>
      <c r="I94" s="16"/>
      <c r="J94" s="16"/>
      <c r="K94" s="16"/>
      <c r="L94" s="16">
        <v>431190.40789999999</v>
      </c>
      <c r="M94" s="16">
        <v>330369.36405999999</v>
      </c>
      <c r="N94" s="16">
        <v>76.617976190374335</v>
      </c>
      <c r="O94" s="16"/>
      <c r="P94" s="16"/>
      <c r="Q94" s="16"/>
      <c r="R94" s="16">
        <v>273747.06809999997</v>
      </c>
      <c r="S94" s="16">
        <v>268373.18420999998</v>
      </c>
      <c r="T94" s="16">
        <v>98.036916366886189</v>
      </c>
      <c r="U94" s="16"/>
      <c r="V94" s="16"/>
      <c r="W94" s="16"/>
      <c r="X94" s="16"/>
      <c r="Y94" s="16"/>
      <c r="Z94" s="16"/>
      <c r="AA94" s="16">
        <v>273747.06809999997</v>
      </c>
      <c r="AB94" s="16">
        <v>268373.18420999998</v>
      </c>
      <c r="AC94" s="16">
        <v>98.036916366886189</v>
      </c>
      <c r="AD94" s="16"/>
      <c r="AE94" s="16"/>
      <c r="AF94" s="16"/>
      <c r="AG94" s="16"/>
      <c r="AH94" s="16"/>
      <c r="AI94" s="16"/>
      <c r="AJ94" s="9"/>
    </row>
    <row r="95" spans="1:36" ht="16.5" customHeight="1" x14ac:dyDescent="0.2">
      <c r="A95" s="17">
        <v>74</v>
      </c>
      <c r="B95" s="15" t="s">
        <v>93</v>
      </c>
      <c r="C95" s="16">
        <v>775059.00124999997</v>
      </c>
      <c r="D95" s="16">
        <v>577505.67598000006</v>
      </c>
      <c r="E95" s="16">
        <v>74.511188831896703</v>
      </c>
      <c r="F95" s="16">
        <v>775059.00124999997</v>
      </c>
      <c r="G95" s="16">
        <v>577505.67598000006</v>
      </c>
      <c r="H95" s="16">
        <v>74.511188831896703</v>
      </c>
      <c r="I95" s="16"/>
      <c r="J95" s="16"/>
      <c r="K95" s="16"/>
      <c r="L95" s="16">
        <v>775059.00124999997</v>
      </c>
      <c r="M95" s="16">
        <v>577505.67598000006</v>
      </c>
      <c r="N95" s="16">
        <v>74.511188831896703</v>
      </c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9"/>
    </row>
    <row r="96" spans="1:36" ht="26.65" customHeight="1" x14ac:dyDescent="0.2">
      <c r="A96" s="17"/>
      <c r="B96" s="15" t="s">
        <v>94</v>
      </c>
      <c r="C96" s="16">
        <v>13533527.33327</v>
      </c>
      <c r="D96" s="16">
        <v>12539871.059359999</v>
      </c>
      <c r="E96" s="16">
        <v>92.657817511719529</v>
      </c>
      <c r="F96" s="16">
        <v>13134962.44492</v>
      </c>
      <c r="G96" s="16">
        <v>12154502.42955</v>
      </c>
      <c r="H96" s="16">
        <v>92.535494338248398</v>
      </c>
      <c r="I96" s="16">
        <v>1615620.9427299998</v>
      </c>
      <c r="J96" s="16">
        <v>1607880.09338</v>
      </c>
      <c r="K96" s="16">
        <v>99.520874659069491</v>
      </c>
      <c r="L96" s="16">
        <v>11519341.502189999</v>
      </c>
      <c r="M96" s="16">
        <v>10546622.336169999</v>
      </c>
      <c r="N96" s="16">
        <v>91.555774556774168</v>
      </c>
      <c r="O96" s="16"/>
      <c r="P96" s="16"/>
      <c r="Q96" s="16"/>
      <c r="R96" s="16">
        <v>398564.88835000002</v>
      </c>
      <c r="S96" s="16">
        <v>385368.62980999995</v>
      </c>
      <c r="T96" s="16">
        <v>96.68905643077828</v>
      </c>
      <c r="U96" s="16"/>
      <c r="V96" s="16"/>
      <c r="W96" s="16"/>
      <c r="X96" s="16"/>
      <c r="Y96" s="16"/>
      <c r="Z96" s="16"/>
      <c r="AA96" s="16">
        <v>65705.469750000004</v>
      </c>
      <c r="AB96" s="16">
        <v>52678.764210000001</v>
      </c>
      <c r="AC96" s="16">
        <v>80.174092675138354</v>
      </c>
      <c r="AD96" s="16">
        <v>323512.84299999999</v>
      </c>
      <c r="AE96" s="16">
        <v>323343.28999999998</v>
      </c>
      <c r="AF96" s="16">
        <v>99.947590025042672</v>
      </c>
      <c r="AG96" s="16">
        <v>9346.5756000000001</v>
      </c>
      <c r="AH96" s="16">
        <v>9346.5756000000001</v>
      </c>
      <c r="AI96" s="16">
        <v>100</v>
      </c>
      <c r="AJ96" s="9"/>
    </row>
    <row r="97" spans="1:36" ht="16.5" customHeight="1" x14ac:dyDescent="0.2">
      <c r="A97" s="17">
        <v>75</v>
      </c>
      <c r="B97" s="15" t="s">
        <v>95</v>
      </c>
      <c r="C97" s="16">
        <v>2808131.77605</v>
      </c>
      <c r="D97" s="16">
        <v>2564019.89427</v>
      </c>
      <c r="E97" s="16">
        <v>91.306964870310509</v>
      </c>
      <c r="F97" s="16">
        <v>2808131.77605</v>
      </c>
      <c r="G97" s="16">
        <v>2564019.89427</v>
      </c>
      <c r="H97" s="16">
        <v>91.306964870310509</v>
      </c>
      <c r="I97" s="16">
        <v>494910.61300000001</v>
      </c>
      <c r="J97" s="16">
        <v>494910.61300000001</v>
      </c>
      <c r="K97" s="16">
        <v>100</v>
      </c>
      <c r="L97" s="16">
        <v>2313221.1630500001</v>
      </c>
      <c r="M97" s="16">
        <v>2069109.2812699999</v>
      </c>
      <c r="N97" s="16">
        <v>89.447101484315624</v>
      </c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9"/>
    </row>
    <row r="98" spans="1:36" ht="16.5" customHeight="1" x14ac:dyDescent="0.2">
      <c r="A98" s="17">
        <v>76</v>
      </c>
      <c r="B98" s="15" t="s">
        <v>96</v>
      </c>
      <c r="C98" s="16">
        <v>3550280.6407799996</v>
      </c>
      <c r="D98" s="16">
        <v>3068277.4787399997</v>
      </c>
      <c r="E98" s="16">
        <v>86.423519411296354</v>
      </c>
      <c r="F98" s="16">
        <v>3516805.9067699998</v>
      </c>
      <c r="G98" s="16">
        <v>3034802.7447299999</v>
      </c>
      <c r="H98" s="16">
        <v>86.294291615237469</v>
      </c>
      <c r="I98" s="16">
        <v>1065274.42973</v>
      </c>
      <c r="J98" s="16">
        <v>1058064.2525899999</v>
      </c>
      <c r="K98" s="16">
        <v>99.323162469803435</v>
      </c>
      <c r="L98" s="16">
        <v>2451531.4770399998</v>
      </c>
      <c r="M98" s="16">
        <v>1976738.49214</v>
      </c>
      <c r="N98" s="16">
        <v>80.632800788131462</v>
      </c>
      <c r="O98" s="16"/>
      <c r="P98" s="16"/>
      <c r="Q98" s="16"/>
      <c r="R98" s="16">
        <v>33474.73401</v>
      </c>
      <c r="S98" s="16">
        <v>33474.73401</v>
      </c>
      <c r="T98" s="16">
        <v>100</v>
      </c>
      <c r="U98" s="16"/>
      <c r="V98" s="16"/>
      <c r="W98" s="16"/>
      <c r="X98" s="16"/>
      <c r="Y98" s="16"/>
      <c r="Z98" s="16"/>
      <c r="AA98" s="16">
        <v>24128.15841</v>
      </c>
      <c r="AB98" s="16">
        <v>24128.15841</v>
      </c>
      <c r="AC98" s="16">
        <v>100</v>
      </c>
      <c r="AD98" s="16"/>
      <c r="AE98" s="16"/>
      <c r="AF98" s="16"/>
      <c r="AG98" s="16">
        <v>9346.5756000000001</v>
      </c>
      <c r="AH98" s="16">
        <v>9346.5756000000001</v>
      </c>
      <c r="AI98" s="16">
        <v>100</v>
      </c>
      <c r="AJ98" s="9"/>
    </row>
    <row r="99" spans="1:36" ht="16.5" customHeight="1" x14ac:dyDescent="0.2">
      <c r="A99" s="17">
        <v>77</v>
      </c>
      <c r="B99" s="15" t="s">
        <v>97</v>
      </c>
      <c r="C99" s="16">
        <v>465129.20483</v>
      </c>
      <c r="D99" s="16">
        <v>310911.18844</v>
      </c>
      <c r="E99" s="16">
        <v>66.844047892807524</v>
      </c>
      <c r="F99" s="16">
        <v>450566.51348999998</v>
      </c>
      <c r="G99" s="16">
        <v>306328.33610000001</v>
      </c>
      <c r="H99" s="16">
        <v>67.987372991224021</v>
      </c>
      <c r="I99" s="16"/>
      <c r="J99" s="16"/>
      <c r="K99" s="16"/>
      <c r="L99" s="16">
        <v>450566.51348999998</v>
      </c>
      <c r="M99" s="16">
        <v>306328.33610000001</v>
      </c>
      <c r="N99" s="16">
        <v>67.987372991224021</v>
      </c>
      <c r="O99" s="16"/>
      <c r="P99" s="16"/>
      <c r="Q99" s="16"/>
      <c r="R99" s="16">
        <v>14562.691339999999</v>
      </c>
      <c r="S99" s="16">
        <v>4582.8523400000004</v>
      </c>
      <c r="T99" s="16">
        <v>31.469817171858018</v>
      </c>
      <c r="U99" s="16"/>
      <c r="V99" s="16"/>
      <c r="W99" s="16"/>
      <c r="X99" s="16"/>
      <c r="Y99" s="16"/>
      <c r="Z99" s="16"/>
      <c r="AA99" s="16">
        <v>14562.691339999999</v>
      </c>
      <c r="AB99" s="16">
        <v>4582.8523400000004</v>
      </c>
      <c r="AC99" s="16">
        <v>31.469817171858018</v>
      </c>
      <c r="AD99" s="16"/>
      <c r="AE99" s="16"/>
      <c r="AF99" s="16"/>
      <c r="AG99" s="16"/>
      <c r="AH99" s="16"/>
      <c r="AI99" s="16"/>
      <c r="AJ99" s="9"/>
    </row>
    <row r="100" spans="1:36" ht="16.5" customHeight="1" x14ac:dyDescent="0.2">
      <c r="A100" s="17">
        <v>78</v>
      </c>
      <c r="B100" s="15" t="s">
        <v>98</v>
      </c>
      <c r="C100" s="16">
        <v>549504.94562999997</v>
      </c>
      <c r="D100" s="16">
        <v>685219.31124000007</v>
      </c>
      <c r="E100" s="16">
        <v>124.69756945579542</v>
      </c>
      <c r="F100" s="16">
        <v>522490.32562999998</v>
      </c>
      <c r="G100" s="16">
        <v>661251.55778000003</v>
      </c>
      <c r="H100" s="16">
        <v>126.55766534675772</v>
      </c>
      <c r="I100" s="16">
        <v>500</v>
      </c>
      <c r="J100" s="16">
        <v>0</v>
      </c>
      <c r="K100" s="16">
        <v>0</v>
      </c>
      <c r="L100" s="16">
        <v>521990.32562999998</v>
      </c>
      <c r="M100" s="16">
        <v>661251.55778000003</v>
      </c>
      <c r="N100" s="16">
        <v>126.67889141085575</v>
      </c>
      <c r="O100" s="16"/>
      <c r="P100" s="16"/>
      <c r="Q100" s="16"/>
      <c r="R100" s="16">
        <v>27014.62</v>
      </c>
      <c r="S100" s="16">
        <v>23967.75346</v>
      </c>
      <c r="T100" s="16">
        <v>88.721416255346185</v>
      </c>
      <c r="U100" s="16"/>
      <c r="V100" s="16"/>
      <c r="W100" s="16"/>
      <c r="X100" s="16"/>
      <c r="Y100" s="16"/>
      <c r="Z100" s="16"/>
      <c r="AA100" s="16">
        <v>27014.62</v>
      </c>
      <c r="AB100" s="16">
        <v>23967.75346</v>
      </c>
      <c r="AC100" s="16">
        <v>88.721416255346185</v>
      </c>
      <c r="AD100" s="16"/>
      <c r="AE100" s="16"/>
      <c r="AF100" s="16"/>
      <c r="AG100" s="16"/>
      <c r="AH100" s="16"/>
      <c r="AI100" s="16"/>
      <c r="AJ100" s="9"/>
    </row>
    <row r="101" spans="1:36" ht="16.5" customHeight="1" x14ac:dyDescent="0.2">
      <c r="A101" s="17">
        <v>79</v>
      </c>
      <c r="B101" s="15" t="s">
        <v>99</v>
      </c>
      <c r="C101" s="16">
        <v>333915.87316000002</v>
      </c>
      <c r="D101" s="16">
        <v>333746.32016</v>
      </c>
      <c r="E101" s="16">
        <v>99.949222839155425</v>
      </c>
      <c r="F101" s="16">
        <v>10403.03016</v>
      </c>
      <c r="G101" s="16">
        <v>10403.03016</v>
      </c>
      <c r="H101" s="16">
        <v>100</v>
      </c>
      <c r="I101" s="16"/>
      <c r="J101" s="16"/>
      <c r="K101" s="16"/>
      <c r="L101" s="16">
        <v>10403.03016</v>
      </c>
      <c r="M101" s="16">
        <v>10403.03016</v>
      </c>
      <c r="N101" s="16">
        <v>100</v>
      </c>
      <c r="O101" s="16"/>
      <c r="P101" s="16"/>
      <c r="Q101" s="16"/>
      <c r="R101" s="16">
        <v>323512.84299999999</v>
      </c>
      <c r="S101" s="16">
        <v>323343.28999999998</v>
      </c>
      <c r="T101" s="16">
        <v>99.947590025042672</v>
      </c>
      <c r="U101" s="16"/>
      <c r="V101" s="16"/>
      <c r="W101" s="16"/>
      <c r="X101" s="16"/>
      <c r="Y101" s="16"/>
      <c r="Z101" s="16"/>
      <c r="AA101" s="16"/>
      <c r="AB101" s="16"/>
      <c r="AC101" s="16"/>
      <c r="AD101" s="16">
        <v>323512.84299999999</v>
      </c>
      <c r="AE101" s="16">
        <v>323343.28999999998</v>
      </c>
      <c r="AF101" s="16">
        <v>99.947590025042672</v>
      </c>
      <c r="AG101" s="16"/>
      <c r="AH101" s="16"/>
      <c r="AI101" s="16"/>
      <c r="AJ101" s="9"/>
    </row>
    <row r="102" spans="1:36" ht="16.5" customHeight="1" x14ac:dyDescent="0.2">
      <c r="A102" s="17">
        <v>80</v>
      </c>
      <c r="B102" s="15" t="s">
        <v>100</v>
      </c>
      <c r="C102" s="16">
        <v>270860.13234000001</v>
      </c>
      <c r="D102" s="16">
        <v>267103.12423999998</v>
      </c>
      <c r="E102" s="16">
        <v>98.612934259633306</v>
      </c>
      <c r="F102" s="16">
        <v>270860.13234000001</v>
      </c>
      <c r="G102" s="16">
        <v>267103.12423999998</v>
      </c>
      <c r="H102" s="16">
        <v>98.612934259633306</v>
      </c>
      <c r="I102" s="16">
        <v>400</v>
      </c>
      <c r="J102" s="16">
        <v>400</v>
      </c>
      <c r="K102" s="16">
        <v>100</v>
      </c>
      <c r="L102" s="16">
        <v>270460.13234000001</v>
      </c>
      <c r="M102" s="16">
        <v>266703.12423999998</v>
      </c>
      <c r="N102" s="16">
        <v>98.610882843436215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9"/>
    </row>
    <row r="103" spans="1:36" ht="16.5" customHeight="1" x14ac:dyDescent="0.2">
      <c r="A103" s="17">
        <v>81</v>
      </c>
      <c r="B103" s="15" t="s">
        <v>101</v>
      </c>
      <c r="C103" s="16">
        <v>99663.175000000003</v>
      </c>
      <c r="D103" s="16">
        <v>99496.037320000003</v>
      </c>
      <c r="E103" s="16">
        <v>99.832297455905845</v>
      </c>
      <c r="F103" s="16">
        <v>99663.175000000003</v>
      </c>
      <c r="G103" s="16">
        <v>99496.037320000003</v>
      </c>
      <c r="H103" s="16">
        <v>99.832297455905845</v>
      </c>
      <c r="I103" s="16"/>
      <c r="J103" s="16"/>
      <c r="K103" s="16"/>
      <c r="L103" s="16">
        <v>99663.175000000003</v>
      </c>
      <c r="M103" s="16">
        <v>99496.037320000003</v>
      </c>
      <c r="N103" s="16">
        <v>99.832297455905845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9"/>
    </row>
    <row r="104" spans="1:36" ht="16.5" customHeight="1" x14ac:dyDescent="0.2">
      <c r="A104" s="17">
        <v>82</v>
      </c>
      <c r="B104" s="15" t="s">
        <v>102</v>
      </c>
      <c r="C104" s="16">
        <v>4712614.1194799999</v>
      </c>
      <c r="D104" s="16">
        <v>4629116.4809900001</v>
      </c>
      <c r="E104" s="16">
        <v>98.228209728760632</v>
      </c>
      <c r="F104" s="16">
        <v>4712614.1194799999</v>
      </c>
      <c r="G104" s="16">
        <v>4629116.4809900001</v>
      </c>
      <c r="H104" s="16">
        <v>98.228209728760632</v>
      </c>
      <c r="I104" s="16"/>
      <c r="J104" s="16"/>
      <c r="K104" s="16"/>
      <c r="L104" s="16">
        <v>4712614.1194799999</v>
      </c>
      <c r="M104" s="16">
        <v>4629116.4809900001</v>
      </c>
      <c r="N104" s="16">
        <v>98.228209728760632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9"/>
    </row>
    <row r="105" spans="1:36" ht="16.5" customHeight="1" x14ac:dyDescent="0.2">
      <c r="A105" s="17">
        <v>83</v>
      </c>
      <c r="B105" s="15" t="s">
        <v>126</v>
      </c>
      <c r="C105" s="16">
        <v>54567.05</v>
      </c>
      <c r="D105" s="16">
        <v>54536.375179999995</v>
      </c>
      <c r="E105" s="16">
        <v>99.943785086421187</v>
      </c>
      <c r="F105" s="16">
        <v>54567.05</v>
      </c>
      <c r="G105" s="16">
        <v>54536.375179999995</v>
      </c>
      <c r="H105" s="16">
        <v>99.943785086421187</v>
      </c>
      <c r="I105" s="16">
        <v>54535.9</v>
      </c>
      <c r="J105" s="16">
        <v>54505.227789999997</v>
      </c>
      <c r="K105" s="16">
        <v>99.943757763234856</v>
      </c>
      <c r="L105" s="16">
        <v>31.150000000000002</v>
      </c>
      <c r="M105" s="16">
        <v>31.147389999999998</v>
      </c>
      <c r="N105" s="16">
        <v>99.991621187800945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9"/>
    </row>
    <row r="106" spans="1:36" ht="16.5" customHeight="1" x14ac:dyDescent="0.2">
      <c r="A106" s="17">
        <v>84</v>
      </c>
      <c r="B106" s="15" t="s">
        <v>103</v>
      </c>
      <c r="C106" s="16">
        <v>23700</v>
      </c>
      <c r="D106" s="16">
        <v>17000</v>
      </c>
      <c r="E106" s="16">
        <v>71.729957805907176</v>
      </c>
      <c r="F106" s="16">
        <v>23700</v>
      </c>
      <c r="G106" s="16">
        <v>17000</v>
      </c>
      <c r="H106" s="16">
        <v>71.729957805907176</v>
      </c>
      <c r="I106" s="16"/>
      <c r="J106" s="16"/>
      <c r="K106" s="16"/>
      <c r="L106" s="16">
        <v>23700</v>
      </c>
      <c r="M106" s="16">
        <v>17000</v>
      </c>
      <c r="N106" s="16">
        <v>71.729957805907176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9"/>
    </row>
    <row r="107" spans="1:36" ht="16.5" customHeight="1" thickBot="1" x14ac:dyDescent="0.25">
      <c r="A107" s="17">
        <v>85</v>
      </c>
      <c r="B107" s="15" t="s">
        <v>104</v>
      </c>
      <c r="C107" s="16">
        <v>665160.41599999997</v>
      </c>
      <c r="D107" s="16">
        <v>510444.84878</v>
      </c>
      <c r="E107" s="16">
        <v>76.740112084480998</v>
      </c>
      <c r="F107" s="16">
        <v>665160.41599999997</v>
      </c>
      <c r="G107" s="16">
        <v>510444.84878</v>
      </c>
      <c r="H107" s="16">
        <v>76.740112084480998</v>
      </c>
      <c r="I107" s="16"/>
      <c r="J107" s="16"/>
      <c r="K107" s="16"/>
      <c r="L107" s="16">
        <v>665160.41599999997</v>
      </c>
      <c r="M107" s="16">
        <v>510444.84878</v>
      </c>
      <c r="N107" s="16">
        <v>76.740112084480998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9"/>
    </row>
    <row r="108" spans="1:36" ht="13.35" customHeight="1" thickTop="1" x14ac:dyDescent="0.2">
      <c r="A108" s="1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"/>
    </row>
    <row r="109" spans="1:36" ht="13.3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9" t="s">
        <v>105</v>
      </c>
    </row>
  </sheetData>
  <mergeCells count="27">
    <mergeCell ref="AD10:AF10"/>
    <mergeCell ref="L2:N2"/>
    <mergeCell ref="B3:N3"/>
    <mergeCell ref="C6:E6"/>
    <mergeCell ref="C9:AJ9"/>
    <mergeCell ref="B10:B12"/>
    <mergeCell ref="C10:E10"/>
    <mergeCell ref="F10:H10"/>
    <mergeCell ref="I10:K10"/>
    <mergeCell ref="L10:N10"/>
    <mergeCell ref="AD11:AF11"/>
    <mergeCell ref="AG11:AI11"/>
    <mergeCell ref="AG10:AI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O10:Q10"/>
    <mergeCell ref="R10:T10"/>
    <mergeCell ref="U10:W10"/>
    <mergeCell ref="X10:Z10"/>
    <mergeCell ref="AA10:AC10"/>
  </mergeCells>
  <pageMargins left="0.19685039370078741" right="0.19685039370078741" top="0.59055118110236215" bottom="0.59055118110236215" header="0.5" footer="0.5"/>
  <pageSetup paperSize="9" scale="75" orientation="landscape" horizontalDpi="2048" verticalDpi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J109"/>
  <sheetViews>
    <sheetView showGridLines="0" topLeftCell="A10" workbookViewId="0">
      <pane xSplit="2" ySplit="4" topLeftCell="W14" activePane="bottomRight" state="frozen"/>
      <selection activeCell="B10" sqref="B10:B12"/>
      <selection pane="topRight" activeCell="B10" sqref="B10:B12"/>
      <selection pane="bottomLeft" activeCell="B10" sqref="B10:B12"/>
      <selection pane="bottomRight" activeCell="B10" sqref="B10:B12"/>
    </sheetView>
  </sheetViews>
  <sheetFormatPr defaultRowHeight="12.75" x14ac:dyDescent="0.2"/>
  <cols>
    <col min="1" max="1" width="1.140625" customWidth="1"/>
    <col min="2" max="2" width="28.5703125" customWidth="1"/>
    <col min="3" max="3" width="11.28515625" customWidth="1"/>
    <col min="4" max="4" width="11.28515625" style="27" customWidth="1"/>
    <col min="5" max="5" width="8.42578125" customWidth="1"/>
    <col min="6" max="6" width="11.28515625" customWidth="1"/>
    <col min="7" max="7" width="11.28515625" style="27" customWidth="1"/>
    <col min="8" max="8" width="8.42578125" customWidth="1"/>
    <col min="9" max="9" width="11.28515625" customWidth="1"/>
    <col min="10" max="10" width="11.28515625" style="27" customWidth="1"/>
    <col min="11" max="11" width="8.42578125" customWidth="1"/>
    <col min="12" max="12" width="11.28515625" customWidth="1"/>
    <col min="13" max="13" width="11.28515625" style="27" customWidth="1"/>
    <col min="14" max="14" width="8.42578125" customWidth="1"/>
    <col min="15" max="15" width="11.28515625" customWidth="1"/>
    <col min="16" max="16" width="11.28515625" style="27" customWidth="1"/>
    <col min="17" max="17" width="8.42578125" customWidth="1"/>
    <col min="18" max="18" width="13.140625" customWidth="1"/>
    <col min="19" max="19" width="13.140625" style="27" customWidth="1"/>
    <col min="20" max="20" width="8.42578125" customWidth="1"/>
    <col min="21" max="21" width="11.28515625" customWidth="1"/>
    <col min="22" max="22" width="11.28515625" style="27" customWidth="1"/>
    <col min="23" max="23" width="8.42578125" customWidth="1"/>
    <col min="24" max="24" width="11.28515625" customWidth="1"/>
    <col min="25" max="25" width="11.28515625" style="27" customWidth="1"/>
    <col min="26" max="26" width="8.42578125" customWidth="1"/>
    <col min="27" max="27" width="11.28515625" customWidth="1"/>
    <col min="28" max="28" width="11.28515625" style="27" customWidth="1"/>
    <col min="29" max="29" width="8.42578125" customWidth="1"/>
    <col min="30" max="30" width="11.28515625" customWidth="1"/>
    <col min="31" max="31" width="11.28515625" style="27" customWidth="1"/>
    <col min="32" max="32" width="8.42578125" customWidth="1"/>
    <col min="33" max="33" width="11.28515625" customWidth="1"/>
    <col min="34" max="34" width="11.28515625" style="27" customWidth="1"/>
    <col min="35" max="35" width="8.42578125" customWidth="1"/>
    <col min="36" max="36" width="1.140625" customWidth="1"/>
  </cols>
  <sheetData>
    <row r="1" spans="1:36" ht="12.75" customHeight="1" x14ac:dyDescent="0.2">
      <c r="A1" s="1"/>
      <c r="B1" s="2" t="s">
        <v>120</v>
      </c>
      <c r="C1" s="3"/>
      <c r="D1" s="25"/>
      <c r="E1" s="3"/>
      <c r="F1" s="3"/>
      <c r="G1" s="25"/>
      <c r="H1" s="3"/>
      <c r="I1" s="3"/>
      <c r="J1" s="25"/>
      <c r="K1" s="3"/>
      <c r="L1" s="3"/>
      <c r="M1" s="25"/>
      <c r="N1" s="3"/>
    </row>
    <row r="2" spans="1:36" ht="12.75" customHeight="1" x14ac:dyDescent="0.2">
      <c r="A2" s="1"/>
      <c r="B2" s="4" t="s">
        <v>128</v>
      </c>
      <c r="C2" s="5"/>
      <c r="D2" s="26"/>
      <c r="E2" s="5"/>
      <c r="F2" s="5"/>
      <c r="G2" s="26"/>
      <c r="H2" s="5"/>
      <c r="I2" s="5"/>
      <c r="J2" s="26"/>
      <c r="K2" s="5"/>
      <c r="L2" s="221" t="s">
        <v>2</v>
      </c>
      <c r="M2" s="221"/>
      <c r="N2" s="221"/>
    </row>
    <row r="3" spans="1:36" ht="51.2" customHeight="1" x14ac:dyDescent="0.2">
      <c r="A3" s="1"/>
      <c r="B3" s="222" t="s">
        <v>129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</row>
    <row r="4" spans="1:36" ht="15.95" customHeight="1" x14ac:dyDescent="0.2">
      <c r="A4" s="1"/>
      <c r="C4" s="3"/>
      <c r="E4" s="3"/>
      <c r="F4" s="3"/>
      <c r="G4" s="25"/>
      <c r="J4" s="25"/>
      <c r="K4" s="3"/>
      <c r="L4" s="3"/>
      <c r="M4" s="25"/>
      <c r="N4" s="3"/>
    </row>
    <row r="5" spans="1:36" ht="15.95" customHeight="1" x14ac:dyDescent="0.2">
      <c r="A5" s="1"/>
      <c r="C5" s="1"/>
      <c r="D5" s="28"/>
      <c r="E5" s="1"/>
      <c r="F5" s="1"/>
      <c r="G5" s="28"/>
      <c r="J5" s="28"/>
      <c r="K5" s="1"/>
      <c r="L5" s="1"/>
      <c r="M5" s="28"/>
      <c r="N5" s="1"/>
    </row>
    <row r="6" spans="1:36" ht="14.1" customHeight="1" x14ac:dyDescent="0.2">
      <c r="A6" s="1"/>
      <c r="B6" s="6"/>
      <c r="C6" s="223"/>
      <c r="D6" s="223"/>
      <c r="E6" s="223"/>
      <c r="F6" s="1"/>
      <c r="G6" s="28"/>
      <c r="H6" s="1"/>
      <c r="I6" s="1"/>
      <c r="J6" s="28"/>
      <c r="K6" s="1"/>
      <c r="L6" s="1"/>
      <c r="M6" s="28"/>
      <c r="N6" s="1"/>
    </row>
    <row r="7" spans="1:36" ht="14.1" customHeight="1" x14ac:dyDescent="0.2">
      <c r="A7" s="1"/>
      <c r="B7" s="6" t="s">
        <v>5</v>
      </c>
      <c r="C7" s="20" t="s">
        <v>123</v>
      </c>
      <c r="D7" s="29"/>
      <c r="E7" s="20"/>
      <c r="F7" s="1"/>
      <c r="G7" s="28"/>
      <c r="H7" s="1"/>
      <c r="I7" s="1"/>
      <c r="J7" s="28"/>
      <c r="K7" s="1"/>
      <c r="L7" s="1"/>
      <c r="M7" s="28"/>
      <c r="N7" s="1"/>
    </row>
    <row r="9" spans="1:36" ht="25.5" customHeight="1" thickBot="1" x14ac:dyDescent="0.25">
      <c r="B9" s="7" t="s">
        <v>124</v>
      </c>
      <c r="C9" s="224" t="s">
        <v>6</v>
      </c>
      <c r="D9" s="224"/>
      <c r="E9" s="224"/>
      <c r="F9" s="224"/>
      <c r="G9" s="224"/>
      <c r="H9" s="224"/>
      <c r="I9" s="224"/>
      <c r="J9" s="224"/>
      <c r="K9" s="224"/>
      <c r="L9" s="224" t="s">
        <v>6</v>
      </c>
      <c r="M9" s="224"/>
      <c r="N9" s="224"/>
      <c r="O9" s="224"/>
      <c r="P9" s="224"/>
      <c r="Q9" s="224"/>
      <c r="R9" s="224"/>
      <c r="S9" s="224"/>
      <c r="T9" s="224"/>
      <c r="U9" s="224" t="s">
        <v>6</v>
      </c>
      <c r="V9" s="224"/>
      <c r="W9" s="224"/>
      <c r="X9" s="224"/>
      <c r="Y9" s="224"/>
      <c r="Z9" s="224"/>
      <c r="AA9" s="224"/>
      <c r="AB9" s="224"/>
      <c r="AC9" s="224"/>
      <c r="AD9" s="224" t="s">
        <v>6</v>
      </c>
      <c r="AE9" s="224"/>
      <c r="AF9" s="224"/>
      <c r="AG9" s="224"/>
      <c r="AH9" s="224"/>
      <c r="AI9" s="224"/>
      <c r="AJ9" s="224"/>
    </row>
    <row r="10" spans="1:36" ht="12.6" customHeight="1" thickTop="1" x14ac:dyDescent="0.2">
      <c r="A10" s="8"/>
      <c r="B10" s="225" t="s">
        <v>7</v>
      </c>
      <c r="C10" s="217" t="s">
        <v>8</v>
      </c>
      <c r="D10" s="217" t="s">
        <v>8</v>
      </c>
      <c r="E10" s="217" t="s">
        <v>8</v>
      </c>
      <c r="F10" s="217" t="s">
        <v>8</v>
      </c>
      <c r="G10" s="217" t="s">
        <v>8</v>
      </c>
      <c r="H10" s="217" t="s">
        <v>8</v>
      </c>
      <c r="I10" s="217" t="s">
        <v>8</v>
      </c>
      <c r="J10" s="217" t="s">
        <v>8</v>
      </c>
      <c r="K10" s="217" t="s">
        <v>8</v>
      </c>
      <c r="L10" s="217" t="s">
        <v>8</v>
      </c>
      <c r="M10" s="217" t="s">
        <v>8</v>
      </c>
      <c r="N10" s="217" t="s">
        <v>8</v>
      </c>
      <c r="O10" s="217" t="s">
        <v>8</v>
      </c>
      <c r="P10" s="217" t="s">
        <v>8</v>
      </c>
      <c r="Q10" s="217" t="s">
        <v>8</v>
      </c>
      <c r="R10" s="217" t="s">
        <v>8</v>
      </c>
      <c r="S10" s="217" t="s">
        <v>8</v>
      </c>
      <c r="T10" s="217" t="s">
        <v>8</v>
      </c>
      <c r="U10" s="217" t="s">
        <v>8</v>
      </c>
      <c r="V10" s="217" t="s">
        <v>8</v>
      </c>
      <c r="W10" s="217" t="s">
        <v>8</v>
      </c>
      <c r="X10" s="217" t="s">
        <v>8</v>
      </c>
      <c r="Y10" s="217" t="s">
        <v>8</v>
      </c>
      <c r="Z10" s="217" t="s">
        <v>8</v>
      </c>
      <c r="AA10" s="217" t="s">
        <v>8</v>
      </c>
      <c r="AB10" s="217" t="s">
        <v>8</v>
      </c>
      <c r="AC10" s="217" t="s">
        <v>8</v>
      </c>
      <c r="AD10" s="217" t="s">
        <v>8</v>
      </c>
      <c r="AE10" s="217" t="s">
        <v>8</v>
      </c>
      <c r="AF10" s="217" t="s">
        <v>8</v>
      </c>
      <c r="AG10" s="217" t="s">
        <v>8</v>
      </c>
      <c r="AH10" s="217" t="s">
        <v>8</v>
      </c>
      <c r="AI10" s="217" t="s">
        <v>8</v>
      </c>
      <c r="AJ10" s="9"/>
    </row>
    <row r="11" spans="1:36" ht="99" customHeight="1" x14ac:dyDescent="0.2">
      <c r="A11" s="10"/>
      <c r="B11" s="226"/>
      <c r="C11" s="216" t="s">
        <v>106</v>
      </c>
      <c r="D11" s="216">
        <v>400</v>
      </c>
      <c r="E11" s="216">
        <v>400</v>
      </c>
      <c r="F11" s="216" t="s">
        <v>107</v>
      </c>
      <c r="G11" s="216">
        <v>410</v>
      </c>
      <c r="H11" s="216">
        <v>410</v>
      </c>
      <c r="I11" s="216" t="s">
        <v>108</v>
      </c>
      <c r="J11" s="216">
        <v>412</v>
      </c>
      <c r="K11" s="216">
        <v>412</v>
      </c>
      <c r="L11" s="218" t="s">
        <v>119</v>
      </c>
      <c r="M11" s="219">
        <v>414</v>
      </c>
      <c r="N11" s="220">
        <v>414</v>
      </c>
      <c r="O11" s="218" t="s">
        <v>109</v>
      </c>
      <c r="P11" s="219">
        <v>415</v>
      </c>
      <c r="Q11" s="220">
        <v>415</v>
      </c>
      <c r="R11" s="216" t="s">
        <v>110</v>
      </c>
      <c r="S11" s="216">
        <v>460</v>
      </c>
      <c r="T11" s="216">
        <v>460</v>
      </c>
      <c r="U11" s="216" t="s">
        <v>111</v>
      </c>
      <c r="V11" s="216">
        <v>461</v>
      </c>
      <c r="W11" s="216">
        <v>461</v>
      </c>
      <c r="X11" s="216" t="s">
        <v>112</v>
      </c>
      <c r="Y11" s="216">
        <v>462</v>
      </c>
      <c r="Z11" s="216">
        <v>462</v>
      </c>
      <c r="AA11" s="216" t="s">
        <v>113</v>
      </c>
      <c r="AB11" s="216">
        <v>464</v>
      </c>
      <c r="AC11" s="216">
        <v>464</v>
      </c>
      <c r="AD11" s="216" t="s">
        <v>114</v>
      </c>
      <c r="AE11" s="216">
        <v>465</v>
      </c>
      <c r="AF11" s="216">
        <v>465</v>
      </c>
      <c r="AG11" s="216" t="s">
        <v>115</v>
      </c>
      <c r="AH11" s="216">
        <v>466</v>
      </c>
      <c r="AI11" s="216">
        <v>466</v>
      </c>
      <c r="AJ11" s="9"/>
    </row>
    <row r="12" spans="1:36" ht="60.6" customHeight="1" x14ac:dyDescent="0.2">
      <c r="A12" s="10"/>
      <c r="B12" s="226"/>
      <c r="C12" s="11" t="s">
        <v>9</v>
      </c>
      <c r="D12" s="30" t="s">
        <v>10</v>
      </c>
      <c r="E12" s="12" t="s">
        <v>11</v>
      </c>
      <c r="F12" s="11" t="s">
        <v>9</v>
      </c>
      <c r="G12" s="30" t="s">
        <v>10</v>
      </c>
      <c r="H12" s="12" t="s">
        <v>11</v>
      </c>
      <c r="I12" s="13" t="s">
        <v>9</v>
      </c>
      <c r="J12" s="34" t="s">
        <v>10</v>
      </c>
      <c r="K12" s="12" t="s">
        <v>11</v>
      </c>
      <c r="L12" s="11" t="s">
        <v>9</v>
      </c>
      <c r="M12" s="30" t="s">
        <v>10</v>
      </c>
      <c r="N12" s="12" t="s">
        <v>11</v>
      </c>
      <c r="O12" s="11" t="s">
        <v>9</v>
      </c>
      <c r="P12" s="30" t="s">
        <v>10</v>
      </c>
      <c r="Q12" s="12" t="s">
        <v>11</v>
      </c>
      <c r="R12" s="13" t="s">
        <v>9</v>
      </c>
      <c r="S12" s="34" t="s">
        <v>10</v>
      </c>
      <c r="T12" s="12" t="s">
        <v>11</v>
      </c>
      <c r="U12" s="11" t="s">
        <v>9</v>
      </c>
      <c r="V12" s="30" t="s">
        <v>10</v>
      </c>
      <c r="W12" s="12" t="s">
        <v>11</v>
      </c>
      <c r="X12" s="11" t="s">
        <v>9</v>
      </c>
      <c r="Y12" s="30" t="s">
        <v>10</v>
      </c>
      <c r="Z12" s="12" t="s">
        <v>11</v>
      </c>
      <c r="AA12" s="13" t="s">
        <v>9</v>
      </c>
      <c r="AB12" s="34" t="s">
        <v>10</v>
      </c>
      <c r="AC12" s="12" t="s">
        <v>11</v>
      </c>
      <c r="AD12" s="11" t="s">
        <v>9</v>
      </c>
      <c r="AE12" s="30" t="s">
        <v>10</v>
      </c>
      <c r="AF12" s="12" t="s">
        <v>11</v>
      </c>
      <c r="AG12" s="11" t="s">
        <v>9</v>
      </c>
      <c r="AH12" s="30" t="s">
        <v>10</v>
      </c>
      <c r="AI12" s="12" t="s">
        <v>11</v>
      </c>
      <c r="AJ12" s="9"/>
    </row>
    <row r="13" spans="1:36" ht="12.75" customHeight="1" x14ac:dyDescent="0.2">
      <c r="A13" s="10"/>
      <c r="B13" s="14">
        <v>1</v>
      </c>
      <c r="C13" s="14">
        <v>2</v>
      </c>
      <c r="D13" s="31">
        <v>3</v>
      </c>
      <c r="E13" s="14">
        <v>4</v>
      </c>
      <c r="F13" s="14">
        <v>5</v>
      </c>
      <c r="G13" s="31">
        <v>6</v>
      </c>
      <c r="H13" s="14">
        <v>7</v>
      </c>
      <c r="I13" s="14">
        <v>8</v>
      </c>
      <c r="J13" s="31">
        <v>9</v>
      </c>
      <c r="K13" s="14">
        <v>10</v>
      </c>
      <c r="L13" s="14">
        <v>11</v>
      </c>
      <c r="M13" s="31">
        <v>12</v>
      </c>
      <c r="N13" s="14">
        <v>13</v>
      </c>
      <c r="O13" s="14">
        <v>14</v>
      </c>
      <c r="P13" s="31">
        <v>15</v>
      </c>
      <c r="Q13" s="14">
        <v>16</v>
      </c>
      <c r="R13" s="14">
        <v>17</v>
      </c>
      <c r="S13" s="31">
        <v>18</v>
      </c>
      <c r="T13" s="14">
        <v>19</v>
      </c>
      <c r="U13" s="14">
        <v>20</v>
      </c>
      <c r="V13" s="31">
        <v>21</v>
      </c>
      <c r="W13" s="14">
        <v>22</v>
      </c>
      <c r="X13" s="14">
        <v>23</v>
      </c>
      <c r="Y13" s="31">
        <v>24</v>
      </c>
      <c r="Z13" s="14">
        <v>25</v>
      </c>
      <c r="AA13" s="14">
        <v>26</v>
      </c>
      <c r="AB13" s="31">
        <v>27</v>
      </c>
      <c r="AC13" s="14">
        <v>28</v>
      </c>
      <c r="AD13" s="14">
        <v>29</v>
      </c>
      <c r="AE13" s="31">
        <v>30</v>
      </c>
      <c r="AF13" s="14">
        <v>31</v>
      </c>
      <c r="AG13" s="14">
        <v>32</v>
      </c>
      <c r="AH13" s="31">
        <v>33</v>
      </c>
      <c r="AI13" s="14">
        <v>34</v>
      </c>
      <c r="AJ13" s="9"/>
    </row>
    <row r="14" spans="1:36" ht="16.5" customHeight="1" x14ac:dyDescent="0.2">
      <c r="A14" s="10"/>
      <c r="B14" s="15" t="s">
        <v>12</v>
      </c>
      <c r="C14" s="16">
        <v>113876907.26537003</v>
      </c>
      <c r="D14" s="32">
        <v>98670928.356710002</v>
      </c>
      <c r="E14" s="16">
        <v>86.647003967867548</v>
      </c>
      <c r="F14" s="16">
        <v>106419594.11389999</v>
      </c>
      <c r="G14" s="32">
        <v>91603278.552699983</v>
      </c>
      <c r="H14" s="16">
        <v>86.07745529893468</v>
      </c>
      <c r="I14" s="16">
        <v>11552662.500370001</v>
      </c>
      <c r="J14" s="32">
        <v>11045320.692450002</v>
      </c>
      <c r="K14" s="16">
        <v>95.608442574136049</v>
      </c>
      <c r="L14" s="16">
        <v>94314790.02978</v>
      </c>
      <c r="M14" s="32">
        <v>80022843.779250011</v>
      </c>
      <c r="N14" s="16">
        <v>84.846548196717293</v>
      </c>
      <c r="O14" s="16">
        <v>552141.58374999999</v>
      </c>
      <c r="P14" s="32">
        <v>535114.08100000001</v>
      </c>
      <c r="Q14" s="16">
        <v>96.916098469824774</v>
      </c>
      <c r="R14" s="16">
        <v>7457313.1514699999</v>
      </c>
      <c r="S14" s="32">
        <v>7067649.8040100001</v>
      </c>
      <c r="T14" s="16">
        <v>94.774748766139865</v>
      </c>
      <c r="U14" s="16">
        <v>1076535.32072</v>
      </c>
      <c r="V14" s="32">
        <v>1023046.48539</v>
      </c>
      <c r="W14" s="16">
        <v>95.031390582314941</v>
      </c>
      <c r="X14" s="16">
        <v>260333.72372000001</v>
      </c>
      <c r="Y14" s="32">
        <v>260333.72372000001</v>
      </c>
      <c r="Z14" s="16">
        <v>100</v>
      </c>
      <c r="AA14" s="16">
        <v>3589714.6811199994</v>
      </c>
      <c r="AB14" s="32">
        <v>3272739.1658500009</v>
      </c>
      <c r="AC14" s="16">
        <v>91.16989667905581</v>
      </c>
      <c r="AD14" s="16">
        <v>1493569.42591</v>
      </c>
      <c r="AE14" s="32">
        <v>1474370.4290500002</v>
      </c>
      <c r="AF14" s="16">
        <v>98.714556114570811</v>
      </c>
      <c r="AG14" s="16">
        <v>1037160</v>
      </c>
      <c r="AH14" s="32">
        <v>1037160</v>
      </c>
      <c r="AI14" s="16">
        <v>100</v>
      </c>
      <c r="AJ14" s="9"/>
    </row>
    <row r="15" spans="1:36" ht="26.65" customHeight="1" x14ac:dyDescent="0.2">
      <c r="A15" s="17"/>
      <c r="B15" s="15" t="s">
        <v>13</v>
      </c>
      <c r="C15" s="16">
        <v>13975640.27987</v>
      </c>
      <c r="D15" s="32">
        <v>12050403.309130002</v>
      </c>
      <c r="E15" s="16">
        <v>86.224337975319528</v>
      </c>
      <c r="F15" s="16">
        <v>11902492.122209998</v>
      </c>
      <c r="G15" s="32">
        <v>10064893.123159999</v>
      </c>
      <c r="H15" s="16">
        <v>84.561224824328619</v>
      </c>
      <c r="I15" s="16">
        <v>1181792.0814399999</v>
      </c>
      <c r="J15" s="32">
        <v>778617.94305999996</v>
      </c>
      <c r="K15" s="16">
        <v>65.884511775646956</v>
      </c>
      <c r="L15" s="16">
        <v>10720700.04077</v>
      </c>
      <c r="M15" s="32">
        <v>9286275.1801000014</v>
      </c>
      <c r="N15" s="16">
        <v>86.62004481782914</v>
      </c>
      <c r="O15" s="16"/>
      <c r="P15" s="32"/>
      <c r="Q15" s="16"/>
      <c r="R15" s="16">
        <v>2073148.15766</v>
      </c>
      <c r="S15" s="32">
        <v>1985510.1859700002</v>
      </c>
      <c r="T15" s="16">
        <v>95.772710630150115</v>
      </c>
      <c r="U15" s="16">
        <v>779297.84444000002</v>
      </c>
      <c r="V15" s="32">
        <v>725954.09299999999</v>
      </c>
      <c r="W15" s="16">
        <v>93.154895548526426</v>
      </c>
      <c r="X15" s="16"/>
      <c r="Y15" s="32"/>
      <c r="Z15" s="16"/>
      <c r="AA15" s="16">
        <v>256690.31322000001</v>
      </c>
      <c r="AB15" s="32">
        <v>222396.09297</v>
      </c>
      <c r="AC15" s="16">
        <v>86.639846350334352</v>
      </c>
      <c r="AD15" s="16"/>
      <c r="AE15" s="32"/>
      <c r="AF15" s="16"/>
      <c r="AG15" s="16">
        <v>1037160</v>
      </c>
      <c r="AH15" s="32">
        <v>1037160</v>
      </c>
      <c r="AI15" s="16">
        <v>100</v>
      </c>
      <c r="AJ15" s="9"/>
    </row>
    <row r="16" spans="1:36" ht="16.5" customHeight="1" x14ac:dyDescent="0.2">
      <c r="A16" s="17"/>
      <c r="B16" s="15" t="s">
        <v>14</v>
      </c>
      <c r="C16" s="16">
        <v>1083598.3</v>
      </c>
      <c r="D16" s="32">
        <v>1051602.6169400001</v>
      </c>
      <c r="E16" s="16">
        <v>97.047274524147937</v>
      </c>
      <c r="F16" s="16">
        <v>1083598.3</v>
      </c>
      <c r="G16" s="32">
        <v>1051602.6169400001</v>
      </c>
      <c r="H16" s="16">
        <v>97.047274524147937</v>
      </c>
      <c r="I16" s="16">
        <v>60000.01</v>
      </c>
      <c r="J16" s="32">
        <v>60000.000059999998</v>
      </c>
      <c r="K16" s="16">
        <v>99.999983433336098</v>
      </c>
      <c r="L16" s="16">
        <v>1023598.29</v>
      </c>
      <c r="M16" s="32">
        <v>991602.61687999999</v>
      </c>
      <c r="N16" s="16">
        <v>96.87419630996061</v>
      </c>
      <c r="O16" s="16"/>
      <c r="P16" s="32"/>
      <c r="Q16" s="16"/>
      <c r="R16" s="16"/>
      <c r="S16" s="32"/>
      <c r="T16" s="16"/>
      <c r="U16" s="16"/>
      <c r="V16" s="32"/>
      <c r="W16" s="16"/>
      <c r="X16" s="16"/>
      <c r="Y16" s="32"/>
      <c r="Z16" s="16"/>
      <c r="AA16" s="16"/>
      <c r="AB16" s="32"/>
      <c r="AC16" s="16"/>
      <c r="AD16" s="16"/>
      <c r="AE16" s="32"/>
      <c r="AF16" s="16"/>
      <c r="AG16" s="16"/>
      <c r="AH16" s="32"/>
      <c r="AI16" s="16"/>
      <c r="AJ16" s="9"/>
    </row>
    <row r="17" spans="1:36" ht="16.5" customHeight="1" x14ac:dyDescent="0.2">
      <c r="A17" s="17"/>
      <c r="B17" s="15" t="s">
        <v>15</v>
      </c>
      <c r="C17" s="16">
        <v>537733.38916000002</v>
      </c>
      <c r="D17" s="32">
        <v>427899.98705</v>
      </c>
      <c r="E17" s="16">
        <v>79.574747574895412</v>
      </c>
      <c r="F17" s="16">
        <v>537733.38916000002</v>
      </c>
      <c r="G17" s="32">
        <v>427899.98705</v>
      </c>
      <c r="H17" s="16">
        <v>79.574747574895412</v>
      </c>
      <c r="I17" s="16"/>
      <c r="J17" s="32"/>
      <c r="K17" s="16"/>
      <c r="L17" s="16">
        <v>537733.38916000002</v>
      </c>
      <c r="M17" s="32">
        <v>427899.98705</v>
      </c>
      <c r="N17" s="16">
        <v>79.574747574895412</v>
      </c>
      <c r="O17" s="16"/>
      <c r="P17" s="32"/>
      <c r="Q17" s="16"/>
      <c r="R17" s="16"/>
      <c r="S17" s="32"/>
      <c r="T17" s="16"/>
      <c r="U17" s="16"/>
      <c r="V17" s="32"/>
      <c r="W17" s="16"/>
      <c r="X17" s="16"/>
      <c r="Y17" s="32"/>
      <c r="Z17" s="16"/>
      <c r="AA17" s="16"/>
      <c r="AB17" s="32"/>
      <c r="AC17" s="16"/>
      <c r="AD17" s="16"/>
      <c r="AE17" s="32"/>
      <c r="AF17" s="16"/>
      <c r="AG17" s="16"/>
      <c r="AH17" s="32"/>
      <c r="AI17" s="16"/>
      <c r="AJ17" s="9"/>
    </row>
    <row r="18" spans="1:36" ht="16.5" customHeight="1" x14ac:dyDescent="0.2">
      <c r="A18" s="17"/>
      <c r="B18" s="15" t="s">
        <v>16</v>
      </c>
      <c r="C18" s="16">
        <v>253062.92777000001</v>
      </c>
      <c r="D18" s="32">
        <v>224069.34669999999</v>
      </c>
      <c r="E18" s="16">
        <v>88.542936207411913</v>
      </c>
      <c r="F18" s="16">
        <v>252058.46358000001</v>
      </c>
      <c r="G18" s="32">
        <v>223065.04660999999</v>
      </c>
      <c r="H18" s="16">
        <v>88.49734440248308</v>
      </c>
      <c r="I18" s="16"/>
      <c r="J18" s="32"/>
      <c r="K18" s="16"/>
      <c r="L18" s="16">
        <v>252058.46358000001</v>
      </c>
      <c r="M18" s="32">
        <v>223065.04660999999</v>
      </c>
      <c r="N18" s="16">
        <v>88.49734440248308</v>
      </c>
      <c r="O18" s="16"/>
      <c r="P18" s="32"/>
      <c r="Q18" s="16"/>
      <c r="R18" s="16">
        <v>1004.46419</v>
      </c>
      <c r="S18" s="32">
        <v>1004.30009</v>
      </c>
      <c r="T18" s="16">
        <v>99.983662931776578</v>
      </c>
      <c r="U18" s="16"/>
      <c r="V18" s="32"/>
      <c r="W18" s="16"/>
      <c r="X18" s="16"/>
      <c r="Y18" s="32"/>
      <c r="Z18" s="16"/>
      <c r="AA18" s="16">
        <v>1004.46419</v>
      </c>
      <c r="AB18" s="32">
        <v>1004.30009</v>
      </c>
      <c r="AC18" s="16">
        <v>99.983662931776578</v>
      </c>
      <c r="AD18" s="16"/>
      <c r="AE18" s="32"/>
      <c r="AF18" s="16"/>
      <c r="AG18" s="16"/>
      <c r="AH18" s="32"/>
      <c r="AI18" s="16"/>
      <c r="AJ18" s="9"/>
    </row>
    <row r="19" spans="1:36" ht="16.5" customHeight="1" x14ac:dyDescent="0.2">
      <c r="A19" s="10"/>
      <c r="B19" s="15" t="s">
        <v>17</v>
      </c>
      <c r="C19" s="16">
        <v>2606.6384800000001</v>
      </c>
      <c r="D19" s="32">
        <v>2592.11303</v>
      </c>
      <c r="E19" s="16">
        <v>99.442751646941076</v>
      </c>
      <c r="F19" s="16">
        <v>2606.6384800000001</v>
      </c>
      <c r="G19" s="32">
        <v>2592.11303</v>
      </c>
      <c r="H19" s="16">
        <v>99.442751646941076</v>
      </c>
      <c r="I19" s="16"/>
      <c r="J19" s="32"/>
      <c r="K19" s="16"/>
      <c r="L19" s="16">
        <v>2606.6384800000001</v>
      </c>
      <c r="M19" s="32">
        <v>2592.11303</v>
      </c>
      <c r="N19" s="16">
        <v>99.442751646941076</v>
      </c>
      <c r="O19" s="16"/>
      <c r="P19" s="32"/>
      <c r="Q19" s="16"/>
      <c r="R19" s="16"/>
      <c r="S19" s="32"/>
      <c r="T19" s="16"/>
      <c r="U19" s="16"/>
      <c r="V19" s="32"/>
      <c r="W19" s="16"/>
      <c r="X19" s="16"/>
      <c r="Y19" s="32"/>
      <c r="Z19" s="16"/>
      <c r="AA19" s="16"/>
      <c r="AB19" s="32"/>
      <c r="AC19" s="16"/>
      <c r="AD19" s="16"/>
      <c r="AE19" s="32"/>
      <c r="AF19" s="16"/>
      <c r="AG19" s="16"/>
      <c r="AH19" s="32"/>
      <c r="AI19" s="16"/>
      <c r="AJ19" s="9"/>
    </row>
    <row r="20" spans="1:36" ht="16.5" customHeight="1" x14ac:dyDescent="0.2">
      <c r="A20" s="17"/>
      <c r="B20" s="15" t="s">
        <v>18</v>
      </c>
      <c r="C20" s="16">
        <v>583144.23867999995</v>
      </c>
      <c r="D20" s="32">
        <v>518595.28375</v>
      </c>
      <c r="E20" s="16">
        <v>88.930876677078658</v>
      </c>
      <c r="F20" s="16">
        <v>583144.23867999995</v>
      </c>
      <c r="G20" s="32">
        <v>518595.28375</v>
      </c>
      <c r="H20" s="16">
        <v>88.930876677078658</v>
      </c>
      <c r="I20" s="16"/>
      <c r="J20" s="32"/>
      <c r="K20" s="16"/>
      <c r="L20" s="16">
        <v>583144.23867999995</v>
      </c>
      <c r="M20" s="32">
        <v>518595.28375</v>
      </c>
      <c r="N20" s="16">
        <v>88.930876677078658</v>
      </c>
      <c r="O20" s="16"/>
      <c r="P20" s="32"/>
      <c r="Q20" s="16"/>
      <c r="R20" s="16"/>
      <c r="S20" s="32"/>
      <c r="T20" s="16"/>
      <c r="U20" s="16"/>
      <c r="V20" s="32"/>
      <c r="W20" s="16"/>
      <c r="X20" s="16"/>
      <c r="Y20" s="32"/>
      <c r="Z20" s="16"/>
      <c r="AA20" s="16"/>
      <c r="AB20" s="32"/>
      <c r="AC20" s="16"/>
      <c r="AD20" s="16"/>
      <c r="AE20" s="32"/>
      <c r="AF20" s="16"/>
      <c r="AG20" s="16"/>
      <c r="AH20" s="32"/>
      <c r="AI20" s="16"/>
      <c r="AJ20" s="9"/>
    </row>
    <row r="21" spans="1:36" ht="16.5" customHeight="1" x14ac:dyDescent="0.2">
      <c r="A21" s="17"/>
      <c r="B21" s="15" t="s">
        <v>19</v>
      </c>
      <c r="C21" s="16">
        <v>910452.61037000001</v>
      </c>
      <c r="D21" s="32">
        <v>669017.39350000001</v>
      </c>
      <c r="E21" s="16">
        <v>73.481846927553661</v>
      </c>
      <c r="F21" s="16">
        <v>910452.61037000001</v>
      </c>
      <c r="G21" s="32">
        <v>669017.39350000001</v>
      </c>
      <c r="H21" s="16">
        <v>73.481846927553661</v>
      </c>
      <c r="I21" s="16"/>
      <c r="J21" s="32"/>
      <c r="K21" s="16"/>
      <c r="L21" s="16">
        <v>910452.61037000001</v>
      </c>
      <c r="M21" s="32">
        <v>669017.39350000001</v>
      </c>
      <c r="N21" s="16">
        <v>73.481846927553661</v>
      </c>
      <c r="O21" s="16"/>
      <c r="P21" s="32"/>
      <c r="Q21" s="16"/>
      <c r="R21" s="16"/>
      <c r="S21" s="32"/>
      <c r="T21" s="16"/>
      <c r="U21" s="16"/>
      <c r="V21" s="32"/>
      <c r="W21" s="16"/>
      <c r="X21" s="16"/>
      <c r="Y21" s="32"/>
      <c r="Z21" s="16"/>
      <c r="AA21" s="16"/>
      <c r="AB21" s="32"/>
      <c r="AC21" s="16"/>
      <c r="AD21" s="16"/>
      <c r="AE21" s="32"/>
      <c r="AF21" s="16"/>
      <c r="AG21" s="16"/>
      <c r="AH21" s="32"/>
      <c r="AI21" s="16"/>
      <c r="AJ21" s="9"/>
    </row>
    <row r="22" spans="1:36" ht="16.5" customHeight="1" x14ac:dyDescent="0.2">
      <c r="A22" s="17"/>
      <c r="B22" s="15" t="s">
        <v>20</v>
      </c>
      <c r="C22" s="16">
        <v>1431822.7010400002</v>
      </c>
      <c r="D22" s="32">
        <v>1282462.82228</v>
      </c>
      <c r="E22" s="16">
        <v>89.568549328662471</v>
      </c>
      <c r="F22" s="16">
        <v>652524.85660000006</v>
      </c>
      <c r="G22" s="32">
        <v>556508.72927999997</v>
      </c>
      <c r="H22" s="16">
        <v>85.28544524414059</v>
      </c>
      <c r="I22" s="16">
        <v>348541.27143999998</v>
      </c>
      <c r="J22" s="32">
        <v>261211.63800000001</v>
      </c>
      <c r="K22" s="16">
        <v>74.94424890366723</v>
      </c>
      <c r="L22" s="16">
        <v>303983.58516000002</v>
      </c>
      <c r="M22" s="32">
        <v>295297.09127999999</v>
      </c>
      <c r="N22" s="16">
        <v>97.142446400377864</v>
      </c>
      <c r="O22" s="16"/>
      <c r="P22" s="32"/>
      <c r="Q22" s="16"/>
      <c r="R22" s="16">
        <v>779297.84444000002</v>
      </c>
      <c r="S22" s="32">
        <v>725954.09299999999</v>
      </c>
      <c r="T22" s="16">
        <v>93.154895548526426</v>
      </c>
      <c r="U22" s="16">
        <v>779297.84444000002</v>
      </c>
      <c r="V22" s="32">
        <v>725954.09299999999</v>
      </c>
      <c r="W22" s="16">
        <v>93.154895548526426</v>
      </c>
      <c r="X22" s="16"/>
      <c r="Y22" s="32"/>
      <c r="Z22" s="16"/>
      <c r="AA22" s="16"/>
      <c r="AB22" s="32"/>
      <c r="AC22" s="16"/>
      <c r="AD22" s="16"/>
      <c r="AE22" s="32"/>
      <c r="AF22" s="16"/>
      <c r="AG22" s="16"/>
      <c r="AH22" s="32"/>
      <c r="AI22" s="16"/>
      <c r="AJ22" s="9"/>
    </row>
    <row r="23" spans="1:36" ht="16.5" customHeight="1" x14ac:dyDescent="0.2">
      <c r="A23" s="17"/>
      <c r="B23" s="15" t="s">
        <v>21</v>
      </c>
      <c r="C23" s="16">
        <v>292301.56900000002</v>
      </c>
      <c r="D23" s="32">
        <v>269254.52153999999</v>
      </c>
      <c r="E23" s="16">
        <v>92.115318594133157</v>
      </c>
      <c r="F23" s="16">
        <v>292301.56900000002</v>
      </c>
      <c r="G23" s="32">
        <v>269254.52153999999</v>
      </c>
      <c r="H23" s="16">
        <v>92.115318594133157</v>
      </c>
      <c r="I23" s="16"/>
      <c r="J23" s="32"/>
      <c r="K23" s="16"/>
      <c r="L23" s="16">
        <v>292301.56900000002</v>
      </c>
      <c r="M23" s="32">
        <v>269254.52153999999</v>
      </c>
      <c r="N23" s="16">
        <v>92.115318594133157</v>
      </c>
      <c r="O23" s="16"/>
      <c r="P23" s="32"/>
      <c r="Q23" s="16"/>
      <c r="R23" s="16"/>
      <c r="S23" s="32"/>
      <c r="T23" s="16"/>
      <c r="U23" s="16"/>
      <c r="V23" s="32"/>
      <c r="W23" s="16"/>
      <c r="X23" s="16"/>
      <c r="Y23" s="32"/>
      <c r="Z23" s="16"/>
      <c r="AA23" s="16"/>
      <c r="AB23" s="32"/>
      <c r="AC23" s="16"/>
      <c r="AD23" s="16"/>
      <c r="AE23" s="32"/>
      <c r="AF23" s="16"/>
      <c r="AG23" s="16"/>
      <c r="AH23" s="32"/>
      <c r="AI23" s="16"/>
      <c r="AJ23" s="9"/>
    </row>
    <row r="24" spans="1:36" ht="16.5" customHeight="1" x14ac:dyDescent="0.2">
      <c r="A24" s="10"/>
      <c r="B24" s="15" t="s">
        <v>22</v>
      </c>
      <c r="C24" s="16">
        <v>484954.19079999998</v>
      </c>
      <c r="D24" s="32">
        <v>159648.45598</v>
      </c>
      <c r="E24" s="16">
        <v>32.920316806962212</v>
      </c>
      <c r="F24" s="16">
        <v>484954.19079999998</v>
      </c>
      <c r="G24" s="32">
        <v>159648.45598</v>
      </c>
      <c r="H24" s="16">
        <v>32.920316806962212</v>
      </c>
      <c r="I24" s="16">
        <v>264920</v>
      </c>
      <c r="J24" s="32">
        <v>0</v>
      </c>
      <c r="K24" s="16">
        <v>0</v>
      </c>
      <c r="L24" s="16">
        <v>220034.19080000001</v>
      </c>
      <c r="M24" s="32">
        <v>159648.45598</v>
      </c>
      <c r="N24" s="16">
        <v>72.556203833390782</v>
      </c>
      <c r="O24" s="16"/>
      <c r="P24" s="32"/>
      <c r="Q24" s="16"/>
      <c r="R24" s="16"/>
      <c r="S24" s="32"/>
      <c r="T24" s="16"/>
      <c r="U24" s="16"/>
      <c r="V24" s="32"/>
      <c r="W24" s="16"/>
      <c r="X24" s="16"/>
      <c r="Y24" s="32"/>
      <c r="Z24" s="16"/>
      <c r="AA24" s="16"/>
      <c r="AB24" s="32"/>
      <c r="AC24" s="16"/>
      <c r="AD24" s="16"/>
      <c r="AE24" s="32"/>
      <c r="AF24" s="16"/>
      <c r="AG24" s="16"/>
      <c r="AH24" s="32"/>
      <c r="AI24" s="16"/>
      <c r="AJ24" s="9"/>
    </row>
    <row r="25" spans="1:36" ht="16.5" customHeight="1" x14ac:dyDescent="0.2">
      <c r="A25" s="17"/>
      <c r="B25" s="15" t="s">
        <v>23</v>
      </c>
      <c r="C25" s="16">
        <v>548965.01517000003</v>
      </c>
      <c r="D25" s="32">
        <v>460045.69318</v>
      </c>
      <c r="E25" s="16">
        <v>83.80236999939531</v>
      </c>
      <c r="F25" s="16">
        <v>541476.23542000004</v>
      </c>
      <c r="G25" s="32">
        <v>452556.91343000002</v>
      </c>
      <c r="H25" s="16">
        <v>83.578351888143516</v>
      </c>
      <c r="I25" s="16"/>
      <c r="J25" s="32"/>
      <c r="K25" s="16"/>
      <c r="L25" s="16">
        <v>541476.23542000004</v>
      </c>
      <c r="M25" s="32">
        <v>452556.91343000002</v>
      </c>
      <c r="N25" s="16">
        <v>83.578351888143516</v>
      </c>
      <c r="O25" s="16"/>
      <c r="P25" s="32"/>
      <c r="Q25" s="16"/>
      <c r="R25" s="16">
        <v>7488.7797499999997</v>
      </c>
      <c r="S25" s="32">
        <v>7488.7797499999997</v>
      </c>
      <c r="T25" s="16">
        <v>100</v>
      </c>
      <c r="U25" s="16"/>
      <c r="V25" s="32"/>
      <c r="W25" s="16"/>
      <c r="X25" s="16"/>
      <c r="Y25" s="32"/>
      <c r="Z25" s="16"/>
      <c r="AA25" s="16">
        <v>7488.7797499999997</v>
      </c>
      <c r="AB25" s="32">
        <v>7488.7797499999997</v>
      </c>
      <c r="AC25" s="16">
        <v>100</v>
      </c>
      <c r="AD25" s="16"/>
      <c r="AE25" s="32"/>
      <c r="AF25" s="16"/>
      <c r="AG25" s="16"/>
      <c r="AH25" s="32"/>
      <c r="AI25" s="16"/>
      <c r="AJ25" s="9"/>
    </row>
    <row r="26" spans="1:36" ht="16.5" customHeight="1" x14ac:dyDescent="0.2">
      <c r="A26" s="17"/>
      <c r="B26" s="15" t="s">
        <v>24</v>
      </c>
      <c r="C26" s="16">
        <v>1884162.0003</v>
      </c>
      <c r="D26" s="32">
        <v>1557896.4027800001</v>
      </c>
      <c r="E26" s="16">
        <v>82.683782102173211</v>
      </c>
      <c r="F26" s="16">
        <v>1884162.0003</v>
      </c>
      <c r="G26" s="32">
        <v>1557896.4027800001</v>
      </c>
      <c r="H26" s="16">
        <v>82.683782102173211</v>
      </c>
      <c r="I26" s="16">
        <v>380360</v>
      </c>
      <c r="J26" s="32">
        <v>329435.505</v>
      </c>
      <c r="K26" s="16">
        <v>86.611500946471764</v>
      </c>
      <c r="L26" s="16">
        <v>1503802.0003</v>
      </c>
      <c r="M26" s="32">
        <v>1228460.89778</v>
      </c>
      <c r="N26" s="16">
        <v>81.690335398870928</v>
      </c>
      <c r="O26" s="16"/>
      <c r="P26" s="32"/>
      <c r="Q26" s="16"/>
      <c r="R26" s="16"/>
      <c r="S26" s="32"/>
      <c r="T26" s="16"/>
      <c r="U26" s="16"/>
      <c r="V26" s="32"/>
      <c r="W26" s="16"/>
      <c r="X26" s="16"/>
      <c r="Y26" s="32"/>
      <c r="Z26" s="16"/>
      <c r="AA26" s="16"/>
      <c r="AB26" s="32"/>
      <c r="AC26" s="16"/>
      <c r="AD26" s="16"/>
      <c r="AE26" s="32"/>
      <c r="AF26" s="16"/>
      <c r="AG26" s="16"/>
      <c r="AH26" s="32"/>
      <c r="AI26" s="16"/>
      <c r="AJ26" s="9"/>
    </row>
    <row r="27" spans="1:36" ht="16.5" customHeight="1" x14ac:dyDescent="0.2">
      <c r="A27" s="17"/>
      <c r="B27" s="15" t="s">
        <v>25</v>
      </c>
      <c r="C27" s="16">
        <v>247877.62612999999</v>
      </c>
      <c r="D27" s="32">
        <v>201689.70468</v>
      </c>
      <c r="E27" s="16">
        <v>81.366643625279593</v>
      </c>
      <c r="F27" s="16">
        <v>247877.62612999999</v>
      </c>
      <c r="G27" s="32">
        <v>201689.70468</v>
      </c>
      <c r="H27" s="16">
        <v>81.366643625279593</v>
      </c>
      <c r="I27" s="16"/>
      <c r="J27" s="32"/>
      <c r="K27" s="16"/>
      <c r="L27" s="16">
        <v>247877.62612999999</v>
      </c>
      <c r="M27" s="32">
        <v>201689.70468</v>
      </c>
      <c r="N27" s="16">
        <v>81.366643625279593</v>
      </c>
      <c r="O27" s="16"/>
      <c r="P27" s="32"/>
      <c r="Q27" s="16"/>
      <c r="R27" s="16"/>
      <c r="S27" s="32"/>
      <c r="T27" s="16"/>
      <c r="U27" s="16"/>
      <c r="V27" s="32"/>
      <c r="W27" s="16"/>
      <c r="X27" s="16"/>
      <c r="Y27" s="32"/>
      <c r="Z27" s="16"/>
      <c r="AA27" s="16"/>
      <c r="AB27" s="32"/>
      <c r="AC27" s="16"/>
      <c r="AD27" s="16"/>
      <c r="AE27" s="32"/>
      <c r="AF27" s="16"/>
      <c r="AG27" s="16"/>
      <c r="AH27" s="32"/>
      <c r="AI27" s="16"/>
      <c r="AJ27" s="9"/>
    </row>
    <row r="28" spans="1:36" ht="16.5" customHeight="1" x14ac:dyDescent="0.2">
      <c r="A28" s="17"/>
      <c r="B28" s="15" t="s">
        <v>26</v>
      </c>
      <c r="C28" s="16">
        <v>854152.03093999997</v>
      </c>
      <c r="D28" s="32">
        <v>656203.57068</v>
      </c>
      <c r="E28" s="16">
        <v>76.825149026203647</v>
      </c>
      <c r="F28" s="16">
        <v>854152.03093999997</v>
      </c>
      <c r="G28" s="32">
        <v>656203.57068</v>
      </c>
      <c r="H28" s="16">
        <v>76.825149026203647</v>
      </c>
      <c r="I28" s="16"/>
      <c r="J28" s="32"/>
      <c r="K28" s="16"/>
      <c r="L28" s="16">
        <v>854152.03093999997</v>
      </c>
      <c r="M28" s="32">
        <v>656203.57068</v>
      </c>
      <c r="N28" s="16">
        <v>76.825149026203647</v>
      </c>
      <c r="O28" s="16"/>
      <c r="P28" s="32"/>
      <c r="Q28" s="16"/>
      <c r="R28" s="16"/>
      <c r="S28" s="32"/>
      <c r="T28" s="16"/>
      <c r="U28" s="16"/>
      <c r="V28" s="32"/>
      <c r="W28" s="16"/>
      <c r="X28" s="16"/>
      <c r="Y28" s="32"/>
      <c r="Z28" s="16"/>
      <c r="AA28" s="16"/>
      <c r="AB28" s="32"/>
      <c r="AC28" s="16"/>
      <c r="AD28" s="16"/>
      <c r="AE28" s="32"/>
      <c r="AF28" s="16"/>
      <c r="AG28" s="16"/>
      <c r="AH28" s="32"/>
      <c r="AI28" s="16"/>
      <c r="AJ28" s="9"/>
    </row>
    <row r="29" spans="1:36" ht="16.5" customHeight="1" x14ac:dyDescent="0.2">
      <c r="A29" s="10"/>
      <c r="B29" s="15" t="s">
        <v>27</v>
      </c>
      <c r="C29" s="16">
        <v>331215.12686999998</v>
      </c>
      <c r="D29" s="32">
        <v>298177.89601000003</v>
      </c>
      <c r="E29" s="16">
        <v>90.025446249329406</v>
      </c>
      <c r="F29" s="16">
        <v>331215.12686999998</v>
      </c>
      <c r="G29" s="32">
        <v>298177.89601000003</v>
      </c>
      <c r="H29" s="16">
        <v>90.025446249329406</v>
      </c>
      <c r="I29" s="16">
        <v>127970.8</v>
      </c>
      <c r="J29" s="32">
        <v>127970.8</v>
      </c>
      <c r="K29" s="16">
        <v>100</v>
      </c>
      <c r="L29" s="16">
        <v>203244.32686999999</v>
      </c>
      <c r="M29" s="32">
        <v>170207.09601000001</v>
      </c>
      <c r="N29" s="16">
        <v>83.745066163085866</v>
      </c>
      <c r="O29" s="16"/>
      <c r="P29" s="32"/>
      <c r="Q29" s="16"/>
      <c r="R29" s="16"/>
      <c r="S29" s="32"/>
      <c r="T29" s="16"/>
      <c r="U29" s="16"/>
      <c r="V29" s="32"/>
      <c r="W29" s="16"/>
      <c r="X29" s="16"/>
      <c r="Y29" s="32"/>
      <c r="Z29" s="16"/>
      <c r="AA29" s="16"/>
      <c r="AB29" s="32"/>
      <c r="AC29" s="16"/>
      <c r="AD29" s="16"/>
      <c r="AE29" s="32"/>
      <c r="AF29" s="16"/>
      <c r="AG29" s="16"/>
      <c r="AH29" s="32"/>
      <c r="AI29" s="16"/>
      <c r="AJ29" s="9"/>
    </row>
    <row r="30" spans="1:36" ht="16.5" customHeight="1" x14ac:dyDescent="0.2">
      <c r="A30" s="17"/>
      <c r="B30" s="15" t="s">
        <v>28</v>
      </c>
      <c r="C30" s="16">
        <v>719687.54557999992</v>
      </c>
      <c r="D30" s="32">
        <v>679382.12248000002</v>
      </c>
      <c r="E30" s="16">
        <v>94.39959419229389</v>
      </c>
      <c r="F30" s="16">
        <v>471490.47629999998</v>
      </c>
      <c r="G30" s="32">
        <v>465479.10934999998</v>
      </c>
      <c r="H30" s="16">
        <v>98.725028976794206</v>
      </c>
      <c r="I30" s="16"/>
      <c r="J30" s="32"/>
      <c r="K30" s="16"/>
      <c r="L30" s="16">
        <v>471490.47629999998</v>
      </c>
      <c r="M30" s="32">
        <v>465479.10934999998</v>
      </c>
      <c r="N30" s="16">
        <v>98.725028976794206</v>
      </c>
      <c r="O30" s="16"/>
      <c r="P30" s="32"/>
      <c r="Q30" s="16"/>
      <c r="R30" s="16">
        <v>248197.06928</v>
      </c>
      <c r="S30" s="32">
        <v>213903.01313000001</v>
      </c>
      <c r="T30" s="16">
        <v>86.182731226648116</v>
      </c>
      <c r="U30" s="16"/>
      <c r="V30" s="32"/>
      <c r="W30" s="16"/>
      <c r="X30" s="16"/>
      <c r="Y30" s="32"/>
      <c r="Z30" s="16"/>
      <c r="AA30" s="16">
        <v>248197.06928</v>
      </c>
      <c r="AB30" s="32">
        <v>213903.01313000001</v>
      </c>
      <c r="AC30" s="16">
        <v>86.182731226648116</v>
      </c>
      <c r="AD30" s="16"/>
      <c r="AE30" s="32"/>
      <c r="AF30" s="16"/>
      <c r="AG30" s="16"/>
      <c r="AH30" s="32"/>
      <c r="AI30" s="16"/>
      <c r="AJ30" s="9"/>
    </row>
    <row r="31" spans="1:36" ht="16.5" customHeight="1" x14ac:dyDescent="0.2">
      <c r="A31" s="17"/>
      <c r="B31" s="15" t="s">
        <v>29</v>
      </c>
      <c r="C31" s="16">
        <v>1123871.4322899999</v>
      </c>
      <c r="D31" s="32">
        <v>969596.90142000001</v>
      </c>
      <c r="E31" s="16">
        <v>86.272937772281466</v>
      </c>
      <c r="F31" s="16">
        <v>1123871.4322899999</v>
      </c>
      <c r="G31" s="32">
        <v>969596.90142000001</v>
      </c>
      <c r="H31" s="16">
        <v>86.272937772281466</v>
      </c>
      <c r="I31" s="16"/>
      <c r="J31" s="32"/>
      <c r="K31" s="16"/>
      <c r="L31" s="16">
        <v>1123871.4322899999</v>
      </c>
      <c r="M31" s="32">
        <v>969596.90142000001</v>
      </c>
      <c r="N31" s="16">
        <v>86.272937772281466</v>
      </c>
      <c r="O31" s="16"/>
      <c r="P31" s="32"/>
      <c r="Q31" s="16"/>
      <c r="R31" s="16"/>
      <c r="S31" s="32"/>
      <c r="T31" s="16"/>
      <c r="U31" s="16"/>
      <c r="V31" s="32"/>
      <c r="W31" s="16"/>
      <c r="X31" s="16"/>
      <c r="Y31" s="32"/>
      <c r="Z31" s="16"/>
      <c r="AA31" s="16"/>
      <c r="AB31" s="32"/>
      <c r="AC31" s="16"/>
      <c r="AD31" s="16"/>
      <c r="AE31" s="32"/>
      <c r="AF31" s="16"/>
      <c r="AG31" s="16"/>
      <c r="AH31" s="32"/>
      <c r="AI31" s="16"/>
      <c r="AJ31" s="9"/>
    </row>
    <row r="32" spans="1:36" ht="16.5" customHeight="1" x14ac:dyDescent="0.2">
      <c r="A32" s="17"/>
      <c r="B32" s="15" t="s">
        <v>30</v>
      </c>
      <c r="C32" s="16">
        <v>991129.67165999999</v>
      </c>
      <c r="D32" s="32">
        <v>972252.47262000002</v>
      </c>
      <c r="E32" s="16">
        <v>98.095385540382082</v>
      </c>
      <c r="F32" s="16">
        <v>991129.67165999999</v>
      </c>
      <c r="G32" s="32">
        <v>972252.47262000002</v>
      </c>
      <c r="H32" s="16">
        <v>98.095385540382082</v>
      </c>
      <c r="I32" s="16"/>
      <c r="J32" s="32"/>
      <c r="K32" s="16"/>
      <c r="L32" s="16">
        <v>991129.67165999999</v>
      </c>
      <c r="M32" s="32">
        <v>972252.47262000002</v>
      </c>
      <c r="N32" s="16">
        <v>98.095385540382082</v>
      </c>
      <c r="O32" s="16"/>
      <c r="P32" s="32"/>
      <c r="Q32" s="16"/>
      <c r="R32" s="16"/>
      <c r="S32" s="32"/>
      <c r="T32" s="16"/>
      <c r="U32" s="16"/>
      <c r="V32" s="32"/>
      <c r="W32" s="16"/>
      <c r="X32" s="16"/>
      <c r="Y32" s="32"/>
      <c r="Z32" s="16"/>
      <c r="AA32" s="16"/>
      <c r="AB32" s="32"/>
      <c r="AC32" s="16"/>
      <c r="AD32" s="16"/>
      <c r="AE32" s="32"/>
      <c r="AF32" s="16"/>
      <c r="AG32" s="16"/>
      <c r="AH32" s="32"/>
      <c r="AI32" s="16"/>
      <c r="AJ32" s="9"/>
    </row>
    <row r="33" spans="1:36" ht="16.5" customHeight="1" x14ac:dyDescent="0.2">
      <c r="A33" s="17"/>
      <c r="B33" s="15" t="s">
        <v>31</v>
      </c>
      <c r="C33" s="16">
        <v>1694903.26563</v>
      </c>
      <c r="D33" s="32">
        <v>1650016.0045099999</v>
      </c>
      <c r="E33" s="16">
        <v>97.351632861282184</v>
      </c>
      <c r="F33" s="16">
        <v>657743.26563000004</v>
      </c>
      <c r="G33" s="32">
        <v>612856.00451</v>
      </c>
      <c r="H33" s="16">
        <v>93.175565077506945</v>
      </c>
      <c r="I33" s="16"/>
      <c r="J33" s="32"/>
      <c r="K33" s="16"/>
      <c r="L33" s="16">
        <v>657743.26563000004</v>
      </c>
      <c r="M33" s="32">
        <v>612856.00451</v>
      </c>
      <c r="N33" s="16">
        <v>93.175565077506945</v>
      </c>
      <c r="O33" s="16"/>
      <c r="P33" s="32"/>
      <c r="Q33" s="16"/>
      <c r="R33" s="16">
        <v>1037160</v>
      </c>
      <c r="S33" s="32">
        <v>1037160</v>
      </c>
      <c r="T33" s="16">
        <v>100</v>
      </c>
      <c r="U33" s="16"/>
      <c r="V33" s="32"/>
      <c r="W33" s="16"/>
      <c r="X33" s="16"/>
      <c r="Y33" s="32"/>
      <c r="Z33" s="16"/>
      <c r="AA33" s="16"/>
      <c r="AB33" s="32"/>
      <c r="AC33" s="16"/>
      <c r="AD33" s="16"/>
      <c r="AE33" s="32"/>
      <c r="AF33" s="16"/>
      <c r="AG33" s="16">
        <v>1037160</v>
      </c>
      <c r="AH33" s="32">
        <v>1037160</v>
      </c>
      <c r="AI33" s="16">
        <v>100</v>
      </c>
      <c r="AJ33" s="9"/>
    </row>
    <row r="34" spans="1:36" ht="26.65" customHeight="1" x14ac:dyDescent="0.2">
      <c r="A34" s="10"/>
      <c r="B34" s="15" t="s">
        <v>32</v>
      </c>
      <c r="C34" s="16">
        <v>11940231.82979</v>
      </c>
      <c r="D34" s="32">
        <v>10345571.545770001</v>
      </c>
      <c r="E34" s="16">
        <v>86.644645541626431</v>
      </c>
      <c r="F34" s="16">
        <v>10902149.45968</v>
      </c>
      <c r="G34" s="32">
        <v>9321843.9552699998</v>
      </c>
      <c r="H34" s="16">
        <v>85.504642820624241</v>
      </c>
      <c r="I34" s="16">
        <v>1090395.4022000001</v>
      </c>
      <c r="J34" s="32">
        <v>1079861.6540300001</v>
      </c>
      <c r="K34" s="16">
        <v>99.033951523571446</v>
      </c>
      <c r="L34" s="16">
        <v>9811754.05748</v>
      </c>
      <c r="M34" s="32">
        <v>8241982.3012400009</v>
      </c>
      <c r="N34" s="16">
        <v>84.001109821507583</v>
      </c>
      <c r="O34" s="16"/>
      <c r="P34" s="32"/>
      <c r="Q34" s="16"/>
      <c r="R34" s="16">
        <v>1038082.3701099999</v>
      </c>
      <c r="S34" s="32">
        <v>1023727.5905</v>
      </c>
      <c r="T34" s="16">
        <v>98.617182988236394</v>
      </c>
      <c r="U34" s="16"/>
      <c r="V34" s="32"/>
      <c r="W34" s="16"/>
      <c r="X34" s="16"/>
      <c r="Y34" s="32"/>
      <c r="Z34" s="16"/>
      <c r="AA34" s="16">
        <v>324376.95428999997</v>
      </c>
      <c r="AB34" s="32">
        <v>316178.56333999999</v>
      </c>
      <c r="AC34" s="16">
        <v>97.472572930483082</v>
      </c>
      <c r="AD34" s="16">
        <v>713705.41581999999</v>
      </c>
      <c r="AE34" s="32">
        <v>707549.02716000006</v>
      </c>
      <c r="AF34" s="16">
        <v>99.137404799860363</v>
      </c>
      <c r="AG34" s="16"/>
      <c r="AH34" s="32"/>
      <c r="AI34" s="16"/>
      <c r="AJ34" s="9"/>
    </row>
    <row r="35" spans="1:36" ht="16.5" customHeight="1" x14ac:dyDescent="0.2">
      <c r="A35" s="17"/>
      <c r="B35" s="15" t="s">
        <v>33</v>
      </c>
      <c r="C35" s="16">
        <v>1375317.8959600001</v>
      </c>
      <c r="D35" s="32">
        <v>1032484.3054</v>
      </c>
      <c r="E35" s="16">
        <v>75.072411144574303</v>
      </c>
      <c r="F35" s="16">
        <v>1375317.8959600001</v>
      </c>
      <c r="G35" s="32">
        <v>1032484.3054</v>
      </c>
      <c r="H35" s="16">
        <v>75.072411144574303</v>
      </c>
      <c r="I35" s="16">
        <v>297311.73697999999</v>
      </c>
      <c r="J35" s="32">
        <v>293733.25062000001</v>
      </c>
      <c r="K35" s="16">
        <v>98.796385774625278</v>
      </c>
      <c r="L35" s="16">
        <v>1078006.1589800001</v>
      </c>
      <c r="M35" s="32">
        <v>738751.05478000001</v>
      </c>
      <c r="N35" s="16">
        <v>68.529390915447067</v>
      </c>
      <c r="O35" s="16"/>
      <c r="P35" s="32"/>
      <c r="Q35" s="16"/>
      <c r="R35" s="16"/>
      <c r="S35" s="32"/>
      <c r="T35" s="16"/>
      <c r="U35" s="16"/>
      <c r="V35" s="32"/>
      <c r="W35" s="16"/>
      <c r="X35" s="16"/>
      <c r="Y35" s="32"/>
      <c r="Z35" s="16"/>
      <c r="AA35" s="16"/>
      <c r="AB35" s="32"/>
      <c r="AC35" s="16"/>
      <c r="AD35" s="16"/>
      <c r="AE35" s="32"/>
      <c r="AF35" s="16"/>
      <c r="AG35" s="16"/>
      <c r="AH35" s="32"/>
      <c r="AI35" s="16"/>
      <c r="AJ35" s="9"/>
    </row>
    <row r="36" spans="1:36" ht="16.5" customHeight="1" x14ac:dyDescent="0.2">
      <c r="A36" s="17"/>
      <c r="B36" s="15" t="s">
        <v>34</v>
      </c>
      <c r="C36" s="16">
        <v>370458.95074</v>
      </c>
      <c r="D36" s="32">
        <v>330591.90247999999</v>
      </c>
      <c r="E36" s="16">
        <v>89.238470772439243</v>
      </c>
      <c r="F36" s="16">
        <v>318487.98972000001</v>
      </c>
      <c r="G36" s="32">
        <v>278620.94146</v>
      </c>
      <c r="H36" s="16">
        <v>87.482401363062607</v>
      </c>
      <c r="I36" s="16">
        <v>52700</v>
      </c>
      <c r="J36" s="32">
        <v>52700</v>
      </c>
      <c r="K36" s="16">
        <v>100</v>
      </c>
      <c r="L36" s="16">
        <v>265787.98972000001</v>
      </c>
      <c r="M36" s="32">
        <v>225920.94146</v>
      </c>
      <c r="N36" s="16">
        <v>85.000432750178518</v>
      </c>
      <c r="O36" s="16"/>
      <c r="P36" s="32"/>
      <c r="Q36" s="16"/>
      <c r="R36" s="16">
        <v>51970.961020000002</v>
      </c>
      <c r="S36" s="32">
        <v>51970.961020000002</v>
      </c>
      <c r="T36" s="16">
        <v>100</v>
      </c>
      <c r="U36" s="16"/>
      <c r="V36" s="32"/>
      <c r="W36" s="16"/>
      <c r="X36" s="16"/>
      <c r="Y36" s="32"/>
      <c r="Z36" s="16"/>
      <c r="AA36" s="16">
        <v>51970.961020000002</v>
      </c>
      <c r="AB36" s="32">
        <v>51970.961020000002</v>
      </c>
      <c r="AC36" s="16">
        <v>100</v>
      </c>
      <c r="AD36" s="16"/>
      <c r="AE36" s="32"/>
      <c r="AF36" s="16"/>
      <c r="AG36" s="16"/>
      <c r="AH36" s="32"/>
      <c r="AI36" s="16"/>
      <c r="AJ36" s="9"/>
    </row>
    <row r="37" spans="1:36" ht="16.5" customHeight="1" x14ac:dyDescent="0.2">
      <c r="A37" s="17"/>
      <c r="B37" s="15" t="s">
        <v>35</v>
      </c>
      <c r="C37" s="16">
        <v>2287018.6014899998</v>
      </c>
      <c r="D37" s="32">
        <v>1831229.49379</v>
      </c>
      <c r="E37" s="16">
        <v>80.070599014671245</v>
      </c>
      <c r="F37" s="16">
        <v>2287018.6014899998</v>
      </c>
      <c r="G37" s="32">
        <v>1831229.49379</v>
      </c>
      <c r="H37" s="16">
        <v>80.070599014671245</v>
      </c>
      <c r="I37" s="16"/>
      <c r="J37" s="32"/>
      <c r="K37" s="16"/>
      <c r="L37" s="16">
        <v>2287018.6014899998</v>
      </c>
      <c r="M37" s="32">
        <v>1831229.49379</v>
      </c>
      <c r="N37" s="16">
        <v>80.070599014671245</v>
      </c>
      <c r="O37" s="16"/>
      <c r="P37" s="32"/>
      <c r="Q37" s="16"/>
      <c r="R37" s="16"/>
      <c r="S37" s="32"/>
      <c r="T37" s="16"/>
      <c r="U37" s="16"/>
      <c r="V37" s="32"/>
      <c r="W37" s="16"/>
      <c r="X37" s="16"/>
      <c r="Y37" s="32"/>
      <c r="Z37" s="16"/>
      <c r="AA37" s="16"/>
      <c r="AB37" s="32"/>
      <c r="AC37" s="16"/>
      <c r="AD37" s="16"/>
      <c r="AE37" s="32"/>
      <c r="AF37" s="16"/>
      <c r="AG37" s="16"/>
      <c r="AH37" s="32"/>
      <c r="AI37" s="16"/>
      <c r="AJ37" s="9"/>
    </row>
    <row r="38" spans="1:36" ht="16.5" customHeight="1" x14ac:dyDescent="0.2">
      <c r="A38" s="17"/>
      <c r="B38" s="15" t="s">
        <v>36</v>
      </c>
      <c r="C38" s="16">
        <v>860673.81326999993</v>
      </c>
      <c r="D38" s="32">
        <v>712286.77058000001</v>
      </c>
      <c r="E38" s="16">
        <v>82.759200942082131</v>
      </c>
      <c r="F38" s="16">
        <v>858806.11326999997</v>
      </c>
      <c r="G38" s="32">
        <v>710419.07058000006</v>
      </c>
      <c r="H38" s="16">
        <v>82.721706285368683</v>
      </c>
      <c r="I38" s="16"/>
      <c r="J38" s="32"/>
      <c r="K38" s="16"/>
      <c r="L38" s="16">
        <v>858806.11326999997</v>
      </c>
      <c r="M38" s="32">
        <v>710419.07058000006</v>
      </c>
      <c r="N38" s="16">
        <v>82.721706285368683</v>
      </c>
      <c r="O38" s="16"/>
      <c r="P38" s="32"/>
      <c r="Q38" s="16"/>
      <c r="R38" s="16">
        <v>1867.7</v>
      </c>
      <c r="S38" s="32">
        <v>1867.7</v>
      </c>
      <c r="T38" s="16">
        <v>100</v>
      </c>
      <c r="U38" s="16"/>
      <c r="V38" s="32"/>
      <c r="W38" s="16"/>
      <c r="X38" s="16"/>
      <c r="Y38" s="32"/>
      <c r="Z38" s="16"/>
      <c r="AA38" s="16"/>
      <c r="AB38" s="32"/>
      <c r="AC38" s="16"/>
      <c r="AD38" s="16">
        <v>1867.7</v>
      </c>
      <c r="AE38" s="32">
        <v>1867.7</v>
      </c>
      <c r="AF38" s="16">
        <v>100</v>
      </c>
      <c r="AG38" s="16"/>
      <c r="AH38" s="32"/>
      <c r="AI38" s="16"/>
      <c r="AJ38" s="9"/>
    </row>
    <row r="39" spans="1:36" ht="16.5" customHeight="1" x14ac:dyDescent="0.2">
      <c r="A39" s="10"/>
      <c r="B39" s="15" t="s">
        <v>37</v>
      </c>
      <c r="C39" s="16">
        <v>662449.43402000004</v>
      </c>
      <c r="D39" s="32">
        <v>649912.10285999998</v>
      </c>
      <c r="E39" s="16">
        <v>98.107428202645039</v>
      </c>
      <c r="F39" s="16">
        <v>323001.28398000001</v>
      </c>
      <c r="G39" s="32">
        <v>315605.39461999998</v>
      </c>
      <c r="H39" s="16">
        <v>97.710260074242314</v>
      </c>
      <c r="I39" s="16"/>
      <c r="J39" s="32"/>
      <c r="K39" s="16"/>
      <c r="L39" s="16">
        <v>323001.28398000001</v>
      </c>
      <c r="M39" s="32">
        <v>315605.39461999998</v>
      </c>
      <c r="N39" s="16">
        <v>97.710260074242314</v>
      </c>
      <c r="O39" s="16"/>
      <c r="P39" s="32"/>
      <c r="Q39" s="16"/>
      <c r="R39" s="16">
        <v>339448.15003999998</v>
      </c>
      <c r="S39" s="32">
        <v>334306.70823999995</v>
      </c>
      <c r="T39" s="16">
        <v>98.485352829469193</v>
      </c>
      <c r="U39" s="16"/>
      <c r="V39" s="32"/>
      <c r="W39" s="16"/>
      <c r="X39" s="16"/>
      <c r="Y39" s="32"/>
      <c r="Z39" s="16"/>
      <c r="AA39" s="16">
        <v>984.07300000000009</v>
      </c>
      <c r="AB39" s="32">
        <v>984.07300000000009</v>
      </c>
      <c r="AC39" s="16">
        <v>100</v>
      </c>
      <c r="AD39" s="16">
        <v>338464.07704</v>
      </c>
      <c r="AE39" s="32">
        <v>333322.63523999997</v>
      </c>
      <c r="AF39" s="16">
        <v>98.480949043406923</v>
      </c>
      <c r="AG39" s="16"/>
      <c r="AH39" s="32"/>
      <c r="AI39" s="16"/>
      <c r="AJ39" s="9"/>
    </row>
    <row r="40" spans="1:36" ht="16.5" customHeight="1" x14ac:dyDescent="0.2">
      <c r="A40" s="17"/>
      <c r="B40" s="15" t="s">
        <v>38</v>
      </c>
      <c r="C40" s="16">
        <v>1966921.2900200002</v>
      </c>
      <c r="D40" s="32">
        <v>1828373.46389</v>
      </c>
      <c r="E40" s="16">
        <v>92.956107250809652</v>
      </c>
      <c r="F40" s="16">
        <v>1959330.9205400001</v>
      </c>
      <c r="G40" s="32">
        <v>1828029.7528900001</v>
      </c>
      <c r="H40" s="16">
        <v>93.298673221886744</v>
      </c>
      <c r="I40" s="16">
        <v>705260.36522000004</v>
      </c>
      <c r="J40" s="32">
        <v>705260.28584999999</v>
      </c>
      <c r="K40" s="16">
        <v>99.999988746000199</v>
      </c>
      <c r="L40" s="16">
        <v>1254070.55532</v>
      </c>
      <c r="M40" s="32">
        <v>1122769.46704</v>
      </c>
      <c r="N40" s="16">
        <v>89.530007883288832</v>
      </c>
      <c r="O40" s="16"/>
      <c r="P40" s="32"/>
      <c r="Q40" s="16"/>
      <c r="R40" s="16">
        <v>7590.3694800000003</v>
      </c>
      <c r="S40" s="32">
        <v>343.71100000000001</v>
      </c>
      <c r="T40" s="16">
        <v>4.5282512386999114</v>
      </c>
      <c r="U40" s="16"/>
      <c r="V40" s="32"/>
      <c r="W40" s="16"/>
      <c r="X40" s="16"/>
      <c r="Y40" s="32"/>
      <c r="Z40" s="16"/>
      <c r="AA40" s="16">
        <v>7590.3694800000003</v>
      </c>
      <c r="AB40" s="32">
        <v>343.71100000000001</v>
      </c>
      <c r="AC40" s="16">
        <v>4.5282512386999114</v>
      </c>
      <c r="AD40" s="16"/>
      <c r="AE40" s="32"/>
      <c r="AF40" s="16"/>
      <c r="AG40" s="16"/>
      <c r="AH40" s="32"/>
      <c r="AI40" s="16"/>
      <c r="AJ40" s="9"/>
    </row>
    <row r="41" spans="1:36" ht="16.5" customHeight="1" x14ac:dyDescent="0.2">
      <c r="A41" s="17"/>
      <c r="B41" s="15" t="s">
        <v>39</v>
      </c>
      <c r="C41" s="16">
        <v>596252.30285000009</v>
      </c>
      <c r="D41" s="32">
        <v>398210.03875000001</v>
      </c>
      <c r="E41" s="16">
        <v>66.785492793338221</v>
      </c>
      <c r="F41" s="16">
        <v>332420.75206000003</v>
      </c>
      <c r="G41" s="32">
        <v>135330.22042999999</v>
      </c>
      <c r="H41" s="16">
        <v>40.710521106568478</v>
      </c>
      <c r="I41" s="16"/>
      <c r="J41" s="32"/>
      <c r="K41" s="16"/>
      <c r="L41" s="16">
        <v>332420.75206000003</v>
      </c>
      <c r="M41" s="32">
        <v>135330.22042999999</v>
      </c>
      <c r="N41" s="16">
        <v>40.710521106568478</v>
      </c>
      <c r="O41" s="16"/>
      <c r="P41" s="32"/>
      <c r="Q41" s="16"/>
      <c r="R41" s="16">
        <v>263831.55079000001</v>
      </c>
      <c r="S41" s="32">
        <v>262879.81832000002</v>
      </c>
      <c r="T41" s="16">
        <v>99.639265104135504</v>
      </c>
      <c r="U41" s="16"/>
      <c r="V41" s="32"/>
      <c r="W41" s="16"/>
      <c r="X41" s="16"/>
      <c r="Y41" s="32"/>
      <c r="Z41" s="16"/>
      <c r="AA41" s="16">
        <v>263831.55079000001</v>
      </c>
      <c r="AB41" s="32">
        <v>262879.81832000002</v>
      </c>
      <c r="AC41" s="16">
        <v>99.639265104135504</v>
      </c>
      <c r="AD41" s="16"/>
      <c r="AE41" s="32"/>
      <c r="AF41" s="16"/>
      <c r="AG41" s="16"/>
      <c r="AH41" s="32"/>
      <c r="AI41" s="16"/>
      <c r="AJ41" s="9"/>
    </row>
    <row r="42" spans="1:36" ht="16.5" customHeight="1" x14ac:dyDescent="0.2">
      <c r="A42" s="17"/>
      <c r="B42" s="15" t="s">
        <v>40</v>
      </c>
      <c r="C42" s="16">
        <v>533348.09889999998</v>
      </c>
      <c r="D42" s="32">
        <v>508593.28593999997</v>
      </c>
      <c r="E42" s="16">
        <v>95.358601069160017</v>
      </c>
      <c r="F42" s="16">
        <v>159974.46012</v>
      </c>
      <c r="G42" s="32">
        <v>136234.59401999999</v>
      </c>
      <c r="H42" s="16">
        <v>85.160214897932917</v>
      </c>
      <c r="I42" s="16"/>
      <c r="J42" s="32"/>
      <c r="K42" s="16"/>
      <c r="L42" s="16">
        <v>159974.46012</v>
      </c>
      <c r="M42" s="32">
        <v>136234.59401999999</v>
      </c>
      <c r="N42" s="16">
        <v>85.160214897932917</v>
      </c>
      <c r="O42" s="16"/>
      <c r="P42" s="32"/>
      <c r="Q42" s="16"/>
      <c r="R42" s="16">
        <v>373373.63877999998</v>
      </c>
      <c r="S42" s="32">
        <v>372358.69192000001</v>
      </c>
      <c r="T42" s="16">
        <v>99.728168581125246</v>
      </c>
      <c r="U42" s="16"/>
      <c r="V42" s="32"/>
      <c r="W42" s="16"/>
      <c r="X42" s="16"/>
      <c r="Y42" s="32"/>
      <c r="Z42" s="16"/>
      <c r="AA42" s="16"/>
      <c r="AB42" s="32"/>
      <c r="AC42" s="16"/>
      <c r="AD42" s="16">
        <v>373373.63877999998</v>
      </c>
      <c r="AE42" s="32">
        <v>372358.69192000001</v>
      </c>
      <c r="AF42" s="16">
        <v>99.728168581125246</v>
      </c>
      <c r="AG42" s="16"/>
      <c r="AH42" s="32"/>
      <c r="AI42" s="16"/>
      <c r="AJ42" s="9"/>
    </row>
    <row r="43" spans="1:36" ht="16.5" customHeight="1" x14ac:dyDescent="0.2">
      <c r="A43" s="17"/>
      <c r="B43" s="15" t="s">
        <v>41</v>
      </c>
      <c r="C43" s="16">
        <v>570130.14254000003</v>
      </c>
      <c r="D43" s="32">
        <v>552714.44082999998</v>
      </c>
      <c r="E43" s="16">
        <v>96.945311182388821</v>
      </c>
      <c r="F43" s="16">
        <v>570130.14254000003</v>
      </c>
      <c r="G43" s="32">
        <v>552714.44082999998</v>
      </c>
      <c r="H43" s="16">
        <v>96.945311182388821</v>
      </c>
      <c r="I43" s="16"/>
      <c r="J43" s="32"/>
      <c r="K43" s="16"/>
      <c r="L43" s="16">
        <v>570130.14254000003</v>
      </c>
      <c r="M43" s="32">
        <v>552714.44082999998</v>
      </c>
      <c r="N43" s="16">
        <v>96.945311182388821</v>
      </c>
      <c r="O43" s="16"/>
      <c r="P43" s="32"/>
      <c r="Q43" s="16"/>
      <c r="R43" s="16"/>
      <c r="S43" s="32"/>
      <c r="T43" s="16"/>
      <c r="U43" s="16"/>
      <c r="V43" s="32"/>
      <c r="W43" s="16"/>
      <c r="X43" s="16"/>
      <c r="Y43" s="32"/>
      <c r="Z43" s="16"/>
      <c r="AA43" s="16"/>
      <c r="AB43" s="32"/>
      <c r="AC43" s="16"/>
      <c r="AD43" s="16"/>
      <c r="AE43" s="32"/>
      <c r="AF43" s="16"/>
      <c r="AG43" s="16"/>
      <c r="AH43" s="32"/>
      <c r="AI43" s="16"/>
      <c r="AJ43" s="9"/>
    </row>
    <row r="44" spans="1:36" ht="16.5" customHeight="1" x14ac:dyDescent="0.2">
      <c r="A44" s="10"/>
      <c r="B44" s="15" t="s">
        <v>42</v>
      </c>
      <c r="C44" s="16">
        <v>2514793.2999999998</v>
      </c>
      <c r="D44" s="32">
        <v>2375787.74125</v>
      </c>
      <c r="E44" s="16">
        <v>94.472485720794623</v>
      </c>
      <c r="F44" s="16">
        <v>2514793.2999999998</v>
      </c>
      <c r="G44" s="32">
        <v>2375787.74125</v>
      </c>
      <c r="H44" s="16">
        <v>94.472485720794623</v>
      </c>
      <c r="I44" s="16">
        <v>28168.3</v>
      </c>
      <c r="J44" s="32">
        <v>28168.117559999999</v>
      </c>
      <c r="K44" s="16">
        <v>99.999352321581341</v>
      </c>
      <c r="L44" s="16">
        <v>2486625</v>
      </c>
      <c r="M44" s="32">
        <v>2347619.6236899998</v>
      </c>
      <c r="N44" s="16">
        <v>94.409877793796809</v>
      </c>
      <c r="O44" s="16"/>
      <c r="P44" s="32"/>
      <c r="Q44" s="16"/>
      <c r="R44" s="16"/>
      <c r="S44" s="32"/>
      <c r="T44" s="16"/>
      <c r="U44" s="16"/>
      <c r="V44" s="32"/>
      <c r="W44" s="16"/>
      <c r="X44" s="16"/>
      <c r="Y44" s="32"/>
      <c r="Z44" s="16"/>
      <c r="AA44" s="16"/>
      <c r="AB44" s="32"/>
      <c r="AC44" s="16"/>
      <c r="AD44" s="16"/>
      <c r="AE44" s="32"/>
      <c r="AF44" s="16"/>
      <c r="AG44" s="16"/>
      <c r="AH44" s="32"/>
      <c r="AI44" s="16"/>
      <c r="AJ44" s="9"/>
    </row>
    <row r="45" spans="1:36" ht="16.5" customHeight="1" x14ac:dyDescent="0.2">
      <c r="A45" s="17"/>
      <c r="B45" s="15" t="s">
        <v>43</v>
      </c>
      <c r="C45" s="16">
        <v>202868</v>
      </c>
      <c r="D45" s="32">
        <v>125388</v>
      </c>
      <c r="E45" s="16">
        <v>61.807677898929356</v>
      </c>
      <c r="F45" s="16">
        <v>202868</v>
      </c>
      <c r="G45" s="32">
        <v>125388</v>
      </c>
      <c r="H45" s="16">
        <v>61.807677898929356</v>
      </c>
      <c r="I45" s="16">
        <v>6955</v>
      </c>
      <c r="J45" s="32">
        <v>0</v>
      </c>
      <c r="K45" s="16">
        <v>0</v>
      </c>
      <c r="L45" s="16">
        <v>195913</v>
      </c>
      <c r="M45" s="32">
        <v>125388</v>
      </c>
      <c r="N45" s="16">
        <v>64.001878384793258</v>
      </c>
      <c r="O45" s="16"/>
      <c r="P45" s="32"/>
      <c r="Q45" s="16"/>
      <c r="R45" s="16"/>
      <c r="S45" s="32"/>
      <c r="T45" s="16"/>
      <c r="U45" s="16"/>
      <c r="V45" s="32"/>
      <c r="W45" s="16"/>
      <c r="X45" s="16"/>
      <c r="Y45" s="32"/>
      <c r="Z45" s="16"/>
      <c r="AA45" s="16"/>
      <c r="AB45" s="32"/>
      <c r="AC45" s="16"/>
      <c r="AD45" s="16"/>
      <c r="AE45" s="32"/>
      <c r="AF45" s="16"/>
      <c r="AG45" s="16"/>
      <c r="AH45" s="32"/>
      <c r="AI45" s="16"/>
      <c r="AJ45" s="9"/>
    </row>
    <row r="46" spans="1:36" ht="16.5" customHeight="1" x14ac:dyDescent="0.2">
      <c r="A46" s="17"/>
      <c r="B46" s="15" t="s">
        <v>44</v>
      </c>
      <c r="C46" s="16">
        <v>11397460.325770002</v>
      </c>
      <c r="D46" s="32">
        <v>8639384.5131099988</v>
      </c>
      <c r="E46" s="16">
        <v>75.800961496449247</v>
      </c>
      <c r="F46" s="16">
        <v>10959368.425829999</v>
      </c>
      <c r="G46" s="32">
        <v>8233462.0243299995</v>
      </c>
      <c r="H46" s="16">
        <v>75.127157920201455</v>
      </c>
      <c r="I46" s="16">
        <v>927188.31261999998</v>
      </c>
      <c r="J46" s="32">
        <v>903821.70059000002</v>
      </c>
      <c r="K46" s="16">
        <v>97.479841828034722</v>
      </c>
      <c r="L46" s="16">
        <v>10032180.11321</v>
      </c>
      <c r="M46" s="32">
        <v>7329640.3237399999</v>
      </c>
      <c r="N46" s="16">
        <v>73.061291175271109</v>
      </c>
      <c r="O46" s="16"/>
      <c r="P46" s="32"/>
      <c r="Q46" s="16"/>
      <c r="R46" s="16">
        <v>438091.89994000003</v>
      </c>
      <c r="S46" s="32">
        <v>405922.48878000001</v>
      </c>
      <c r="T46" s="16">
        <v>92.656926283182628</v>
      </c>
      <c r="U46" s="16"/>
      <c r="V46" s="32"/>
      <c r="W46" s="16"/>
      <c r="X46" s="16"/>
      <c r="Y46" s="32"/>
      <c r="Z46" s="16"/>
      <c r="AA46" s="16">
        <v>396330.00150999997</v>
      </c>
      <c r="AB46" s="32">
        <v>368797.62401000003</v>
      </c>
      <c r="AC46" s="16">
        <v>93.053168471954478</v>
      </c>
      <c r="AD46" s="16">
        <v>41761.898430000001</v>
      </c>
      <c r="AE46" s="32">
        <v>37124.86477</v>
      </c>
      <c r="AF46" s="16">
        <v>88.896496964158729</v>
      </c>
      <c r="AG46" s="16"/>
      <c r="AH46" s="32"/>
      <c r="AI46" s="16"/>
      <c r="AJ46" s="9"/>
    </row>
    <row r="47" spans="1:36" ht="16.5" customHeight="1" x14ac:dyDescent="0.2">
      <c r="A47" s="17"/>
      <c r="B47" s="15" t="s">
        <v>45</v>
      </c>
      <c r="C47" s="16">
        <v>232360.64363999999</v>
      </c>
      <c r="D47" s="32">
        <v>211249.51157</v>
      </c>
      <c r="E47" s="16">
        <v>90.914497507285347</v>
      </c>
      <c r="F47" s="16">
        <v>232360.64363999999</v>
      </c>
      <c r="G47" s="32">
        <v>211249.51157</v>
      </c>
      <c r="H47" s="16">
        <v>90.914497507285347</v>
      </c>
      <c r="I47" s="16"/>
      <c r="J47" s="32"/>
      <c r="K47" s="16"/>
      <c r="L47" s="16">
        <v>232360.64363999999</v>
      </c>
      <c r="M47" s="32">
        <v>211249.51157</v>
      </c>
      <c r="N47" s="16">
        <v>90.914497507285347</v>
      </c>
      <c r="O47" s="16"/>
      <c r="P47" s="32"/>
      <c r="Q47" s="16"/>
      <c r="R47" s="16"/>
      <c r="S47" s="32"/>
      <c r="T47" s="16"/>
      <c r="U47" s="16"/>
      <c r="V47" s="32"/>
      <c r="W47" s="16"/>
      <c r="X47" s="16"/>
      <c r="Y47" s="32"/>
      <c r="Z47" s="16"/>
      <c r="AA47" s="16"/>
      <c r="AB47" s="32"/>
      <c r="AC47" s="16"/>
      <c r="AD47" s="16"/>
      <c r="AE47" s="32"/>
      <c r="AF47" s="16"/>
      <c r="AG47" s="16"/>
      <c r="AH47" s="32"/>
      <c r="AI47" s="16"/>
      <c r="AJ47" s="9"/>
    </row>
    <row r="48" spans="1:36" ht="16.5" customHeight="1" x14ac:dyDescent="0.2">
      <c r="A48" s="17"/>
      <c r="B48" s="15" t="s">
        <v>46</v>
      </c>
      <c r="C48" s="16">
        <v>2037706.7239000003</v>
      </c>
      <c r="D48" s="32">
        <v>1710381.00905</v>
      </c>
      <c r="E48" s="16">
        <v>83.936564030002998</v>
      </c>
      <c r="F48" s="16">
        <v>1872347.8727100003</v>
      </c>
      <c r="G48" s="32">
        <v>1551969.8609</v>
      </c>
      <c r="H48" s="16">
        <v>82.888969700577533</v>
      </c>
      <c r="I48" s="16">
        <v>670840.70000000007</v>
      </c>
      <c r="J48" s="32">
        <v>649451.15899999999</v>
      </c>
      <c r="K48" s="16">
        <v>96.811532007524278</v>
      </c>
      <c r="L48" s="16">
        <v>1201507.1727100001</v>
      </c>
      <c r="M48" s="32">
        <v>902518.70189999999</v>
      </c>
      <c r="N48" s="16">
        <v>75.11554840445676</v>
      </c>
      <c r="O48" s="16"/>
      <c r="P48" s="32"/>
      <c r="Q48" s="16"/>
      <c r="R48" s="16">
        <v>165358.85119000002</v>
      </c>
      <c r="S48" s="32">
        <v>158411.14814999999</v>
      </c>
      <c r="T48" s="16">
        <v>95.798408739537621</v>
      </c>
      <c r="U48" s="16"/>
      <c r="V48" s="32"/>
      <c r="W48" s="16"/>
      <c r="X48" s="16"/>
      <c r="Y48" s="32"/>
      <c r="Z48" s="16"/>
      <c r="AA48" s="16">
        <v>123596.95276</v>
      </c>
      <c r="AB48" s="32">
        <v>121286.28337999999</v>
      </c>
      <c r="AC48" s="16">
        <v>98.130480300362379</v>
      </c>
      <c r="AD48" s="16">
        <v>41761.898430000001</v>
      </c>
      <c r="AE48" s="32">
        <v>37124.86477</v>
      </c>
      <c r="AF48" s="16">
        <v>88.896496964158729</v>
      </c>
      <c r="AG48" s="16"/>
      <c r="AH48" s="32"/>
      <c r="AI48" s="16"/>
      <c r="AJ48" s="9"/>
    </row>
    <row r="49" spans="1:36" ht="16.5" customHeight="1" x14ac:dyDescent="0.2">
      <c r="A49" s="10"/>
      <c r="B49" s="15" t="s">
        <v>47</v>
      </c>
      <c r="C49" s="16">
        <v>1506251.3110700001</v>
      </c>
      <c r="D49" s="32">
        <v>680450.09157999989</v>
      </c>
      <c r="E49" s="16">
        <v>45.175070493158714</v>
      </c>
      <c r="F49" s="16">
        <v>1504941.3110700001</v>
      </c>
      <c r="G49" s="32">
        <v>679147.61044999992</v>
      </c>
      <c r="H49" s="16">
        <v>45.127846877107245</v>
      </c>
      <c r="I49" s="16">
        <v>147123.66761999999</v>
      </c>
      <c r="J49" s="32">
        <v>145146.59659</v>
      </c>
      <c r="K49" s="16">
        <v>98.656184241473312</v>
      </c>
      <c r="L49" s="16">
        <v>1357817.6434500001</v>
      </c>
      <c r="M49" s="32">
        <v>534001.01385999995</v>
      </c>
      <c r="N49" s="16">
        <v>39.327888869022779</v>
      </c>
      <c r="O49" s="16"/>
      <c r="P49" s="32"/>
      <c r="Q49" s="16"/>
      <c r="R49" s="16">
        <v>1310</v>
      </c>
      <c r="S49" s="32">
        <v>1302.4811299999999</v>
      </c>
      <c r="T49" s="16">
        <v>99.426040458015265</v>
      </c>
      <c r="U49" s="16"/>
      <c r="V49" s="32"/>
      <c r="W49" s="16"/>
      <c r="X49" s="16"/>
      <c r="Y49" s="32"/>
      <c r="Z49" s="16"/>
      <c r="AA49" s="16">
        <v>1310</v>
      </c>
      <c r="AB49" s="32">
        <v>1302.4811299999999</v>
      </c>
      <c r="AC49" s="16">
        <v>99.426040458015265</v>
      </c>
      <c r="AD49" s="16"/>
      <c r="AE49" s="32"/>
      <c r="AF49" s="16"/>
      <c r="AG49" s="16"/>
      <c r="AH49" s="32"/>
      <c r="AI49" s="16"/>
      <c r="AJ49" s="9"/>
    </row>
    <row r="50" spans="1:36" ht="16.5" customHeight="1" x14ac:dyDescent="0.2">
      <c r="A50" s="17"/>
      <c r="B50" s="15" t="s">
        <v>48</v>
      </c>
      <c r="C50" s="16">
        <v>1666642.6190600002</v>
      </c>
      <c r="D50" s="32">
        <v>1526468.22817</v>
      </c>
      <c r="E50" s="16">
        <v>91.589415193938834</v>
      </c>
      <c r="F50" s="16">
        <v>1546825.2365900001</v>
      </c>
      <c r="G50" s="32">
        <v>1431865.03495</v>
      </c>
      <c r="H50" s="16">
        <v>92.567990299057215</v>
      </c>
      <c r="I50" s="16"/>
      <c r="J50" s="32"/>
      <c r="K50" s="16"/>
      <c r="L50" s="16">
        <v>1546825.2365900001</v>
      </c>
      <c r="M50" s="32">
        <v>1431865.03495</v>
      </c>
      <c r="N50" s="16">
        <v>92.567990299057215</v>
      </c>
      <c r="O50" s="16"/>
      <c r="P50" s="32"/>
      <c r="Q50" s="16"/>
      <c r="R50" s="16">
        <v>119817.38247</v>
      </c>
      <c r="S50" s="32">
        <v>94603.193220000001</v>
      </c>
      <c r="T50" s="16">
        <v>78.956150827019485</v>
      </c>
      <c r="U50" s="16"/>
      <c r="V50" s="32"/>
      <c r="W50" s="16"/>
      <c r="X50" s="16"/>
      <c r="Y50" s="32"/>
      <c r="Z50" s="16"/>
      <c r="AA50" s="16">
        <v>119817.38247</v>
      </c>
      <c r="AB50" s="32">
        <v>94603.193220000001</v>
      </c>
      <c r="AC50" s="16">
        <v>78.956150827019485</v>
      </c>
      <c r="AD50" s="16"/>
      <c r="AE50" s="32"/>
      <c r="AF50" s="16"/>
      <c r="AG50" s="16"/>
      <c r="AH50" s="32"/>
      <c r="AI50" s="16"/>
      <c r="AJ50" s="9"/>
    </row>
    <row r="51" spans="1:36" ht="16.5" customHeight="1" x14ac:dyDescent="0.2">
      <c r="A51" s="17"/>
      <c r="B51" s="15" t="s">
        <v>49</v>
      </c>
      <c r="C51" s="16">
        <v>2594145.63576</v>
      </c>
      <c r="D51" s="32">
        <v>1453943.0557500001</v>
      </c>
      <c r="E51" s="16">
        <v>56.047086782930066</v>
      </c>
      <c r="F51" s="16">
        <v>2594145.63576</v>
      </c>
      <c r="G51" s="32">
        <v>1453943.0557500001</v>
      </c>
      <c r="H51" s="16">
        <v>56.047086782930066</v>
      </c>
      <c r="I51" s="16"/>
      <c r="J51" s="32"/>
      <c r="K51" s="16"/>
      <c r="L51" s="16">
        <v>2594145.63576</v>
      </c>
      <c r="M51" s="32">
        <v>1453943.0557500001</v>
      </c>
      <c r="N51" s="16">
        <v>56.047086782930066</v>
      </c>
      <c r="O51" s="16"/>
      <c r="P51" s="32"/>
      <c r="Q51" s="16"/>
      <c r="R51" s="16"/>
      <c r="S51" s="32"/>
      <c r="T51" s="16"/>
      <c r="U51" s="16"/>
      <c r="V51" s="32"/>
      <c r="W51" s="16"/>
      <c r="X51" s="16"/>
      <c r="Y51" s="32"/>
      <c r="Z51" s="16"/>
      <c r="AA51" s="16"/>
      <c r="AB51" s="32"/>
      <c r="AC51" s="16"/>
      <c r="AD51" s="16"/>
      <c r="AE51" s="32"/>
      <c r="AF51" s="16"/>
      <c r="AG51" s="16"/>
      <c r="AH51" s="32"/>
      <c r="AI51" s="16"/>
      <c r="AJ51" s="9"/>
    </row>
    <row r="52" spans="1:36" ht="16.5" customHeight="1" x14ac:dyDescent="0.2">
      <c r="A52" s="17"/>
      <c r="B52" s="15" t="s">
        <v>50</v>
      </c>
      <c r="C52" s="16">
        <v>1022371.6</v>
      </c>
      <c r="D52" s="32">
        <v>913895.10372999997</v>
      </c>
      <c r="E52" s="16">
        <v>89.389719328079934</v>
      </c>
      <c r="F52" s="16">
        <v>1022371.6</v>
      </c>
      <c r="G52" s="32">
        <v>913895.10372999997</v>
      </c>
      <c r="H52" s="16">
        <v>89.389719328079934</v>
      </c>
      <c r="I52" s="16"/>
      <c r="J52" s="32"/>
      <c r="K52" s="16"/>
      <c r="L52" s="16">
        <v>1022371.6</v>
      </c>
      <c r="M52" s="32">
        <v>913895.10372999997</v>
      </c>
      <c r="N52" s="16">
        <v>89.389719328079934</v>
      </c>
      <c r="O52" s="16"/>
      <c r="P52" s="32"/>
      <c r="Q52" s="16"/>
      <c r="R52" s="16"/>
      <c r="S52" s="32"/>
      <c r="T52" s="16"/>
      <c r="U52" s="16"/>
      <c r="V52" s="32"/>
      <c r="W52" s="16"/>
      <c r="X52" s="16"/>
      <c r="Y52" s="32"/>
      <c r="Z52" s="16"/>
      <c r="AA52" s="16"/>
      <c r="AB52" s="32"/>
      <c r="AC52" s="16"/>
      <c r="AD52" s="16"/>
      <c r="AE52" s="32"/>
      <c r="AF52" s="16"/>
      <c r="AG52" s="16"/>
      <c r="AH52" s="32"/>
      <c r="AI52" s="16"/>
      <c r="AJ52" s="9"/>
    </row>
    <row r="53" spans="1:36" ht="16.5" customHeight="1" x14ac:dyDescent="0.2">
      <c r="A53" s="17"/>
      <c r="B53" s="15" t="s">
        <v>51</v>
      </c>
      <c r="C53" s="16">
        <v>2111279.5949999997</v>
      </c>
      <c r="D53" s="32">
        <v>1916377.92563</v>
      </c>
      <c r="E53" s="16">
        <v>90.768552406248233</v>
      </c>
      <c r="F53" s="16">
        <v>2101364.6259499998</v>
      </c>
      <c r="G53" s="32">
        <v>1906462.95658</v>
      </c>
      <c r="H53" s="16">
        <v>90.724995226285998</v>
      </c>
      <c r="I53" s="16">
        <v>109223.94500000001</v>
      </c>
      <c r="J53" s="32">
        <v>109223.94500000001</v>
      </c>
      <c r="K53" s="16">
        <v>100</v>
      </c>
      <c r="L53" s="16">
        <v>1992140.68095</v>
      </c>
      <c r="M53" s="32">
        <v>1797239.0115799999</v>
      </c>
      <c r="N53" s="16">
        <v>90.216470591973632</v>
      </c>
      <c r="O53" s="16"/>
      <c r="P53" s="32"/>
      <c r="Q53" s="16"/>
      <c r="R53" s="16">
        <v>9914.9690499999997</v>
      </c>
      <c r="S53" s="32">
        <v>9914.9690499999997</v>
      </c>
      <c r="T53" s="16">
        <v>100</v>
      </c>
      <c r="U53" s="16"/>
      <c r="V53" s="32"/>
      <c r="W53" s="16"/>
      <c r="X53" s="16"/>
      <c r="Y53" s="32"/>
      <c r="Z53" s="16"/>
      <c r="AA53" s="16">
        <v>9914.9690499999997</v>
      </c>
      <c r="AB53" s="32">
        <v>9914.9690499999997</v>
      </c>
      <c r="AC53" s="16">
        <v>100</v>
      </c>
      <c r="AD53" s="16"/>
      <c r="AE53" s="32"/>
      <c r="AF53" s="16"/>
      <c r="AG53" s="16"/>
      <c r="AH53" s="32"/>
      <c r="AI53" s="16"/>
      <c r="AJ53" s="9"/>
    </row>
    <row r="54" spans="1:36" ht="16.5" customHeight="1" x14ac:dyDescent="0.2">
      <c r="A54" s="10"/>
      <c r="B54" s="15" t="s">
        <v>52</v>
      </c>
      <c r="C54" s="16">
        <v>226702.19733999998</v>
      </c>
      <c r="D54" s="32">
        <v>226619.58762999999</v>
      </c>
      <c r="E54" s="16">
        <v>99.963560251744681</v>
      </c>
      <c r="F54" s="16">
        <v>85011.500109999994</v>
      </c>
      <c r="G54" s="32">
        <v>84928.890400000004</v>
      </c>
      <c r="H54" s="16">
        <v>99.902825253179756</v>
      </c>
      <c r="I54" s="16"/>
      <c r="J54" s="32"/>
      <c r="K54" s="16"/>
      <c r="L54" s="16">
        <v>85011.500109999994</v>
      </c>
      <c r="M54" s="32">
        <v>84928.890400000004</v>
      </c>
      <c r="N54" s="16">
        <v>99.902825253179756</v>
      </c>
      <c r="O54" s="16"/>
      <c r="P54" s="32"/>
      <c r="Q54" s="16"/>
      <c r="R54" s="16">
        <v>141690.69722999999</v>
      </c>
      <c r="S54" s="32">
        <v>141690.69722999999</v>
      </c>
      <c r="T54" s="16">
        <v>100</v>
      </c>
      <c r="U54" s="16"/>
      <c r="V54" s="32"/>
      <c r="W54" s="16"/>
      <c r="X54" s="16"/>
      <c r="Y54" s="32"/>
      <c r="Z54" s="16"/>
      <c r="AA54" s="16">
        <v>141690.69722999999</v>
      </c>
      <c r="AB54" s="32">
        <v>141690.69722999999</v>
      </c>
      <c r="AC54" s="16">
        <v>100</v>
      </c>
      <c r="AD54" s="16"/>
      <c r="AE54" s="32"/>
      <c r="AF54" s="16"/>
      <c r="AG54" s="16"/>
      <c r="AH54" s="32"/>
      <c r="AI54" s="16"/>
      <c r="AJ54" s="9"/>
    </row>
    <row r="55" spans="1:36" ht="26.65" customHeight="1" x14ac:dyDescent="0.2">
      <c r="A55" s="17"/>
      <c r="B55" s="15" t="s">
        <v>53</v>
      </c>
      <c r="C55" s="16">
        <v>15231365.642949998</v>
      </c>
      <c r="D55" s="32">
        <v>11617899.547259999</v>
      </c>
      <c r="E55" s="16">
        <v>76.276151591419975</v>
      </c>
      <c r="F55" s="16">
        <v>14651275.784019999</v>
      </c>
      <c r="G55" s="32">
        <v>11050120.342329998</v>
      </c>
      <c r="H55" s="16">
        <v>75.420874640707083</v>
      </c>
      <c r="I55" s="16">
        <v>516633.18900000001</v>
      </c>
      <c r="J55" s="32">
        <v>516516.32</v>
      </c>
      <c r="K55" s="16">
        <v>99.977378727792114</v>
      </c>
      <c r="L55" s="16">
        <v>14134642.59502</v>
      </c>
      <c r="M55" s="32">
        <v>10533604.022330001</v>
      </c>
      <c r="N55" s="16">
        <v>74.5233135646547</v>
      </c>
      <c r="O55" s="16"/>
      <c r="P55" s="32"/>
      <c r="Q55" s="16"/>
      <c r="R55" s="16">
        <v>580089.85892999999</v>
      </c>
      <c r="S55" s="32">
        <v>567779.20493000001</v>
      </c>
      <c r="T55" s="16">
        <v>97.87780223865532</v>
      </c>
      <c r="U55" s="16"/>
      <c r="V55" s="32"/>
      <c r="W55" s="16"/>
      <c r="X55" s="16"/>
      <c r="Y55" s="32"/>
      <c r="Z55" s="16"/>
      <c r="AA55" s="16">
        <v>399116.80628999998</v>
      </c>
      <c r="AB55" s="32">
        <v>386806.18686999998</v>
      </c>
      <c r="AC55" s="16">
        <v>96.915534694107805</v>
      </c>
      <c r="AD55" s="16">
        <v>180973.05264000001</v>
      </c>
      <c r="AE55" s="32">
        <v>180973.01806</v>
      </c>
      <c r="AF55" s="16">
        <v>99.999980892182833</v>
      </c>
      <c r="AG55" s="16"/>
      <c r="AH55" s="32"/>
      <c r="AI55" s="16"/>
      <c r="AJ55" s="9"/>
    </row>
    <row r="56" spans="1:36" ht="16.5" customHeight="1" x14ac:dyDescent="0.2">
      <c r="A56" s="17"/>
      <c r="B56" s="15" t="s">
        <v>54</v>
      </c>
      <c r="C56" s="16">
        <v>8354391.8747000005</v>
      </c>
      <c r="D56" s="32">
        <v>5560839.3265699996</v>
      </c>
      <c r="E56" s="16">
        <v>66.561868415703032</v>
      </c>
      <c r="F56" s="16">
        <v>8173418.8220600002</v>
      </c>
      <c r="G56" s="32">
        <v>5379866.3085099999</v>
      </c>
      <c r="H56" s="16">
        <v>65.821493130754277</v>
      </c>
      <c r="I56" s="16">
        <v>2483.3690000000001</v>
      </c>
      <c r="J56" s="32">
        <v>2366.5</v>
      </c>
      <c r="K56" s="16">
        <v>95.293933362299356</v>
      </c>
      <c r="L56" s="16">
        <v>8170935.4530600002</v>
      </c>
      <c r="M56" s="32">
        <v>5377499.8085099999</v>
      </c>
      <c r="N56" s="16">
        <v>65.812535656442321</v>
      </c>
      <c r="O56" s="16"/>
      <c r="P56" s="32"/>
      <c r="Q56" s="16"/>
      <c r="R56" s="16">
        <v>180973.05264000001</v>
      </c>
      <c r="S56" s="32">
        <v>180973.01806</v>
      </c>
      <c r="T56" s="16">
        <v>99.999980892182833</v>
      </c>
      <c r="U56" s="16"/>
      <c r="V56" s="32"/>
      <c r="W56" s="16"/>
      <c r="X56" s="16"/>
      <c r="Y56" s="32"/>
      <c r="Z56" s="16"/>
      <c r="AA56" s="16"/>
      <c r="AB56" s="32"/>
      <c r="AC56" s="16"/>
      <c r="AD56" s="16">
        <v>180973.05264000001</v>
      </c>
      <c r="AE56" s="32">
        <v>180973.01806</v>
      </c>
      <c r="AF56" s="16">
        <v>99.999980892182833</v>
      </c>
      <c r="AG56" s="16"/>
      <c r="AH56" s="32"/>
      <c r="AI56" s="16"/>
      <c r="AJ56" s="9"/>
    </row>
    <row r="57" spans="1:36" ht="16.5" customHeight="1" x14ac:dyDescent="0.2">
      <c r="A57" s="17"/>
      <c r="B57" s="15" t="s">
        <v>55</v>
      </c>
      <c r="C57" s="16">
        <v>614874.88847000001</v>
      </c>
      <c r="D57" s="32">
        <v>529735.25985000003</v>
      </c>
      <c r="E57" s="16">
        <v>86.153341075311459</v>
      </c>
      <c r="F57" s="16">
        <v>614874.88847000001</v>
      </c>
      <c r="G57" s="32">
        <v>529735.25985000003</v>
      </c>
      <c r="H57" s="16">
        <v>86.153341075311459</v>
      </c>
      <c r="I57" s="16"/>
      <c r="J57" s="32"/>
      <c r="K57" s="16"/>
      <c r="L57" s="16">
        <v>614874.88847000001</v>
      </c>
      <c r="M57" s="32">
        <v>529735.25985000003</v>
      </c>
      <c r="N57" s="16">
        <v>86.153341075311459</v>
      </c>
      <c r="O57" s="16"/>
      <c r="P57" s="32"/>
      <c r="Q57" s="16"/>
      <c r="R57" s="16"/>
      <c r="S57" s="32"/>
      <c r="T57" s="16"/>
      <c r="U57" s="16"/>
      <c r="V57" s="32"/>
      <c r="W57" s="16"/>
      <c r="X57" s="16"/>
      <c r="Y57" s="32"/>
      <c r="Z57" s="16"/>
      <c r="AA57" s="16"/>
      <c r="AB57" s="32"/>
      <c r="AC57" s="16"/>
      <c r="AD57" s="16"/>
      <c r="AE57" s="32"/>
      <c r="AF57" s="16"/>
      <c r="AG57" s="16"/>
      <c r="AH57" s="32"/>
      <c r="AI57" s="16"/>
      <c r="AJ57" s="9"/>
    </row>
    <row r="58" spans="1:36" ht="26.65" customHeight="1" x14ac:dyDescent="0.2">
      <c r="A58" s="17"/>
      <c r="B58" s="15" t="s">
        <v>56</v>
      </c>
      <c r="C58" s="16">
        <v>818824.34343000001</v>
      </c>
      <c r="D58" s="32">
        <v>793305.35380000004</v>
      </c>
      <c r="E58" s="16">
        <v>96.883459824471913</v>
      </c>
      <c r="F58" s="16">
        <v>818824.34343000001</v>
      </c>
      <c r="G58" s="32">
        <v>793305.35380000004</v>
      </c>
      <c r="H58" s="16">
        <v>96.883459824471913</v>
      </c>
      <c r="I58" s="16"/>
      <c r="J58" s="32"/>
      <c r="K58" s="16"/>
      <c r="L58" s="16">
        <v>818824.34343000001</v>
      </c>
      <c r="M58" s="32">
        <v>793305.35380000004</v>
      </c>
      <c r="N58" s="16">
        <v>96.883459824471913</v>
      </c>
      <c r="O58" s="16"/>
      <c r="P58" s="32"/>
      <c r="Q58" s="16"/>
      <c r="R58" s="16"/>
      <c r="S58" s="32"/>
      <c r="T58" s="16"/>
      <c r="U58" s="16"/>
      <c r="V58" s="32"/>
      <c r="W58" s="16"/>
      <c r="X58" s="16"/>
      <c r="Y58" s="32"/>
      <c r="Z58" s="16"/>
      <c r="AA58" s="16"/>
      <c r="AB58" s="32"/>
      <c r="AC58" s="16"/>
      <c r="AD58" s="16"/>
      <c r="AE58" s="32"/>
      <c r="AF58" s="16"/>
      <c r="AG58" s="16"/>
      <c r="AH58" s="32"/>
      <c r="AI58" s="16"/>
      <c r="AJ58" s="9"/>
    </row>
    <row r="59" spans="1:36" ht="16.5" customHeight="1" x14ac:dyDescent="0.2">
      <c r="A59" s="10"/>
      <c r="B59" s="15" t="s">
        <v>57</v>
      </c>
      <c r="C59" s="16">
        <v>1116267.3555600001</v>
      </c>
      <c r="D59" s="32">
        <v>926377.40599</v>
      </c>
      <c r="E59" s="16">
        <v>82.988846836362285</v>
      </c>
      <c r="F59" s="16">
        <v>1116267.3555600001</v>
      </c>
      <c r="G59" s="32">
        <v>926377.40599</v>
      </c>
      <c r="H59" s="16">
        <v>82.988846836362285</v>
      </c>
      <c r="I59" s="16"/>
      <c r="J59" s="32"/>
      <c r="K59" s="16"/>
      <c r="L59" s="16">
        <v>1116267.3555600001</v>
      </c>
      <c r="M59" s="32">
        <v>926377.40599</v>
      </c>
      <c r="N59" s="16">
        <v>82.988846836362285</v>
      </c>
      <c r="O59" s="16"/>
      <c r="P59" s="32"/>
      <c r="Q59" s="16"/>
      <c r="R59" s="16"/>
      <c r="S59" s="32"/>
      <c r="T59" s="16"/>
      <c r="U59" s="16"/>
      <c r="V59" s="32"/>
      <c r="W59" s="16"/>
      <c r="X59" s="16"/>
      <c r="Y59" s="32"/>
      <c r="Z59" s="16"/>
      <c r="AA59" s="16"/>
      <c r="AB59" s="32"/>
      <c r="AC59" s="16"/>
      <c r="AD59" s="16"/>
      <c r="AE59" s="32"/>
      <c r="AF59" s="16"/>
      <c r="AG59" s="16"/>
      <c r="AH59" s="32"/>
      <c r="AI59" s="16"/>
      <c r="AJ59" s="9"/>
    </row>
    <row r="60" spans="1:36" ht="16.5" customHeight="1" x14ac:dyDescent="0.2">
      <c r="A60" s="17"/>
      <c r="B60" s="15" t="s">
        <v>58</v>
      </c>
      <c r="C60" s="16">
        <v>3352425.8354699994</v>
      </c>
      <c r="D60" s="32">
        <v>2839601.2145399996</v>
      </c>
      <c r="E60" s="16">
        <v>84.702879464055215</v>
      </c>
      <c r="F60" s="16">
        <v>2953309.0291799996</v>
      </c>
      <c r="G60" s="32">
        <v>2452795.0276699997</v>
      </c>
      <c r="H60" s="16">
        <v>83.052433844047471</v>
      </c>
      <c r="I60" s="16">
        <v>514149.82</v>
      </c>
      <c r="J60" s="32">
        <v>514149.82</v>
      </c>
      <c r="K60" s="16">
        <v>100</v>
      </c>
      <c r="L60" s="16">
        <v>2439159.2091799998</v>
      </c>
      <c r="M60" s="32">
        <v>1938645.2076699999</v>
      </c>
      <c r="N60" s="16">
        <v>79.480060193435946</v>
      </c>
      <c r="O60" s="16"/>
      <c r="P60" s="32"/>
      <c r="Q60" s="16"/>
      <c r="R60" s="16">
        <v>399116.80628999998</v>
      </c>
      <c r="S60" s="32">
        <v>386806.18686999998</v>
      </c>
      <c r="T60" s="16">
        <v>96.915534694107805</v>
      </c>
      <c r="U60" s="16"/>
      <c r="V60" s="32"/>
      <c r="W60" s="16"/>
      <c r="X60" s="16"/>
      <c r="Y60" s="32"/>
      <c r="Z60" s="16"/>
      <c r="AA60" s="16">
        <v>399116.80628999998</v>
      </c>
      <c r="AB60" s="32">
        <v>386806.18686999998</v>
      </c>
      <c r="AC60" s="16">
        <v>96.915534694107805</v>
      </c>
      <c r="AD60" s="16"/>
      <c r="AE60" s="32"/>
      <c r="AF60" s="16"/>
      <c r="AG60" s="16"/>
      <c r="AH60" s="32"/>
      <c r="AI60" s="16"/>
      <c r="AJ60" s="9"/>
    </row>
    <row r="61" spans="1:36" ht="16.5" customHeight="1" x14ac:dyDescent="0.2">
      <c r="A61" s="17"/>
      <c r="B61" s="15" t="s">
        <v>59</v>
      </c>
      <c r="C61" s="16">
        <v>223706.06932000001</v>
      </c>
      <c r="D61" s="32">
        <v>222046.93069000001</v>
      </c>
      <c r="E61" s="16">
        <v>99.258339912259302</v>
      </c>
      <c r="F61" s="16">
        <v>223706.06932000001</v>
      </c>
      <c r="G61" s="32">
        <v>222046.93069000001</v>
      </c>
      <c r="H61" s="16">
        <v>99.258339912259302</v>
      </c>
      <c r="I61" s="16"/>
      <c r="J61" s="32"/>
      <c r="K61" s="16"/>
      <c r="L61" s="16">
        <v>223706.06932000001</v>
      </c>
      <c r="M61" s="32">
        <v>222046.93069000001</v>
      </c>
      <c r="N61" s="16">
        <v>99.258339912259302</v>
      </c>
      <c r="O61" s="16"/>
      <c r="P61" s="32"/>
      <c r="Q61" s="16"/>
      <c r="R61" s="16"/>
      <c r="S61" s="32"/>
      <c r="T61" s="16"/>
      <c r="U61" s="16"/>
      <c r="V61" s="32"/>
      <c r="W61" s="16"/>
      <c r="X61" s="16"/>
      <c r="Y61" s="32"/>
      <c r="Z61" s="16"/>
      <c r="AA61" s="16"/>
      <c r="AB61" s="32"/>
      <c r="AC61" s="16"/>
      <c r="AD61" s="16"/>
      <c r="AE61" s="32"/>
      <c r="AF61" s="16"/>
      <c r="AG61" s="16"/>
      <c r="AH61" s="32"/>
      <c r="AI61" s="16"/>
      <c r="AJ61" s="9"/>
    </row>
    <row r="62" spans="1:36" ht="16.5" customHeight="1" x14ac:dyDescent="0.2">
      <c r="A62" s="17"/>
      <c r="B62" s="15" t="s">
        <v>60</v>
      </c>
      <c r="C62" s="16">
        <v>750875.27599999995</v>
      </c>
      <c r="D62" s="32">
        <v>745994.05582000001</v>
      </c>
      <c r="E62" s="16">
        <v>99.349929297712023</v>
      </c>
      <c r="F62" s="16">
        <v>750875.27599999995</v>
      </c>
      <c r="G62" s="32">
        <v>745994.05582000001</v>
      </c>
      <c r="H62" s="16">
        <v>99.349929297712023</v>
      </c>
      <c r="I62" s="16"/>
      <c r="J62" s="32"/>
      <c r="K62" s="16"/>
      <c r="L62" s="16">
        <v>750875.27599999995</v>
      </c>
      <c r="M62" s="32">
        <v>745994.05582000001</v>
      </c>
      <c r="N62" s="16">
        <v>99.349929297712023</v>
      </c>
      <c r="O62" s="16"/>
      <c r="P62" s="32"/>
      <c r="Q62" s="16"/>
      <c r="R62" s="16"/>
      <c r="S62" s="32"/>
      <c r="T62" s="16"/>
      <c r="U62" s="16"/>
      <c r="V62" s="32"/>
      <c r="W62" s="16"/>
      <c r="X62" s="16"/>
      <c r="Y62" s="32"/>
      <c r="Z62" s="16"/>
      <c r="AA62" s="16"/>
      <c r="AB62" s="32"/>
      <c r="AC62" s="16"/>
      <c r="AD62" s="16"/>
      <c r="AE62" s="32"/>
      <c r="AF62" s="16"/>
      <c r="AG62" s="16"/>
      <c r="AH62" s="32"/>
      <c r="AI62" s="16"/>
      <c r="AJ62" s="9"/>
    </row>
    <row r="63" spans="1:36" ht="26.65" customHeight="1" x14ac:dyDescent="0.2">
      <c r="A63" s="17"/>
      <c r="B63" s="15" t="s">
        <v>61</v>
      </c>
      <c r="C63" s="16">
        <v>23056359.157650001</v>
      </c>
      <c r="D63" s="32">
        <v>21462315.111449998</v>
      </c>
      <c r="E63" s="16">
        <v>93.086314993184402</v>
      </c>
      <c r="F63" s="16">
        <v>21187925.749260008</v>
      </c>
      <c r="G63" s="32">
        <v>19769183.847619995</v>
      </c>
      <c r="H63" s="16">
        <v>93.304007582292186</v>
      </c>
      <c r="I63" s="16">
        <v>1049413.5621799999</v>
      </c>
      <c r="J63" s="32">
        <v>1049413.37788</v>
      </c>
      <c r="K63" s="16">
        <v>99.99998243781036</v>
      </c>
      <c r="L63" s="16">
        <v>20138512.18708</v>
      </c>
      <c r="M63" s="32">
        <v>18719770.469739996</v>
      </c>
      <c r="N63" s="16">
        <v>92.955081764926973</v>
      </c>
      <c r="O63" s="16"/>
      <c r="P63" s="32"/>
      <c r="Q63" s="16"/>
      <c r="R63" s="16">
        <v>1868433.40839</v>
      </c>
      <c r="S63" s="32">
        <v>1693131.2638300003</v>
      </c>
      <c r="T63" s="16">
        <v>90.617693744244548</v>
      </c>
      <c r="U63" s="16"/>
      <c r="V63" s="32"/>
      <c r="W63" s="16"/>
      <c r="X63" s="16">
        <v>1210</v>
      </c>
      <c r="Y63" s="32">
        <v>1210</v>
      </c>
      <c r="Z63" s="16">
        <v>100</v>
      </c>
      <c r="AA63" s="16">
        <v>1858897.8113599999</v>
      </c>
      <c r="AB63" s="32">
        <v>1683595.6668000002</v>
      </c>
      <c r="AC63" s="16">
        <v>90.569565282787352</v>
      </c>
      <c r="AD63" s="16">
        <v>8325.5970300000008</v>
      </c>
      <c r="AE63" s="32">
        <v>8325.5970300000008</v>
      </c>
      <c r="AF63" s="16">
        <v>100</v>
      </c>
      <c r="AG63" s="16"/>
      <c r="AH63" s="32"/>
      <c r="AI63" s="16"/>
      <c r="AJ63" s="9"/>
    </row>
    <row r="64" spans="1:36" ht="16.5" customHeight="1" x14ac:dyDescent="0.2">
      <c r="A64" s="10"/>
      <c r="B64" s="15" t="s">
        <v>62</v>
      </c>
      <c r="C64" s="16">
        <v>4588587.3876</v>
      </c>
      <c r="D64" s="32">
        <v>4135057.0591600002</v>
      </c>
      <c r="E64" s="16">
        <v>90.11612310870224</v>
      </c>
      <c r="F64" s="16">
        <v>4588587.3876</v>
      </c>
      <c r="G64" s="32">
        <v>4135057.0591600002</v>
      </c>
      <c r="H64" s="16">
        <v>90.11612310870224</v>
      </c>
      <c r="I64" s="16">
        <v>228000</v>
      </c>
      <c r="J64" s="32">
        <v>228000</v>
      </c>
      <c r="K64" s="16">
        <v>100</v>
      </c>
      <c r="L64" s="16">
        <v>4360587.3876</v>
      </c>
      <c r="M64" s="32">
        <v>3907057.0591600002</v>
      </c>
      <c r="N64" s="16">
        <v>89.59932944516413</v>
      </c>
      <c r="O64" s="16"/>
      <c r="P64" s="32"/>
      <c r="Q64" s="16"/>
      <c r="R64" s="16"/>
      <c r="S64" s="32"/>
      <c r="T64" s="16"/>
      <c r="U64" s="16"/>
      <c r="V64" s="32"/>
      <c r="W64" s="16"/>
      <c r="X64" s="16"/>
      <c r="Y64" s="32"/>
      <c r="Z64" s="16"/>
      <c r="AA64" s="16"/>
      <c r="AB64" s="32"/>
      <c r="AC64" s="16"/>
      <c r="AD64" s="16"/>
      <c r="AE64" s="32"/>
      <c r="AF64" s="16"/>
      <c r="AG64" s="16"/>
      <c r="AH64" s="32"/>
      <c r="AI64" s="16"/>
      <c r="AJ64" s="9"/>
    </row>
    <row r="65" spans="1:36" ht="16.5" customHeight="1" x14ac:dyDescent="0.2">
      <c r="A65" s="17"/>
      <c r="B65" s="15" t="s">
        <v>63</v>
      </c>
      <c r="C65" s="16">
        <v>665911.77105999994</v>
      </c>
      <c r="D65" s="32">
        <v>592987.88451999996</v>
      </c>
      <c r="E65" s="16">
        <v>89.049016745278493</v>
      </c>
      <c r="F65" s="16">
        <v>665911.77105999994</v>
      </c>
      <c r="G65" s="32">
        <v>592987.88451999996</v>
      </c>
      <c r="H65" s="16">
        <v>89.049016745278493</v>
      </c>
      <c r="I65" s="16">
        <v>24189.317340000001</v>
      </c>
      <c r="J65" s="32">
        <v>24189.133040000001</v>
      </c>
      <c r="K65" s="16">
        <v>99.999238093421937</v>
      </c>
      <c r="L65" s="16">
        <v>641722.45371999999</v>
      </c>
      <c r="M65" s="32">
        <v>568798.75147999998</v>
      </c>
      <c r="N65" s="16">
        <v>88.636255157152647</v>
      </c>
      <c r="O65" s="16"/>
      <c r="P65" s="32"/>
      <c r="Q65" s="16"/>
      <c r="R65" s="16"/>
      <c r="S65" s="32"/>
      <c r="T65" s="16"/>
      <c r="U65" s="16"/>
      <c r="V65" s="32"/>
      <c r="W65" s="16"/>
      <c r="X65" s="16"/>
      <c r="Y65" s="32"/>
      <c r="Z65" s="16"/>
      <c r="AA65" s="16"/>
      <c r="AB65" s="32"/>
      <c r="AC65" s="16"/>
      <c r="AD65" s="16"/>
      <c r="AE65" s="32"/>
      <c r="AF65" s="16"/>
      <c r="AG65" s="16"/>
      <c r="AH65" s="32"/>
      <c r="AI65" s="16"/>
      <c r="AJ65" s="9"/>
    </row>
    <row r="66" spans="1:36" ht="16.5" customHeight="1" x14ac:dyDescent="0.2">
      <c r="A66" s="17"/>
      <c r="B66" s="15" t="s">
        <v>64</v>
      </c>
      <c r="C66" s="16">
        <v>532265.01119999995</v>
      </c>
      <c r="D66" s="32">
        <v>514695.73178000003</v>
      </c>
      <c r="E66" s="16">
        <v>96.69914815922435</v>
      </c>
      <c r="F66" s="16">
        <v>386100.19059999997</v>
      </c>
      <c r="G66" s="32">
        <v>368530.99539</v>
      </c>
      <c r="H66" s="16">
        <v>95.449576136521088</v>
      </c>
      <c r="I66" s="16"/>
      <c r="J66" s="32"/>
      <c r="K66" s="16"/>
      <c r="L66" s="16">
        <v>386100.19059999997</v>
      </c>
      <c r="M66" s="32">
        <v>368530.99539</v>
      </c>
      <c r="N66" s="16">
        <v>95.449576136521088</v>
      </c>
      <c r="O66" s="16"/>
      <c r="P66" s="32"/>
      <c r="Q66" s="16"/>
      <c r="R66" s="16">
        <v>146164.82060000001</v>
      </c>
      <c r="S66" s="32">
        <v>146164.73639000001</v>
      </c>
      <c r="T66" s="16">
        <v>99.999942386957642</v>
      </c>
      <c r="U66" s="16"/>
      <c r="V66" s="32"/>
      <c r="W66" s="16"/>
      <c r="X66" s="16"/>
      <c r="Y66" s="32"/>
      <c r="Z66" s="16"/>
      <c r="AA66" s="16">
        <v>146164.82060000001</v>
      </c>
      <c r="AB66" s="32">
        <v>146164.73639000001</v>
      </c>
      <c r="AC66" s="16">
        <v>99.999942386957642</v>
      </c>
      <c r="AD66" s="16"/>
      <c r="AE66" s="32"/>
      <c r="AF66" s="16"/>
      <c r="AG66" s="16"/>
      <c r="AH66" s="32"/>
      <c r="AI66" s="16"/>
      <c r="AJ66" s="9"/>
    </row>
    <row r="67" spans="1:36" ht="16.5" customHeight="1" x14ac:dyDescent="0.2">
      <c r="A67" s="17"/>
      <c r="B67" s="15" t="s">
        <v>65</v>
      </c>
      <c r="C67" s="16">
        <v>5971265.17227</v>
      </c>
      <c r="D67" s="32">
        <v>5808325.7779299999</v>
      </c>
      <c r="E67" s="16">
        <v>97.271275188101242</v>
      </c>
      <c r="F67" s="16">
        <v>5971265.17227</v>
      </c>
      <c r="G67" s="32">
        <v>5808325.7779299999</v>
      </c>
      <c r="H67" s="16">
        <v>97.271275188101242</v>
      </c>
      <c r="I67" s="16"/>
      <c r="J67" s="32"/>
      <c r="K67" s="16"/>
      <c r="L67" s="16">
        <v>5971265.17227</v>
      </c>
      <c r="M67" s="32">
        <v>5808325.7779299999</v>
      </c>
      <c r="N67" s="16">
        <v>97.271275188101242</v>
      </c>
      <c r="O67" s="16"/>
      <c r="P67" s="32"/>
      <c r="Q67" s="16"/>
      <c r="R67" s="16"/>
      <c r="S67" s="32"/>
      <c r="T67" s="16"/>
      <c r="U67" s="16"/>
      <c r="V67" s="32"/>
      <c r="W67" s="16"/>
      <c r="X67" s="16"/>
      <c r="Y67" s="32"/>
      <c r="Z67" s="16"/>
      <c r="AA67" s="16"/>
      <c r="AB67" s="32"/>
      <c r="AC67" s="16"/>
      <c r="AD67" s="16"/>
      <c r="AE67" s="32"/>
      <c r="AF67" s="16"/>
      <c r="AG67" s="16"/>
      <c r="AH67" s="32"/>
      <c r="AI67" s="16"/>
      <c r="AJ67" s="9"/>
    </row>
    <row r="68" spans="1:36" ht="16.5" customHeight="1" x14ac:dyDescent="0.2">
      <c r="A68" s="17"/>
      <c r="B68" s="15" t="s">
        <v>66</v>
      </c>
      <c r="C68" s="16">
        <v>995554.85929000005</v>
      </c>
      <c r="D68" s="32">
        <v>924910.04931999999</v>
      </c>
      <c r="E68" s="16">
        <v>92.903976178632504</v>
      </c>
      <c r="F68" s="16">
        <v>987925.85929000005</v>
      </c>
      <c r="G68" s="32">
        <v>924910.04931999999</v>
      </c>
      <c r="H68" s="16">
        <v>93.621402924376511</v>
      </c>
      <c r="I68" s="16"/>
      <c r="J68" s="32"/>
      <c r="K68" s="16"/>
      <c r="L68" s="16">
        <v>987925.85929000005</v>
      </c>
      <c r="M68" s="32">
        <v>924910.04931999999</v>
      </c>
      <c r="N68" s="16">
        <v>93.621402924376511</v>
      </c>
      <c r="O68" s="16"/>
      <c r="P68" s="32"/>
      <c r="Q68" s="16"/>
      <c r="R68" s="16">
        <v>7629</v>
      </c>
      <c r="S68" s="32">
        <v>0</v>
      </c>
      <c r="T68" s="16">
        <v>0</v>
      </c>
      <c r="U68" s="16"/>
      <c r="V68" s="32"/>
      <c r="W68" s="16"/>
      <c r="X68" s="16"/>
      <c r="Y68" s="32"/>
      <c r="Z68" s="16"/>
      <c r="AA68" s="16">
        <v>7629</v>
      </c>
      <c r="AB68" s="32">
        <v>0</v>
      </c>
      <c r="AC68" s="16">
        <v>0</v>
      </c>
      <c r="AD68" s="16"/>
      <c r="AE68" s="32"/>
      <c r="AF68" s="16"/>
      <c r="AG68" s="16"/>
      <c r="AH68" s="32"/>
      <c r="AI68" s="16"/>
      <c r="AJ68" s="9"/>
    </row>
    <row r="69" spans="1:36" ht="16.5" customHeight="1" x14ac:dyDescent="0.2">
      <c r="A69" s="10"/>
      <c r="B69" s="15" t="s">
        <v>67</v>
      </c>
      <c r="C69" s="16">
        <v>679121.05275000003</v>
      </c>
      <c r="D69" s="32">
        <v>551647.88193000003</v>
      </c>
      <c r="E69" s="16">
        <v>81.229683529347781</v>
      </c>
      <c r="F69" s="16">
        <v>676891.60045999999</v>
      </c>
      <c r="G69" s="32">
        <v>549513.52564000001</v>
      </c>
      <c r="H69" s="16">
        <v>81.181909373164501</v>
      </c>
      <c r="I69" s="16"/>
      <c r="J69" s="32"/>
      <c r="K69" s="16"/>
      <c r="L69" s="16">
        <v>676891.60045999999</v>
      </c>
      <c r="M69" s="32">
        <v>549513.52564000001</v>
      </c>
      <c r="N69" s="16">
        <v>81.181909373164501</v>
      </c>
      <c r="O69" s="16"/>
      <c r="P69" s="32"/>
      <c r="Q69" s="16"/>
      <c r="R69" s="16">
        <v>2229.4522900000002</v>
      </c>
      <c r="S69" s="32">
        <v>2134.3562900000002</v>
      </c>
      <c r="T69" s="16">
        <v>95.734557746467857</v>
      </c>
      <c r="U69" s="16"/>
      <c r="V69" s="32"/>
      <c r="W69" s="16"/>
      <c r="X69" s="16"/>
      <c r="Y69" s="32"/>
      <c r="Z69" s="16"/>
      <c r="AA69" s="16">
        <v>2229.4522900000002</v>
      </c>
      <c r="AB69" s="32">
        <v>2134.3562900000002</v>
      </c>
      <c r="AC69" s="16">
        <v>95.734557746467857</v>
      </c>
      <c r="AD69" s="16"/>
      <c r="AE69" s="32"/>
      <c r="AF69" s="16"/>
      <c r="AG69" s="16"/>
      <c r="AH69" s="32"/>
      <c r="AI69" s="16"/>
      <c r="AJ69" s="9"/>
    </row>
    <row r="70" spans="1:36" ht="16.5" customHeight="1" x14ac:dyDescent="0.2">
      <c r="A70" s="17"/>
      <c r="B70" s="15" t="s">
        <v>68</v>
      </c>
      <c r="C70" s="16">
        <v>2482491.1685700002</v>
      </c>
      <c r="D70" s="32">
        <v>2430324.7279400001</v>
      </c>
      <c r="E70" s="16">
        <v>97.898625328844574</v>
      </c>
      <c r="F70" s="16">
        <v>2480937.7985700001</v>
      </c>
      <c r="G70" s="32">
        <v>2428771.35794</v>
      </c>
      <c r="H70" s="16">
        <v>97.897309611709389</v>
      </c>
      <c r="I70" s="16"/>
      <c r="J70" s="32"/>
      <c r="K70" s="16"/>
      <c r="L70" s="16">
        <v>2480937.7985700001</v>
      </c>
      <c r="M70" s="32">
        <v>2428771.35794</v>
      </c>
      <c r="N70" s="16">
        <v>97.897309611709389</v>
      </c>
      <c r="O70" s="16"/>
      <c r="P70" s="32"/>
      <c r="Q70" s="16"/>
      <c r="R70" s="16">
        <v>1553.3700000000001</v>
      </c>
      <c r="S70" s="32">
        <v>1553.3700000000001</v>
      </c>
      <c r="T70" s="16">
        <v>100</v>
      </c>
      <c r="U70" s="16"/>
      <c r="V70" s="32"/>
      <c r="W70" s="16"/>
      <c r="X70" s="16"/>
      <c r="Y70" s="32"/>
      <c r="Z70" s="16"/>
      <c r="AA70" s="16">
        <v>1453.3700000000001</v>
      </c>
      <c r="AB70" s="32">
        <v>1453.3700000000001</v>
      </c>
      <c r="AC70" s="16">
        <v>100</v>
      </c>
      <c r="AD70" s="16">
        <v>100</v>
      </c>
      <c r="AE70" s="32">
        <v>100</v>
      </c>
      <c r="AF70" s="16">
        <v>100</v>
      </c>
      <c r="AG70" s="16"/>
      <c r="AH70" s="32"/>
      <c r="AI70" s="16"/>
      <c r="AJ70" s="9"/>
    </row>
    <row r="71" spans="1:36" ht="16.5" customHeight="1" x14ac:dyDescent="0.2">
      <c r="A71" s="17"/>
      <c r="B71" s="15" t="s">
        <v>69</v>
      </c>
      <c r="C71" s="16">
        <v>418628.09922999999</v>
      </c>
      <c r="D71" s="32">
        <v>362802.25354000001</v>
      </c>
      <c r="E71" s="16">
        <v>86.664572733487603</v>
      </c>
      <c r="F71" s="16">
        <v>418628.09922999999</v>
      </c>
      <c r="G71" s="32">
        <v>362802.25354000001</v>
      </c>
      <c r="H71" s="16">
        <v>86.664572733487603</v>
      </c>
      <c r="I71" s="16"/>
      <c r="J71" s="32"/>
      <c r="K71" s="16"/>
      <c r="L71" s="16">
        <v>418628.09922999999</v>
      </c>
      <c r="M71" s="32">
        <v>362802.25354000001</v>
      </c>
      <c r="N71" s="16">
        <v>86.664572733487603</v>
      </c>
      <c r="O71" s="16"/>
      <c r="P71" s="32"/>
      <c r="Q71" s="16"/>
      <c r="R71" s="16"/>
      <c r="S71" s="32"/>
      <c r="T71" s="16"/>
      <c r="U71" s="16"/>
      <c r="V71" s="32"/>
      <c r="W71" s="16"/>
      <c r="X71" s="16"/>
      <c r="Y71" s="32"/>
      <c r="Z71" s="16"/>
      <c r="AA71" s="16"/>
      <c r="AB71" s="32"/>
      <c r="AC71" s="16"/>
      <c r="AD71" s="16"/>
      <c r="AE71" s="32"/>
      <c r="AF71" s="16"/>
      <c r="AG71" s="16"/>
      <c r="AH71" s="32"/>
      <c r="AI71" s="16"/>
      <c r="AJ71" s="9"/>
    </row>
    <row r="72" spans="1:36" ht="16.5" customHeight="1" x14ac:dyDescent="0.2">
      <c r="A72" s="17"/>
      <c r="B72" s="15" t="s">
        <v>70</v>
      </c>
      <c r="C72" s="16">
        <v>2380835.0080300001</v>
      </c>
      <c r="D72" s="32">
        <v>2106993.1446600002</v>
      </c>
      <c r="E72" s="16">
        <v>88.498074732335695</v>
      </c>
      <c r="F72" s="16">
        <v>809615.87858000002</v>
      </c>
      <c r="G72" s="32">
        <v>691589.65330000001</v>
      </c>
      <c r="H72" s="16">
        <v>85.421947814683634</v>
      </c>
      <c r="I72" s="16"/>
      <c r="J72" s="32"/>
      <c r="K72" s="16"/>
      <c r="L72" s="16">
        <v>809615.87858000002</v>
      </c>
      <c r="M72" s="32">
        <v>691589.65330000001</v>
      </c>
      <c r="N72" s="16">
        <v>85.421947814683634</v>
      </c>
      <c r="O72" s="16"/>
      <c r="P72" s="32"/>
      <c r="Q72" s="16"/>
      <c r="R72" s="16">
        <v>1571219.1294499999</v>
      </c>
      <c r="S72" s="32">
        <v>1415403.4913600001</v>
      </c>
      <c r="T72" s="16">
        <v>90.083137662374142</v>
      </c>
      <c r="U72" s="16"/>
      <c r="V72" s="32"/>
      <c r="W72" s="16"/>
      <c r="X72" s="16"/>
      <c r="Y72" s="32"/>
      <c r="Z72" s="16"/>
      <c r="AA72" s="16">
        <v>1571219.1294499999</v>
      </c>
      <c r="AB72" s="32">
        <v>1415403.4913600001</v>
      </c>
      <c r="AC72" s="16">
        <v>90.083137662374142</v>
      </c>
      <c r="AD72" s="16"/>
      <c r="AE72" s="32"/>
      <c r="AF72" s="16"/>
      <c r="AG72" s="16"/>
      <c r="AH72" s="32"/>
      <c r="AI72" s="16"/>
      <c r="AJ72" s="9"/>
    </row>
    <row r="73" spans="1:36" ht="16.5" customHeight="1" x14ac:dyDescent="0.2">
      <c r="A73" s="17"/>
      <c r="B73" s="15" t="s">
        <v>71</v>
      </c>
      <c r="C73" s="16">
        <v>953918.91846999992</v>
      </c>
      <c r="D73" s="32">
        <v>932882.10256999999</v>
      </c>
      <c r="E73" s="16">
        <v>97.79469559805554</v>
      </c>
      <c r="F73" s="16">
        <v>951856.01628999994</v>
      </c>
      <c r="G73" s="32">
        <v>930819.20039000001</v>
      </c>
      <c r="H73" s="16">
        <v>97.789916170095353</v>
      </c>
      <c r="I73" s="16">
        <v>627055.451</v>
      </c>
      <c r="J73" s="32">
        <v>627055.451</v>
      </c>
      <c r="K73" s="16">
        <v>100</v>
      </c>
      <c r="L73" s="16">
        <v>324800.56529</v>
      </c>
      <c r="M73" s="32">
        <v>303763.74939000001</v>
      </c>
      <c r="N73" s="16">
        <v>93.523159086494474</v>
      </c>
      <c r="O73" s="16"/>
      <c r="P73" s="32"/>
      <c r="Q73" s="16"/>
      <c r="R73" s="16">
        <v>2062.90218</v>
      </c>
      <c r="S73" s="32">
        <v>2062.90218</v>
      </c>
      <c r="T73" s="16">
        <v>100</v>
      </c>
      <c r="U73" s="16"/>
      <c r="V73" s="32"/>
      <c r="W73" s="16"/>
      <c r="X73" s="16"/>
      <c r="Y73" s="32"/>
      <c r="Z73" s="16"/>
      <c r="AA73" s="16"/>
      <c r="AB73" s="32"/>
      <c r="AC73" s="16"/>
      <c r="AD73" s="16">
        <v>2062.90218</v>
      </c>
      <c r="AE73" s="32">
        <v>2062.90218</v>
      </c>
      <c r="AF73" s="16">
        <v>100</v>
      </c>
      <c r="AG73" s="16"/>
      <c r="AH73" s="32"/>
      <c r="AI73" s="16"/>
      <c r="AJ73" s="9"/>
    </row>
    <row r="74" spans="1:36" ht="16.5" customHeight="1" x14ac:dyDescent="0.2">
      <c r="A74" s="10"/>
      <c r="B74" s="15" t="s">
        <v>72</v>
      </c>
      <c r="C74" s="16">
        <v>319612.03766000003</v>
      </c>
      <c r="D74" s="32">
        <v>296182.55377</v>
      </c>
      <c r="E74" s="16">
        <v>92.669398793131791</v>
      </c>
      <c r="F74" s="16">
        <v>278704.85959000001</v>
      </c>
      <c r="G74" s="32">
        <v>258030.19370999999</v>
      </c>
      <c r="H74" s="16">
        <v>92.581878224005749</v>
      </c>
      <c r="I74" s="16"/>
      <c r="J74" s="32"/>
      <c r="K74" s="16"/>
      <c r="L74" s="16">
        <v>278704.85959000001</v>
      </c>
      <c r="M74" s="32">
        <v>258030.19370999999</v>
      </c>
      <c r="N74" s="16">
        <v>92.581878224005749</v>
      </c>
      <c r="O74" s="16"/>
      <c r="P74" s="32"/>
      <c r="Q74" s="16"/>
      <c r="R74" s="16">
        <v>40907.178070000002</v>
      </c>
      <c r="S74" s="32">
        <v>38152.360059999999</v>
      </c>
      <c r="T74" s="16">
        <v>93.265685534978772</v>
      </c>
      <c r="U74" s="16"/>
      <c r="V74" s="32"/>
      <c r="W74" s="16"/>
      <c r="X74" s="16"/>
      <c r="Y74" s="32"/>
      <c r="Z74" s="16"/>
      <c r="AA74" s="16">
        <v>40497.84607</v>
      </c>
      <c r="AB74" s="32">
        <v>37743.028059999997</v>
      </c>
      <c r="AC74" s="16">
        <v>93.197618448056872</v>
      </c>
      <c r="AD74" s="16">
        <v>409.33199999999999</v>
      </c>
      <c r="AE74" s="32">
        <v>409.33199999999999</v>
      </c>
      <c r="AF74" s="16">
        <v>100</v>
      </c>
      <c r="AG74" s="16"/>
      <c r="AH74" s="32"/>
      <c r="AI74" s="16"/>
      <c r="AJ74" s="9"/>
    </row>
    <row r="75" spans="1:36" ht="16.5" customHeight="1" x14ac:dyDescent="0.2">
      <c r="A75" s="17"/>
      <c r="B75" s="15" t="s">
        <v>73</v>
      </c>
      <c r="C75" s="16">
        <v>2034577.1793399998</v>
      </c>
      <c r="D75" s="32">
        <v>1796335.855</v>
      </c>
      <c r="E75" s="16">
        <v>88.290376656181536</v>
      </c>
      <c r="F75" s="16">
        <v>2017029.3829999999</v>
      </c>
      <c r="G75" s="32">
        <v>1787347.63421</v>
      </c>
      <c r="H75" s="16">
        <v>88.61287045564076</v>
      </c>
      <c r="I75" s="16">
        <v>83713.778000000006</v>
      </c>
      <c r="J75" s="32">
        <v>83713.778000000006</v>
      </c>
      <c r="K75" s="16">
        <v>100</v>
      </c>
      <c r="L75" s="16">
        <v>1933315.605</v>
      </c>
      <c r="M75" s="32">
        <v>1703633.8562100001</v>
      </c>
      <c r="N75" s="16">
        <v>88.119800605964699</v>
      </c>
      <c r="O75" s="16"/>
      <c r="P75" s="32"/>
      <c r="Q75" s="16"/>
      <c r="R75" s="16">
        <v>17547.796340000001</v>
      </c>
      <c r="S75" s="32">
        <v>8988.2207899999994</v>
      </c>
      <c r="T75" s="16">
        <v>51.221364870251271</v>
      </c>
      <c r="U75" s="16"/>
      <c r="V75" s="32"/>
      <c r="W75" s="16"/>
      <c r="X75" s="16">
        <v>1210</v>
      </c>
      <c r="Y75" s="32">
        <v>1210</v>
      </c>
      <c r="Z75" s="16">
        <v>100</v>
      </c>
      <c r="AA75" s="16">
        <v>10584.433489999999</v>
      </c>
      <c r="AB75" s="32">
        <v>2024.8579400000001</v>
      </c>
      <c r="AC75" s="16">
        <v>19.130527315543652</v>
      </c>
      <c r="AD75" s="16">
        <v>5753.3628500000004</v>
      </c>
      <c r="AE75" s="32">
        <v>5753.3628500000004</v>
      </c>
      <c r="AF75" s="16">
        <v>100</v>
      </c>
      <c r="AG75" s="16"/>
      <c r="AH75" s="32"/>
      <c r="AI75" s="16"/>
      <c r="AJ75" s="9"/>
    </row>
    <row r="76" spans="1:36" ht="16.5" customHeight="1" x14ac:dyDescent="0.2">
      <c r="A76" s="17"/>
      <c r="B76" s="15" t="s">
        <v>74</v>
      </c>
      <c r="C76" s="16">
        <v>674666.37664999999</v>
      </c>
      <c r="D76" s="32">
        <v>650776.96776999999</v>
      </c>
      <c r="E76" s="16">
        <v>96.459078189338427</v>
      </c>
      <c r="F76" s="16">
        <v>674666.37664999999</v>
      </c>
      <c r="G76" s="32">
        <v>650776.96776999999</v>
      </c>
      <c r="H76" s="16">
        <v>96.459078189338427</v>
      </c>
      <c r="I76" s="16"/>
      <c r="J76" s="32"/>
      <c r="K76" s="16"/>
      <c r="L76" s="16">
        <v>674666.37664999999</v>
      </c>
      <c r="M76" s="32">
        <v>650776.96776999999</v>
      </c>
      <c r="N76" s="16">
        <v>96.459078189338427</v>
      </c>
      <c r="O76" s="16"/>
      <c r="P76" s="32"/>
      <c r="Q76" s="16"/>
      <c r="R76" s="16"/>
      <c r="S76" s="32"/>
      <c r="T76" s="16"/>
      <c r="U76" s="16"/>
      <c r="V76" s="32"/>
      <c r="W76" s="16"/>
      <c r="X76" s="16"/>
      <c r="Y76" s="32"/>
      <c r="Z76" s="16"/>
      <c r="AA76" s="16"/>
      <c r="AB76" s="32"/>
      <c r="AC76" s="16"/>
      <c r="AD76" s="16"/>
      <c r="AE76" s="32"/>
      <c r="AF76" s="16"/>
      <c r="AG76" s="16"/>
      <c r="AH76" s="32"/>
      <c r="AI76" s="16"/>
      <c r="AJ76" s="9"/>
    </row>
    <row r="77" spans="1:36" ht="16.5" customHeight="1" x14ac:dyDescent="0.2">
      <c r="A77" s="17"/>
      <c r="B77" s="15" t="s">
        <v>75</v>
      </c>
      <c r="C77" s="16">
        <v>358925.11552999995</v>
      </c>
      <c r="D77" s="32">
        <v>358393.12156</v>
      </c>
      <c r="E77" s="16">
        <v>99.851781347422744</v>
      </c>
      <c r="F77" s="16">
        <v>279805.35606999998</v>
      </c>
      <c r="G77" s="32">
        <v>279721.29479999997</v>
      </c>
      <c r="H77" s="16">
        <v>99.969957233420871</v>
      </c>
      <c r="I77" s="16">
        <v>86455.015839999993</v>
      </c>
      <c r="J77" s="32">
        <v>86455.015839999993</v>
      </c>
      <c r="K77" s="16">
        <v>100</v>
      </c>
      <c r="L77" s="16">
        <v>193350.34023</v>
      </c>
      <c r="M77" s="32">
        <v>193266.27896</v>
      </c>
      <c r="N77" s="16">
        <v>99.956523857211735</v>
      </c>
      <c r="O77" s="16"/>
      <c r="P77" s="32"/>
      <c r="Q77" s="16"/>
      <c r="R77" s="16">
        <v>79119.759460000001</v>
      </c>
      <c r="S77" s="32">
        <v>78671.826759999996</v>
      </c>
      <c r="T77" s="16">
        <v>99.433854825827098</v>
      </c>
      <c r="U77" s="16"/>
      <c r="V77" s="32"/>
      <c r="W77" s="16"/>
      <c r="X77" s="16"/>
      <c r="Y77" s="32"/>
      <c r="Z77" s="16"/>
      <c r="AA77" s="16">
        <v>79119.759460000001</v>
      </c>
      <c r="AB77" s="32">
        <v>78671.826759999996</v>
      </c>
      <c r="AC77" s="16">
        <v>99.433854825827098</v>
      </c>
      <c r="AD77" s="16"/>
      <c r="AE77" s="32"/>
      <c r="AF77" s="16"/>
      <c r="AG77" s="16"/>
      <c r="AH77" s="32"/>
      <c r="AI77" s="16"/>
      <c r="AJ77" s="9"/>
    </row>
    <row r="78" spans="1:36" ht="26.65" customHeight="1" x14ac:dyDescent="0.2">
      <c r="A78" s="17"/>
      <c r="B78" s="15" t="s">
        <v>76</v>
      </c>
      <c r="C78" s="16">
        <v>11946229.889790002</v>
      </c>
      <c r="D78" s="32">
        <v>10655400.96494</v>
      </c>
      <c r="E78" s="16">
        <v>89.194675334741163</v>
      </c>
      <c r="F78" s="16">
        <v>11906230.347490001</v>
      </c>
      <c r="G78" s="32">
        <v>10631423.81755</v>
      </c>
      <c r="H78" s="16">
        <v>89.292945854951071</v>
      </c>
      <c r="I78" s="16">
        <v>4068824.4166200003</v>
      </c>
      <c r="J78" s="32">
        <v>3918377.6398400003</v>
      </c>
      <c r="K78" s="16">
        <v>96.302450993818582</v>
      </c>
      <c r="L78" s="16">
        <v>7837405.9308700003</v>
      </c>
      <c r="M78" s="32">
        <v>6713046.1777100004</v>
      </c>
      <c r="N78" s="16">
        <v>85.653929845188088</v>
      </c>
      <c r="O78" s="16"/>
      <c r="P78" s="32"/>
      <c r="Q78" s="16"/>
      <c r="R78" s="16">
        <v>39999.542300000001</v>
      </c>
      <c r="S78" s="32">
        <v>23977.147389999998</v>
      </c>
      <c r="T78" s="16">
        <v>59.943554379120975</v>
      </c>
      <c r="U78" s="16"/>
      <c r="V78" s="32"/>
      <c r="W78" s="16"/>
      <c r="X78" s="16"/>
      <c r="Y78" s="32"/>
      <c r="Z78" s="16"/>
      <c r="AA78" s="16">
        <v>35499.542300000001</v>
      </c>
      <c r="AB78" s="32">
        <v>19477.147389999998</v>
      </c>
      <c r="AC78" s="16">
        <v>54.865911299369053</v>
      </c>
      <c r="AD78" s="16">
        <v>4500</v>
      </c>
      <c r="AE78" s="32">
        <v>4500</v>
      </c>
      <c r="AF78" s="16">
        <v>100</v>
      </c>
      <c r="AG78" s="16"/>
      <c r="AH78" s="32"/>
      <c r="AI78" s="16"/>
      <c r="AJ78" s="9"/>
    </row>
    <row r="79" spans="1:36" ht="16.5" customHeight="1" x14ac:dyDescent="0.2">
      <c r="A79" s="10"/>
      <c r="B79" s="15" t="s">
        <v>77</v>
      </c>
      <c r="C79" s="16">
        <v>526444.09311000002</v>
      </c>
      <c r="D79" s="32">
        <v>472137.67914999998</v>
      </c>
      <c r="E79" s="16">
        <v>89.68429607801626</v>
      </c>
      <c r="F79" s="16">
        <v>505844.55080999999</v>
      </c>
      <c r="G79" s="32">
        <v>452660.53175999998</v>
      </c>
      <c r="H79" s="16">
        <v>89.486094302125551</v>
      </c>
      <c r="I79" s="16"/>
      <c r="J79" s="32"/>
      <c r="K79" s="16"/>
      <c r="L79" s="16">
        <v>505844.55080999999</v>
      </c>
      <c r="M79" s="32">
        <v>452660.53175999998</v>
      </c>
      <c r="N79" s="16">
        <v>89.486094302125551</v>
      </c>
      <c r="O79" s="16"/>
      <c r="P79" s="32"/>
      <c r="Q79" s="16"/>
      <c r="R79" s="16">
        <v>20599.542300000001</v>
      </c>
      <c r="S79" s="32">
        <v>19477.147389999998</v>
      </c>
      <c r="T79" s="16">
        <v>94.551359959099656</v>
      </c>
      <c r="U79" s="16"/>
      <c r="V79" s="32"/>
      <c r="W79" s="16"/>
      <c r="X79" s="16"/>
      <c r="Y79" s="32"/>
      <c r="Z79" s="16"/>
      <c r="AA79" s="16">
        <v>20599.542300000001</v>
      </c>
      <c r="AB79" s="32">
        <v>19477.147389999998</v>
      </c>
      <c r="AC79" s="16">
        <v>94.551359959099656</v>
      </c>
      <c r="AD79" s="16"/>
      <c r="AE79" s="32"/>
      <c r="AF79" s="16"/>
      <c r="AG79" s="16"/>
      <c r="AH79" s="32"/>
      <c r="AI79" s="16"/>
      <c r="AJ79" s="9"/>
    </row>
    <row r="80" spans="1:36" ht="16.5" customHeight="1" x14ac:dyDescent="0.2">
      <c r="A80" s="17"/>
      <c r="B80" s="15" t="s">
        <v>78</v>
      </c>
      <c r="C80" s="16">
        <v>1861926.7627900001</v>
      </c>
      <c r="D80" s="32">
        <v>1907957.0904999999</v>
      </c>
      <c r="E80" s="16">
        <v>102.4721878770906</v>
      </c>
      <c r="F80" s="16">
        <v>1843526.7627900001</v>
      </c>
      <c r="G80" s="32">
        <v>1904457.0904999999</v>
      </c>
      <c r="H80" s="16">
        <v>103.30509591397457</v>
      </c>
      <c r="I80" s="16">
        <v>75000</v>
      </c>
      <c r="J80" s="32">
        <v>75000</v>
      </c>
      <c r="K80" s="16">
        <v>100</v>
      </c>
      <c r="L80" s="16">
        <v>1768526.7627900001</v>
      </c>
      <c r="M80" s="32">
        <v>1829457.0904999999</v>
      </c>
      <c r="N80" s="16">
        <v>103.44525901399859</v>
      </c>
      <c r="O80" s="16"/>
      <c r="P80" s="32"/>
      <c r="Q80" s="16"/>
      <c r="R80" s="16">
        <v>18400</v>
      </c>
      <c r="S80" s="32">
        <v>3500</v>
      </c>
      <c r="T80" s="16">
        <v>19.021739130434785</v>
      </c>
      <c r="U80" s="16"/>
      <c r="V80" s="32"/>
      <c r="W80" s="16"/>
      <c r="X80" s="16"/>
      <c r="Y80" s="32"/>
      <c r="Z80" s="16"/>
      <c r="AA80" s="16">
        <v>14900</v>
      </c>
      <c r="AB80" s="32">
        <v>0</v>
      </c>
      <c r="AC80" s="16">
        <v>0</v>
      </c>
      <c r="AD80" s="16">
        <v>3500</v>
      </c>
      <c r="AE80" s="32">
        <v>3500</v>
      </c>
      <c r="AF80" s="16">
        <v>100</v>
      </c>
      <c r="AG80" s="16"/>
      <c r="AH80" s="32"/>
      <c r="AI80" s="16"/>
      <c r="AJ80" s="9"/>
    </row>
    <row r="81" spans="1:36" ht="16.5" customHeight="1" x14ac:dyDescent="0.2">
      <c r="A81" s="17"/>
      <c r="B81" s="15" t="s">
        <v>79</v>
      </c>
      <c r="C81" s="16">
        <v>2839461.2114800001</v>
      </c>
      <c r="D81" s="32">
        <v>2482694.8744399999</v>
      </c>
      <c r="E81" s="16">
        <v>87.4354213539672</v>
      </c>
      <c r="F81" s="16">
        <v>2839461.2114800001</v>
      </c>
      <c r="G81" s="32">
        <v>2482694.8744399999</v>
      </c>
      <c r="H81" s="16">
        <v>87.4354213539672</v>
      </c>
      <c r="I81" s="16">
        <v>694307.91553999996</v>
      </c>
      <c r="J81" s="32">
        <v>546193.75</v>
      </c>
      <c r="K81" s="16">
        <v>78.667366131811463</v>
      </c>
      <c r="L81" s="16">
        <v>2145153.2959400001</v>
      </c>
      <c r="M81" s="32">
        <v>1936501.1244399999</v>
      </c>
      <c r="N81" s="16">
        <v>90.273321170337653</v>
      </c>
      <c r="O81" s="16"/>
      <c r="P81" s="32"/>
      <c r="Q81" s="16"/>
      <c r="R81" s="16"/>
      <c r="S81" s="32"/>
      <c r="T81" s="16"/>
      <c r="U81" s="16"/>
      <c r="V81" s="32"/>
      <c r="W81" s="16"/>
      <c r="X81" s="16"/>
      <c r="Y81" s="32"/>
      <c r="Z81" s="16"/>
      <c r="AA81" s="16"/>
      <c r="AB81" s="32"/>
      <c r="AC81" s="16"/>
      <c r="AD81" s="16"/>
      <c r="AE81" s="32"/>
      <c r="AF81" s="16"/>
      <c r="AG81" s="16"/>
      <c r="AH81" s="32"/>
      <c r="AI81" s="16"/>
      <c r="AJ81" s="9"/>
    </row>
    <row r="82" spans="1:36" ht="16.5" customHeight="1" x14ac:dyDescent="0.2">
      <c r="A82" s="17"/>
      <c r="B82" s="15" t="s">
        <v>80</v>
      </c>
      <c r="C82" s="16">
        <v>2198981.5739700003</v>
      </c>
      <c r="D82" s="32">
        <v>2110077.25954</v>
      </c>
      <c r="E82" s="16">
        <v>95.957023220094825</v>
      </c>
      <c r="F82" s="16">
        <v>2197981.5739700003</v>
      </c>
      <c r="G82" s="32">
        <v>2109077.25954</v>
      </c>
      <c r="H82" s="16">
        <v>95.955183815785077</v>
      </c>
      <c r="I82" s="16">
        <v>1408457.75</v>
      </c>
      <c r="J82" s="32">
        <v>1406125.426</v>
      </c>
      <c r="K82" s="16">
        <v>99.834405824384859</v>
      </c>
      <c r="L82" s="16">
        <v>789523.82397000003</v>
      </c>
      <c r="M82" s="32">
        <v>702951.83354000002</v>
      </c>
      <c r="N82" s="16">
        <v>89.034910942308755</v>
      </c>
      <c r="O82" s="16"/>
      <c r="P82" s="32"/>
      <c r="Q82" s="16"/>
      <c r="R82" s="16">
        <v>1000</v>
      </c>
      <c r="S82" s="32">
        <v>1000</v>
      </c>
      <c r="T82" s="16">
        <v>100</v>
      </c>
      <c r="U82" s="16"/>
      <c r="V82" s="32"/>
      <c r="W82" s="16"/>
      <c r="X82" s="16"/>
      <c r="Y82" s="32"/>
      <c r="Z82" s="16"/>
      <c r="AA82" s="16"/>
      <c r="AB82" s="32"/>
      <c r="AC82" s="16"/>
      <c r="AD82" s="16">
        <v>1000</v>
      </c>
      <c r="AE82" s="32">
        <v>1000</v>
      </c>
      <c r="AF82" s="16">
        <v>100</v>
      </c>
      <c r="AG82" s="16"/>
      <c r="AH82" s="32"/>
      <c r="AI82" s="16"/>
      <c r="AJ82" s="9"/>
    </row>
    <row r="83" spans="1:36" ht="26.65" customHeight="1" x14ac:dyDescent="0.2">
      <c r="A83" s="17"/>
      <c r="B83" s="15" t="s">
        <v>81</v>
      </c>
      <c r="C83" s="16">
        <v>3000604.4055500003</v>
      </c>
      <c r="D83" s="32">
        <v>2907316.7753400002</v>
      </c>
      <c r="E83" s="16">
        <v>96.891038684158005</v>
      </c>
      <c r="F83" s="16">
        <v>3000604.4055500003</v>
      </c>
      <c r="G83" s="32">
        <v>2907316.7753400002</v>
      </c>
      <c r="H83" s="16">
        <v>96.891038684158005</v>
      </c>
      <c r="I83" s="16">
        <v>1891058.7510800001</v>
      </c>
      <c r="J83" s="32">
        <v>1891058.4638400001</v>
      </c>
      <c r="K83" s="16">
        <v>99.999984810625278</v>
      </c>
      <c r="L83" s="16">
        <v>1109545.65447</v>
      </c>
      <c r="M83" s="32">
        <v>1016258.3115</v>
      </c>
      <c r="N83" s="16">
        <v>91.592293422611732</v>
      </c>
      <c r="O83" s="16"/>
      <c r="P83" s="32"/>
      <c r="Q83" s="16"/>
      <c r="R83" s="16"/>
      <c r="S83" s="32"/>
      <c r="T83" s="16"/>
      <c r="U83" s="16"/>
      <c r="V83" s="32"/>
      <c r="W83" s="16"/>
      <c r="X83" s="16"/>
      <c r="Y83" s="32"/>
      <c r="Z83" s="16"/>
      <c r="AA83" s="16"/>
      <c r="AB83" s="32"/>
      <c r="AC83" s="16"/>
      <c r="AD83" s="16"/>
      <c r="AE83" s="32"/>
      <c r="AF83" s="16"/>
      <c r="AG83" s="16"/>
      <c r="AH83" s="32"/>
      <c r="AI83" s="16"/>
      <c r="AJ83" s="9"/>
    </row>
    <row r="84" spans="1:36" ht="16.5" customHeight="1" x14ac:dyDescent="0.2">
      <c r="A84" s="10"/>
      <c r="B84" s="15" t="s">
        <v>82</v>
      </c>
      <c r="C84" s="16">
        <v>1518811.84289</v>
      </c>
      <c r="D84" s="32">
        <v>775217.28596999997</v>
      </c>
      <c r="E84" s="16">
        <v>51.041035109056963</v>
      </c>
      <c r="F84" s="16">
        <v>1518811.84289</v>
      </c>
      <c r="G84" s="32">
        <v>775217.28596999997</v>
      </c>
      <c r="H84" s="16">
        <v>51.041035109056963</v>
      </c>
      <c r="I84" s="16"/>
      <c r="J84" s="32"/>
      <c r="K84" s="16"/>
      <c r="L84" s="16">
        <v>1518811.84289</v>
      </c>
      <c r="M84" s="32">
        <v>775217.28596999997</v>
      </c>
      <c r="N84" s="16">
        <v>51.041035109056963</v>
      </c>
      <c r="O84" s="16"/>
      <c r="P84" s="32"/>
      <c r="Q84" s="16"/>
      <c r="R84" s="16"/>
      <c r="S84" s="32"/>
      <c r="T84" s="16"/>
      <c r="U84" s="16"/>
      <c r="V84" s="32"/>
      <c r="W84" s="16"/>
      <c r="X84" s="16"/>
      <c r="Y84" s="32"/>
      <c r="Z84" s="16"/>
      <c r="AA84" s="16"/>
      <c r="AB84" s="32"/>
      <c r="AC84" s="16"/>
      <c r="AD84" s="16"/>
      <c r="AE84" s="32"/>
      <c r="AF84" s="16"/>
      <c r="AG84" s="16"/>
      <c r="AH84" s="32"/>
      <c r="AI84" s="16"/>
      <c r="AJ84" s="9"/>
    </row>
    <row r="85" spans="1:36" ht="26.65" customHeight="1" x14ac:dyDescent="0.2">
      <c r="A85" s="17"/>
      <c r="B85" s="15" t="s">
        <v>83</v>
      </c>
      <c r="C85" s="16">
        <v>17164319.206050001</v>
      </c>
      <c r="D85" s="32">
        <v>15783580.563720001</v>
      </c>
      <c r="E85" s="16">
        <v>91.955762266158956</v>
      </c>
      <c r="F85" s="16">
        <v>16102726.65253</v>
      </c>
      <c r="G85" s="32">
        <v>14768010.595729999</v>
      </c>
      <c r="H85" s="16">
        <v>91.711241918210817</v>
      </c>
      <c r="I85" s="16">
        <v>1179462.06892</v>
      </c>
      <c r="J85" s="32">
        <v>1259758.5896600001</v>
      </c>
      <c r="K85" s="16">
        <v>106.80789343344676</v>
      </c>
      <c r="L85" s="16">
        <v>14371122.999859998</v>
      </c>
      <c r="M85" s="32">
        <v>12973137.925069999</v>
      </c>
      <c r="N85" s="16">
        <v>90.272262823137638</v>
      </c>
      <c r="O85" s="16">
        <v>552141.58374999999</v>
      </c>
      <c r="P85" s="32">
        <v>535114.08100000001</v>
      </c>
      <c r="Q85" s="16">
        <v>96.916098469824774</v>
      </c>
      <c r="R85" s="16">
        <v>1061592.5535200001</v>
      </c>
      <c r="S85" s="32">
        <v>1015569.96799</v>
      </c>
      <c r="T85" s="16">
        <v>95.664759951697135</v>
      </c>
      <c r="U85" s="16">
        <v>297237.47628</v>
      </c>
      <c r="V85" s="32">
        <v>297092.39238999999</v>
      </c>
      <c r="W85" s="16">
        <v>99.951189233667378</v>
      </c>
      <c r="X85" s="16">
        <v>259123.72372000001</v>
      </c>
      <c r="Y85" s="32">
        <v>259123.72372000001</v>
      </c>
      <c r="Z85" s="16">
        <v>100</v>
      </c>
      <c r="AA85" s="16">
        <v>170407.47931</v>
      </c>
      <c r="AB85" s="32">
        <v>127092.11163</v>
      </c>
      <c r="AC85" s="16">
        <v>74.581298980896236</v>
      </c>
      <c r="AD85" s="16">
        <v>334823.87421000004</v>
      </c>
      <c r="AE85" s="32">
        <v>332261.74025000003</v>
      </c>
      <c r="AF85" s="16">
        <v>99.234781580003755</v>
      </c>
      <c r="AG85" s="16"/>
      <c r="AH85" s="32"/>
      <c r="AI85" s="16"/>
      <c r="AJ85" s="9"/>
    </row>
    <row r="86" spans="1:36" ht="16.5" customHeight="1" x14ac:dyDescent="0.2">
      <c r="A86" s="17"/>
      <c r="B86" s="15" t="s">
        <v>84</v>
      </c>
      <c r="C86" s="16">
        <v>627460.84106000001</v>
      </c>
      <c r="D86" s="32">
        <v>606003.08165000007</v>
      </c>
      <c r="E86" s="16">
        <v>96.580223337324071</v>
      </c>
      <c r="F86" s="16">
        <v>627460.84106000001</v>
      </c>
      <c r="G86" s="32">
        <v>606003.08165000007</v>
      </c>
      <c r="H86" s="16">
        <v>96.580223337324071</v>
      </c>
      <c r="I86" s="16"/>
      <c r="J86" s="32"/>
      <c r="K86" s="16"/>
      <c r="L86" s="16">
        <v>75319.257310000001</v>
      </c>
      <c r="M86" s="32">
        <v>70889.000650000002</v>
      </c>
      <c r="N86" s="16">
        <v>94.118029281985756</v>
      </c>
      <c r="O86" s="16">
        <v>552141.58374999999</v>
      </c>
      <c r="P86" s="32">
        <v>535114.08100000001</v>
      </c>
      <c r="Q86" s="16">
        <v>96.916098469824774</v>
      </c>
      <c r="R86" s="16"/>
      <c r="S86" s="32"/>
      <c r="T86" s="16"/>
      <c r="U86" s="16"/>
      <c r="V86" s="32"/>
      <c r="W86" s="16"/>
      <c r="X86" s="16"/>
      <c r="Y86" s="32"/>
      <c r="Z86" s="16"/>
      <c r="AA86" s="16"/>
      <c r="AB86" s="32"/>
      <c r="AC86" s="16"/>
      <c r="AD86" s="16"/>
      <c r="AE86" s="32"/>
      <c r="AF86" s="16"/>
      <c r="AG86" s="16"/>
      <c r="AH86" s="32"/>
      <c r="AI86" s="16"/>
      <c r="AJ86" s="9"/>
    </row>
    <row r="87" spans="1:36" ht="16.5" customHeight="1" x14ac:dyDescent="0.2">
      <c r="A87" s="17"/>
      <c r="B87" s="15" t="s">
        <v>85</v>
      </c>
      <c r="C87" s="16">
        <v>1821227.6876099999</v>
      </c>
      <c r="D87" s="32">
        <v>1537702.24713</v>
      </c>
      <c r="E87" s="16">
        <v>84.432180423740931</v>
      </c>
      <c r="F87" s="16">
        <v>1782428.3368599999</v>
      </c>
      <c r="G87" s="32">
        <v>1499338.64228</v>
      </c>
      <c r="H87" s="16">
        <v>84.117751680345108</v>
      </c>
      <c r="I87" s="16"/>
      <c r="J87" s="32"/>
      <c r="K87" s="16"/>
      <c r="L87" s="16">
        <v>1782428.3368599999</v>
      </c>
      <c r="M87" s="32">
        <v>1499338.64228</v>
      </c>
      <c r="N87" s="16">
        <v>84.117751680345108</v>
      </c>
      <c r="O87" s="16"/>
      <c r="P87" s="32"/>
      <c r="Q87" s="16"/>
      <c r="R87" s="16">
        <v>38799.350749999998</v>
      </c>
      <c r="S87" s="32">
        <v>38363.604850000003</v>
      </c>
      <c r="T87" s="16">
        <v>98.876924764005253</v>
      </c>
      <c r="U87" s="16"/>
      <c r="V87" s="32"/>
      <c r="W87" s="16"/>
      <c r="X87" s="16"/>
      <c r="Y87" s="32"/>
      <c r="Z87" s="16"/>
      <c r="AA87" s="16">
        <v>38799.350749999998</v>
      </c>
      <c r="AB87" s="32">
        <v>38363.604850000003</v>
      </c>
      <c r="AC87" s="16">
        <v>98.876924764005253</v>
      </c>
      <c r="AD87" s="16"/>
      <c r="AE87" s="32"/>
      <c r="AF87" s="16"/>
      <c r="AG87" s="16"/>
      <c r="AH87" s="32"/>
      <c r="AI87" s="16"/>
      <c r="AJ87" s="9"/>
    </row>
    <row r="88" spans="1:36" ht="16.5" customHeight="1" x14ac:dyDescent="0.2">
      <c r="A88" s="17"/>
      <c r="B88" s="15" t="s">
        <v>86</v>
      </c>
      <c r="C88" s="16">
        <v>2428352.6715500001</v>
      </c>
      <c r="D88" s="32">
        <v>2020386.24758</v>
      </c>
      <c r="E88" s="16">
        <v>83.199869246768102</v>
      </c>
      <c r="F88" s="16">
        <v>2420776.6715500001</v>
      </c>
      <c r="G88" s="32">
        <v>2015613.3675800001</v>
      </c>
      <c r="H88" s="16">
        <v>83.263086234610071</v>
      </c>
      <c r="I88" s="16">
        <v>274536.88436999999</v>
      </c>
      <c r="J88" s="32">
        <v>110571.43511000001</v>
      </c>
      <c r="K88" s="16">
        <v>40.275621020372697</v>
      </c>
      <c r="L88" s="16">
        <v>2146239.78718</v>
      </c>
      <c r="M88" s="32">
        <v>1905041.9324700001</v>
      </c>
      <c r="N88" s="16">
        <v>88.761840305508642</v>
      </c>
      <c r="O88" s="16"/>
      <c r="P88" s="32"/>
      <c r="Q88" s="16"/>
      <c r="R88" s="16">
        <v>7576</v>
      </c>
      <c r="S88" s="32">
        <v>4772.88</v>
      </c>
      <c r="T88" s="16">
        <v>63</v>
      </c>
      <c r="U88" s="16"/>
      <c r="V88" s="32"/>
      <c r="W88" s="16"/>
      <c r="X88" s="16"/>
      <c r="Y88" s="32"/>
      <c r="Z88" s="16"/>
      <c r="AA88" s="16">
        <v>7576</v>
      </c>
      <c r="AB88" s="32">
        <v>4772.88</v>
      </c>
      <c r="AC88" s="16">
        <v>63</v>
      </c>
      <c r="AD88" s="16"/>
      <c r="AE88" s="32"/>
      <c r="AF88" s="16"/>
      <c r="AG88" s="16"/>
      <c r="AH88" s="32"/>
      <c r="AI88" s="16"/>
      <c r="AJ88" s="9"/>
    </row>
    <row r="89" spans="1:36" ht="16.5" customHeight="1" x14ac:dyDescent="0.2">
      <c r="A89" s="10"/>
      <c r="B89" s="15" t="s">
        <v>87</v>
      </c>
      <c r="C89" s="16">
        <v>2199906.50777</v>
      </c>
      <c r="D89" s="32">
        <v>1885997.07901</v>
      </c>
      <c r="E89" s="16">
        <v>85.730783210500903</v>
      </c>
      <c r="F89" s="16">
        <v>2199906.50777</v>
      </c>
      <c r="G89" s="32">
        <v>1885997.07901</v>
      </c>
      <c r="H89" s="16">
        <v>85.730783210500903</v>
      </c>
      <c r="I89" s="16">
        <v>826542.39</v>
      </c>
      <c r="J89" s="32">
        <v>823554.36</v>
      </c>
      <c r="K89" s="16">
        <v>99.638490410637019</v>
      </c>
      <c r="L89" s="16">
        <v>1373364.1177699999</v>
      </c>
      <c r="M89" s="32">
        <v>1062442.7190099999</v>
      </c>
      <c r="N89" s="16">
        <v>77.360599804743785</v>
      </c>
      <c r="O89" s="16"/>
      <c r="P89" s="32"/>
      <c r="Q89" s="16"/>
      <c r="R89" s="16"/>
      <c r="S89" s="32"/>
      <c r="T89" s="16"/>
      <c r="U89" s="16"/>
      <c r="V89" s="32"/>
      <c r="W89" s="16"/>
      <c r="X89" s="16"/>
      <c r="Y89" s="32"/>
      <c r="Z89" s="16"/>
      <c r="AA89" s="16"/>
      <c r="AB89" s="32"/>
      <c r="AC89" s="16"/>
      <c r="AD89" s="16"/>
      <c r="AE89" s="32"/>
      <c r="AF89" s="16"/>
      <c r="AG89" s="16"/>
      <c r="AH89" s="32"/>
      <c r="AI89" s="16"/>
      <c r="AJ89" s="9"/>
    </row>
    <row r="90" spans="1:36" ht="16.5" customHeight="1" x14ac:dyDescent="0.2">
      <c r="A90" s="17"/>
      <c r="B90" s="15" t="s">
        <v>125</v>
      </c>
      <c r="C90" s="16">
        <v>4189277.7760299998</v>
      </c>
      <c r="D90" s="32">
        <v>3686941.3395599998</v>
      </c>
      <c r="E90" s="16">
        <v>88.008996697611124</v>
      </c>
      <c r="F90" s="16">
        <v>4114160.0134000001</v>
      </c>
      <c r="G90" s="32">
        <v>3611823.57693</v>
      </c>
      <c r="H90" s="16">
        <v>87.790060794089968</v>
      </c>
      <c r="I90" s="16"/>
      <c r="J90" s="32"/>
      <c r="K90" s="16"/>
      <c r="L90" s="16">
        <v>4114160.0134000001</v>
      </c>
      <c r="M90" s="32">
        <v>3611823.57693</v>
      </c>
      <c r="N90" s="16">
        <v>87.790060794089968</v>
      </c>
      <c r="O90" s="16"/>
      <c r="P90" s="32"/>
      <c r="Q90" s="16"/>
      <c r="R90" s="16">
        <v>75117.762629999997</v>
      </c>
      <c r="S90" s="32">
        <v>75117.762629999997</v>
      </c>
      <c r="T90" s="16">
        <v>100</v>
      </c>
      <c r="U90" s="16"/>
      <c r="V90" s="32"/>
      <c r="W90" s="16"/>
      <c r="X90" s="16"/>
      <c r="Y90" s="32"/>
      <c r="Z90" s="16"/>
      <c r="AA90" s="16">
        <v>4298.89138</v>
      </c>
      <c r="AB90" s="32">
        <v>4298.89138</v>
      </c>
      <c r="AC90" s="16">
        <v>100</v>
      </c>
      <c r="AD90" s="16">
        <v>70818.871249999997</v>
      </c>
      <c r="AE90" s="32">
        <v>70818.871249999997</v>
      </c>
      <c r="AF90" s="16">
        <v>100</v>
      </c>
      <c r="AG90" s="16"/>
      <c r="AH90" s="32"/>
      <c r="AI90" s="16"/>
      <c r="AJ90" s="9"/>
    </row>
    <row r="91" spans="1:36" ht="16.5" customHeight="1" x14ac:dyDescent="0.2">
      <c r="A91" s="17"/>
      <c r="B91" s="15" t="s">
        <v>89</v>
      </c>
      <c r="C91" s="16">
        <v>3373671.3995699999</v>
      </c>
      <c r="D91" s="32">
        <v>3277797.7983400002</v>
      </c>
      <c r="E91" s="16">
        <v>97.158181995963815</v>
      </c>
      <c r="F91" s="16">
        <v>3373671.3995699999</v>
      </c>
      <c r="G91" s="32">
        <v>3277797.7983400002</v>
      </c>
      <c r="H91" s="16">
        <v>97.158181995963815</v>
      </c>
      <c r="I91" s="16"/>
      <c r="J91" s="32"/>
      <c r="K91" s="16"/>
      <c r="L91" s="16">
        <v>3373671.3995699999</v>
      </c>
      <c r="M91" s="32">
        <v>3277797.7983400002</v>
      </c>
      <c r="N91" s="16">
        <v>97.158181995963815</v>
      </c>
      <c r="O91" s="16"/>
      <c r="P91" s="32"/>
      <c r="Q91" s="16"/>
      <c r="R91" s="16"/>
      <c r="S91" s="32"/>
      <c r="T91" s="16"/>
      <c r="U91" s="16"/>
      <c r="V91" s="32"/>
      <c r="W91" s="16"/>
      <c r="X91" s="16"/>
      <c r="Y91" s="32"/>
      <c r="Z91" s="16"/>
      <c r="AA91" s="16"/>
      <c r="AB91" s="32"/>
      <c r="AC91" s="16"/>
      <c r="AD91" s="16"/>
      <c r="AE91" s="32"/>
      <c r="AF91" s="16"/>
      <c r="AG91" s="16"/>
      <c r="AH91" s="32"/>
      <c r="AI91" s="16"/>
      <c r="AJ91" s="9"/>
    </row>
    <row r="92" spans="1:36" ht="16.5" customHeight="1" x14ac:dyDescent="0.2">
      <c r="A92" s="17"/>
      <c r="B92" s="15" t="s">
        <v>90</v>
      </c>
      <c r="C92" s="16">
        <v>0</v>
      </c>
      <c r="D92" s="32">
        <v>522773.88543999998</v>
      </c>
      <c r="E92" s="16"/>
      <c r="F92" s="16">
        <v>0</v>
      </c>
      <c r="G92" s="32">
        <v>522773.88543999998</v>
      </c>
      <c r="H92" s="16"/>
      <c r="I92" s="16">
        <v>0</v>
      </c>
      <c r="J92" s="32">
        <v>247250</v>
      </c>
      <c r="K92" s="16"/>
      <c r="L92" s="16">
        <v>0</v>
      </c>
      <c r="M92" s="32">
        <v>275523.88543999998</v>
      </c>
      <c r="N92" s="16"/>
      <c r="O92" s="16"/>
      <c r="P92" s="32"/>
      <c r="Q92" s="16"/>
      <c r="R92" s="16"/>
      <c r="S92" s="32"/>
      <c r="T92" s="16"/>
      <c r="U92" s="16"/>
      <c r="V92" s="32"/>
      <c r="W92" s="16"/>
      <c r="X92" s="16"/>
      <c r="Y92" s="32"/>
      <c r="Z92" s="16"/>
      <c r="AA92" s="16"/>
      <c r="AB92" s="32"/>
      <c r="AC92" s="16"/>
      <c r="AD92" s="16"/>
      <c r="AE92" s="32"/>
      <c r="AF92" s="16"/>
      <c r="AG92" s="16"/>
      <c r="AH92" s="32"/>
      <c r="AI92" s="16"/>
      <c r="AJ92" s="9"/>
    </row>
    <row r="93" spans="1:36" ht="16.5" customHeight="1" x14ac:dyDescent="0.2">
      <c r="A93" s="17"/>
      <c r="B93" s="15" t="s">
        <v>91</v>
      </c>
      <c r="C93" s="16">
        <v>1044658.6849</v>
      </c>
      <c r="D93" s="32">
        <v>1039092.50703</v>
      </c>
      <c r="E93" s="16">
        <v>99.467177370900544</v>
      </c>
      <c r="F93" s="16">
        <v>488297.48489999998</v>
      </c>
      <c r="G93" s="32">
        <v>482876.39091999998</v>
      </c>
      <c r="H93" s="16">
        <v>98.889796866123476</v>
      </c>
      <c r="I93" s="16">
        <v>78382.794550000006</v>
      </c>
      <c r="J93" s="32">
        <v>78382.794550000006</v>
      </c>
      <c r="K93" s="16">
        <v>100</v>
      </c>
      <c r="L93" s="16">
        <v>409914.69034999999</v>
      </c>
      <c r="M93" s="32">
        <v>404493.59636999998</v>
      </c>
      <c r="N93" s="16">
        <v>98.677506781869354</v>
      </c>
      <c r="O93" s="16"/>
      <c r="P93" s="32"/>
      <c r="Q93" s="16"/>
      <c r="R93" s="16">
        <v>556361.19999999995</v>
      </c>
      <c r="S93" s="32">
        <v>556216.11611000006</v>
      </c>
      <c r="T93" s="16">
        <v>99.973922716034139</v>
      </c>
      <c r="U93" s="16">
        <v>297237.47628</v>
      </c>
      <c r="V93" s="32">
        <v>297092.39238999999</v>
      </c>
      <c r="W93" s="16">
        <v>99.951189233667378</v>
      </c>
      <c r="X93" s="16">
        <v>259123.72372000001</v>
      </c>
      <c r="Y93" s="32">
        <v>259123.72372000001</v>
      </c>
      <c r="Z93" s="16">
        <v>100</v>
      </c>
      <c r="AA93" s="16"/>
      <c r="AB93" s="32"/>
      <c r="AC93" s="16"/>
      <c r="AD93" s="16"/>
      <c r="AE93" s="32"/>
      <c r="AF93" s="16"/>
      <c r="AG93" s="16"/>
      <c r="AH93" s="32"/>
      <c r="AI93" s="16"/>
      <c r="AJ93" s="9"/>
    </row>
    <row r="94" spans="1:36" ht="16.5" customHeight="1" x14ac:dyDescent="0.2">
      <c r="A94" s="10"/>
      <c r="B94" s="15" t="s">
        <v>92</v>
      </c>
      <c r="C94" s="16">
        <v>916613.09287000005</v>
      </c>
      <c r="D94" s="32">
        <v>715314.73600000003</v>
      </c>
      <c r="E94" s="16">
        <v>78.038895752654341</v>
      </c>
      <c r="F94" s="16">
        <v>541325.45273000002</v>
      </c>
      <c r="G94" s="32">
        <v>382578.49049</v>
      </c>
      <c r="H94" s="16">
        <v>70.674395331050661</v>
      </c>
      <c r="I94" s="16"/>
      <c r="J94" s="32"/>
      <c r="K94" s="16"/>
      <c r="L94" s="16">
        <v>541325.45273000002</v>
      </c>
      <c r="M94" s="32">
        <v>382578.49049</v>
      </c>
      <c r="N94" s="16">
        <v>70.674395331050661</v>
      </c>
      <c r="O94" s="16"/>
      <c r="P94" s="32"/>
      <c r="Q94" s="16"/>
      <c r="R94" s="16">
        <v>375287.64014000003</v>
      </c>
      <c r="S94" s="32">
        <v>332736.24551000004</v>
      </c>
      <c r="T94" s="16">
        <v>88.661658397775554</v>
      </c>
      <c r="U94" s="16"/>
      <c r="V94" s="32"/>
      <c r="W94" s="16"/>
      <c r="X94" s="16"/>
      <c r="Y94" s="32"/>
      <c r="Z94" s="16"/>
      <c r="AA94" s="16">
        <v>111282.63718000001</v>
      </c>
      <c r="AB94" s="32">
        <v>71293.376510000002</v>
      </c>
      <c r="AC94" s="16">
        <v>64.065139285549776</v>
      </c>
      <c r="AD94" s="16">
        <v>264005.00296000001</v>
      </c>
      <c r="AE94" s="32">
        <v>261442.86900000001</v>
      </c>
      <c r="AF94" s="16">
        <v>99.029513103436074</v>
      </c>
      <c r="AG94" s="16"/>
      <c r="AH94" s="32"/>
      <c r="AI94" s="16"/>
      <c r="AJ94" s="9"/>
    </row>
    <row r="95" spans="1:36" ht="16.5" customHeight="1" x14ac:dyDescent="0.2">
      <c r="A95" s="17"/>
      <c r="B95" s="15" t="s">
        <v>93</v>
      </c>
      <c r="C95" s="16">
        <v>563150.54469000001</v>
      </c>
      <c r="D95" s="32">
        <v>491571.64197999996</v>
      </c>
      <c r="E95" s="16">
        <v>87.289561666072359</v>
      </c>
      <c r="F95" s="16">
        <v>554699.94469000003</v>
      </c>
      <c r="G95" s="32">
        <v>483208.28308999998</v>
      </c>
      <c r="H95" s="16">
        <v>87.111651572283108</v>
      </c>
      <c r="I95" s="16"/>
      <c r="J95" s="32"/>
      <c r="K95" s="16"/>
      <c r="L95" s="16">
        <v>554699.94469000003</v>
      </c>
      <c r="M95" s="32">
        <v>483208.28308999998</v>
      </c>
      <c r="N95" s="16">
        <v>87.111651572283108</v>
      </c>
      <c r="O95" s="16"/>
      <c r="P95" s="32"/>
      <c r="Q95" s="16"/>
      <c r="R95" s="16">
        <v>8450.6</v>
      </c>
      <c r="S95" s="32">
        <v>8363.3588899999995</v>
      </c>
      <c r="T95" s="16">
        <v>98.967634132487632</v>
      </c>
      <c r="U95" s="16"/>
      <c r="V95" s="32"/>
      <c r="W95" s="16"/>
      <c r="X95" s="16"/>
      <c r="Y95" s="32"/>
      <c r="Z95" s="16"/>
      <c r="AA95" s="16">
        <v>8450.6</v>
      </c>
      <c r="AB95" s="32">
        <v>8363.3588899999995</v>
      </c>
      <c r="AC95" s="16">
        <v>98.967634132487632</v>
      </c>
      <c r="AD95" s="16"/>
      <c r="AE95" s="32"/>
      <c r="AF95" s="16"/>
      <c r="AG95" s="16"/>
      <c r="AH95" s="32"/>
      <c r="AI95" s="16"/>
      <c r="AJ95" s="9"/>
    </row>
    <row r="96" spans="1:36" ht="26.65" customHeight="1" x14ac:dyDescent="0.2">
      <c r="A96" s="17"/>
      <c r="B96" s="15" t="s">
        <v>94</v>
      </c>
      <c r="C96" s="16">
        <v>9165300.9335000012</v>
      </c>
      <c r="D96" s="32">
        <v>8116372.8013300002</v>
      </c>
      <c r="E96" s="16">
        <v>88.555442535050048</v>
      </c>
      <c r="F96" s="16">
        <v>8807425.5728800017</v>
      </c>
      <c r="G96" s="32">
        <v>7764340.8467100002</v>
      </c>
      <c r="H96" s="16">
        <v>88.156757981788815</v>
      </c>
      <c r="I96" s="16">
        <v>1538953.4673900001</v>
      </c>
      <c r="J96" s="32">
        <v>1538953.4673900001</v>
      </c>
      <c r="K96" s="16">
        <v>100</v>
      </c>
      <c r="L96" s="16">
        <v>7268472.10549</v>
      </c>
      <c r="M96" s="32">
        <v>6225387.3793200003</v>
      </c>
      <c r="N96" s="16">
        <v>85.649188563547767</v>
      </c>
      <c r="O96" s="16"/>
      <c r="P96" s="32"/>
      <c r="Q96" s="16"/>
      <c r="R96" s="16">
        <v>357875.36062000005</v>
      </c>
      <c r="S96" s="32">
        <v>352031.95462000003</v>
      </c>
      <c r="T96" s="16">
        <v>98.367195218503838</v>
      </c>
      <c r="U96" s="16"/>
      <c r="V96" s="32"/>
      <c r="W96" s="16"/>
      <c r="X96" s="16"/>
      <c r="Y96" s="32"/>
      <c r="Z96" s="16"/>
      <c r="AA96" s="16">
        <v>148395.77283999999</v>
      </c>
      <c r="AB96" s="32">
        <v>148395.77283999999</v>
      </c>
      <c r="AC96" s="16">
        <v>100</v>
      </c>
      <c r="AD96" s="16">
        <v>209479.58778</v>
      </c>
      <c r="AE96" s="32">
        <v>203636.18178000001</v>
      </c>
      <c r="AF96" s="16">
        <v>97.210512937357478</v>
      </c>
      <c r="AG96" s="16"/>
      <c r="AH96" s="32"/>
      <c r="AI96" s="16"/>
      <c r="AJ96" s="9"/>
    </row>
    <row r="97" spans="1:36" ht="16.5" customHeight="1" x14ac:dyDescent="0.2">
      <c r="A97" s="17"/>
      <c r="B97" s="15" t="s">
        <v>95</v>
      </c>
      <c r="C97" s="16">
        <v>2234888.32528</v>
      </c>
      <c r="D97" s="32">
        <v>2214430.5888700001</v>
      </c>
      <c r="E97" s="16">
        <v>99.084619299381018</v>
      </c>
      <c r="F97" s="16">
        <v>2234888.32528</v>
      </c>
      <c r="G97" s="32">
        <v>2214430.5888700001</v>
      </c>
      <c r="H97" s="16">
        <v>99.084619299381018</v>
      </c>
      <c r="I97" s="16">
        <v>1352569.077</v>
      </c>
      <c r="J97" s="32">
        <v>1352569.077</v>
      </c>
      <c r="K97" s="16">
        <v>100</v>
      </c>
      <c r="L97" s="16">
        <v>882319.24828000006</v>
      </c>
      <c r="M97" s="32">
        <v>861861.51187000005</v>
      </c>
      <c r="N97" s="16">
        <v>97.681368002581777</v>
      </c>
      <c r="O97" s="16"/>
      <c r="P97" s="32"/>
      <c r="Q97" s="16"/>
      <c r="R97" s="16"/>
      <c r="S97" s="32"/>
      <c r="T97" s="16"/>
      <c r="U97" s="16"/>
      <c r="V97" s="32"/>
      <c r="W97" s="16"/>
      <c r="X97" s="16"/>
      <c r="Y97" s="32"/>
      <c r="Z97" s="16"/>
      <c r="AA97" s="16"/>
      <c r="AB97" s="32"/>
      <c r="AC97" s="16"/>
      <c r="AD97" s="16"/>
      <c r="AE97" s="32"/>
      <c r="AF97" s="16"/>
      <c r="AG97" s="16"/>
      <c r="AH97" s="32"/>
      <c r="AI97" s="16"/>
      <c r="AJ97" s="9"/>
    </row>
    <row r="98" spans="1:36" ht="16.5" customHeight="1" x14ac:dyDescent="0.2">
      <c r="A98" s="17"/>
      <c r="B98" s="15" t="s">
        <v>96</v>
      </c>
      <c r="C98" s="16">
        <v>1065562.92347</v>
      </c>
      <c r="D98" s="32">
        <v>1019288.3237899999</v>
      </c>
      <c r="E98" s="16">
        <v>95.65726259231063</v>
      </c>
      <c r="F98" s="16">
        <v>1056847.9555200001</v>
      </c>
      <c r="G98" s="32">
        <v>1010573.35584</v>
      </c>
      <c r="H98" s="16">
        <v>95.621451559015256</v>
      </c>
      <c r="I98" s="16">
        <v>186384.39038999999</v>
      </c>
      <c r="J98" s="32">
        <v>186384.39038999999</v>
      </c>
      <c r="K98" s="16">
        <v>100</v>
      </c>
      <c r="L98" s="16">
        <v>870463.56513</v>
      </c>
      <c r="M98" s="32">
        <v>824188.96545000002</v>
      </c>
      <c r="N98" s="16">
        <v>94.68391308565694</v>
      </c>
      <c r="O98" s="16"/>
      <c r="P98" s="32"/>
      <c r="Q98" s="16"/>
      <c r="R98" s="16">
        <v>8714.9679500000002</v>
      </c>
      <c r="S98" s="32">
        <v>8714.9679500000002</v>
      </c>
      <c r="T98" s="16">
        <v>100</v>
      </c>
      <c r="U98" s="16"/>
      <c r="V98" s="32"/>
      <c r="W98" s="16"/>
      <c r="X98" s="16"/>
      <c r="Y98" s="32"/>
      <c r="Z98" s="16"/>
      <c r="AA98" s="16">
        <v>8714.9679500000002</v>
      </c>
      <c r="AB98" s="32">
        <v>8714.9679500000002</v>
      </c>
      <c r="AC98" s="16">
        <v>100</v>
      </c>
      <c r="AD98" s="16"/>
      <c r="AE98" s="32"/>
      <c r="AF98" s="16"/>
      <c r="AG98" s="16"/>
      <c r="AH98" s="32"/>
      <c r="AI98" s="16"/>
      <c r="AJ98" s="9"/>
    </row>
    <row r="99" spans="1:36" ht="16.5" customHeight="1" x14ac:dyDescent="0.2">
      <c r="A99" s="10"/>
      <c r="B99" s="15" t="s">
        <v>97</v>
      </c>
      <c r="C99" s="16">
        <v>1811955.66659</v>
      </c>
      <c r="D99" s="32">
        <v>1117585.12259</v>
      </c>
      <c r="E99" s="16">
        <v>61.678392203338682</v>
      </c>
      <c r="F99" s="16">
        <v>1809965.66659</v>
      </c>
      <c r="G99" s="32">
        <v>1115595.12259</v>
      </c>
      <c r="H99" s="16">
        <v>61.636258807704145</v>
      </c>
      <c r="I99" s="16"/>
      <c r="J99" s="32"/>
      <c r="K99" s="16"/>
      <c r="L99" s="16">
        <v>1809965.66659</v>
      </c>
      <c r="M99" s="32">
        <v>1115595.12259</v>
      </c>
      <c r="N99" s="16">
        <v>61.636258807704145</v>
      </c>
      <c r="O99" s="16"/>
      <c r="P99" s="32"/>
      <c r="Q99" s="16"/>
      <c r="R99" s="16">
        <v>1990</v>
      </c>
      <c r="S99" s="32">
        <v>1990</v>
      </c>
      <c r="T99" s="16">
        <v>100</v>
      </c>
      <c r="U99" s="16"/>
      <c r="V99" s="32"/>
      <c r="W99" s="16"/>
      <c r="X99" s="16"/>
      <c r="Y99" s="32"/>
      <c r="Z99" s="16"/>
      <c r="AA99" s="16">
        <v>1990</v>
      </c>
      <c r="AB99" s="32">
        <v>1990</v>
      </c>
      <c r="AC99" s="16">
        <v>100</v>
      </c>
      <c r="AD99" s="16"/>
      <c r="AE99" s="32"/>
      <c r="AF99" s="16"/>
      <c r="AG99" s="16"/>
      <c r="AH99" s="32"/>
      <c r="AI99" s="16"/>
      <c r="AJ99" s="9"/>
    </row>
    <row r="100" spans="1:36" ht="16.5" customHeight="1" x14ac:dyDescent="0.2">
      <c r="A100" s="17"/>
      <c r="B100" s="15" t="s">
        <v>98</v>
      </c>
      <c r="C100" s="16">
        <v>16544.859229999998</v>
      </c>
      <c r="D100" s="32">
        <v>436376.58987000003</v>
      </c>
      <c r="E100" s="16">
        <v>2637.5358279189181</v>
      </c>
      <c r="F100" s="16">
        <v>16544.859229999998</v>
      </c>
      <c r="G100" s="32">
        <v>436376.58987000003</v>
      </c>
      <c r="H100" s="16">
        <v>2637.5358279189181</v>
      </c>
      <c r="I100" s="16"/>
      <c r="J100" s="32"/>
      <c r="K100" s="16"/>
      <c r="L100" s="16">
        <v>16544.859229999998</v>
      </c>
      <c r="M100" s="32">
        <v>436376.58987000003</v>
      </c>
      <c r="N100" s="16">
        <v>2637.5358279189181</v>
      </c>
      <c r="O100" s="16"/>
      <c r="P100" s="32"/>
      <c r="Q100" s="16"/>
      <c r="R100" s="16"/>
      <c r="S100" s="32"/>
      <c r="T100" s="16"/>
      <c r="U100" s="16"/>
      <c r="V100" s="32"/>
      <c r="W100" s="16"/>
      <c r="X100" s="16"/>
      <c r="Y100" s="32"/>
      <c r="Z100" s="16"/>
      <c r="AA100" s="16"/>
      <c r="AB100" s="32"/>
      <c r="AC100" s="16"/>
      <c r="AD100" s="16"/>
      <c r="AE100" s="32"/>
      <c r="AF100" s="16"/>
      <c r="AG100" s="16"/>
      <c r="AH100" s="32"/>
      <c r="AI100" s="16"/>
      <c r="AJ100" s="9"/>
    </row>
    <row r="101" spans="1:36" ht="16.5" customHeight="1" x14ac:dyDescent="0.2">
      <c r="A101" s="17"/>
      <c r="B101" s="15" t="s">
        <v>99</v>
      </c>
      <c r="C101" s="16">
        <v>316527.59880000004</v>
      </c>
      <c r="D101" s="32">
        <v>293949.69280000002</v>
      </c>
      <c r="E101" s="16">
        <v>92.867002408132507</v>
      </c>
      <c r="F101" s="16">
        <v>16734.5</v>
      </c>
      <c r="G101" s="32">
        <v>0</v>
      </c>
      <c r="H101" s="16">
        <v>0</v>
      </c>
      <c r="I101" s="16"/>
      <c r="J101" s="32"/>
      <c r="K101" s="16"/>
      <c r="L101" s="16">
        <v>16734.5</v>
      </c>
      <c r="M101" s="32">
        <v>0</v>
      </c>
      <c r="N101" s="16">
        <v>0</v>
      </c>
      <c r="O101" s="16"/>
      <c r="P101" s="32"/>
      <c r="Q101" s="16"/>
      <c r="R101" s="16">
        <v>299793.09880000004</v>
      </c>
      <c r="S101" s="32">
        <v>293949.69280000002</v>
      </c>
      <c r="T101" s="16">
        <v>98.050853730993211</v>
      </c>
      <c r="U101" s="16"/>
      <c r="V101" s="32"/>
      <c r="W101" s="16"/>
      <c r="X101" s="16"/>
      <c r="Y101" s="32"/>
      <c r="Z101" s="16"/>
      <c r="AA101" s="16">
        <v>90313.511020000005</v>
      </c>
      <c r="AB101" s="32">
        <v>90313.511020000005</v>
      </c>
      <c r="AC101" s="16">
        <v>100</v>
      </c>
      <c r="AD101" s="16">
        <v>209479.58778</v>
      </c>
      <c r="AE101" s="32">
        <v>203636.18178000001</v>
      </c>
      <c r="AF101" s="16">
        <v>97.210512937357478</v>
      </c>
      <c r="AG101" s="16"/>
      <c r="AH101" s="32"/>
      <c r="AI101" s="16"/>
      <c r="AJ101" s="9"/>
    </row>
    <row r="102" spans="1:36" ht="16.5" customHeight="1" x14ac:dyDescent="0.2">
      <c r="A102" s="17"/>
      <c r="B102" s="15" t="s">
        <v>100</v>
      </c>
      <c r="C102" s="16">
        <v>1710211.4544800001</v>
      </c>
      <c r="D102" s="32">
        <v>1429709.4436600001</v>
      </c>
      <c r="E102" s="16">
        <v>83.598401818371144</v>
      </c>
      <c r="F102" s="16">
        <v>1710211.4544800001</v>
      </c>
      <c r="G102" s="32">
        <v>1429709.4436600001</v>
      </c>
      <c r="H102" s="16">
        <v>83.598401818371144</v>
      </c>
      <c r="I102" s="16"/>
      <c r="J102" s="32"/>
      <c r="K102" s="16"/>
      <c r="L102" s="16">
        <v>1710211.4544800001</v>
      </c>
      <c r="M102" s="32">
        <v>1429709.4436600001</v>
      </c>
      <c r="N102" s="16">
        <v>83.598401818371144</v>
      </c>
      <c r="O102" s="16"/>
      <c r="P102" s="32"/>
      <c r="Q102" s="16"/>
      <c r="R102" s="16"/>
      <c r="S102" s="32"/>
      <c r="T102" s="16"/>
      <c r="U102" s="16"/>
      <c r="V102" s="32"/>
      <c r="W102" s="16"/>
      <c r="X102" s="16"/>
      <c r="Y102" s="32"/>
      <c r="Z102" s="16"/>
      <c r="AA102" s="16"/>
      <c r="AB102" s="32"/>
      <c r="AC102" s="16"/>
      <c r="AD102" s="16"/>
      <c r="AE102" s="32"/>
      <c r="AF102" s="16"/>
      <c r="AG102" s="16"/>
      <c r="AH102" s="32"/>
      <c r="AI102" s="16"/>
      <c r="AJ102" s="9"/>
    </row>
    <row r="103" spans="1:36" ht="16.5" customHeight="1" x14ac:dyDescent="0.2">
      <c r="A103" s="17"/>
      <c r="B103" s="15" t="s">
        <v>101</v>
      </c>
      <c r="C103" s="16">
        <v>262196.90000000002</v>
      </c>
      <c r="D103" s="32">
        <v>133619.83996000001</v>
      </c>
      <c r="E103" s="16">
        <v>50.961639882088619</v>
      </c>
      <c r="F103" s="16">
        <v>262196.90000000002</v>
      </c>
      <c r="G103" s="32">
        <v>133619.83996000001</v>
      </c>
      <c r="H103" s="16">
        <v>50.961639882088619</v>
      </c>
      <c r="I103" s="16"/>
      <c r="J103" s="32"/>
      <c r="K103" s="16"/>
      <c r="L103" s="16">
        <v>262196.90000000002</v>
      </c>
      <c r="M103" s="32">
        <v>133619.83996000001</v>
      </c>
      <c r="N103" s="16">
        <v>50.961639882088619</v>
      </c>
      <c r="O103" s="16"/>
      <c r="P103" s="32"/>
      <c r="Q103" s="16"/>
      <c r="R103" s="16"/>
      <c r="S103" s="32"/>
      <c r="T103" s="16"/>
      <c r="U103" s="16"/>
      <c r="V103" s="32"/>
      <c r="W103" s="16"/>
      <c r="X103" s="16"/>
      <c r="Y103" s="32"/>
      <c r="Z103" s="16"/>
      <c r="AA103" s="16"/>
      <c r="AB103" s="32"/>
      <c r="AC103" s="16"/>
      <c r="AD103" s="16"/>
      <c r="AE103" s="32"/>
      <c r="AF103" s="16"/>
      <c r="AG103" s="16"/>
      <c r="AH103" s="32"/>
      <c r="AI103" s="16"/>
      <c r="AJ103" s="9"/>
    </row>
    <row r="104" spans="1:36" ht="16.5" customHeight="1" x14ac:dyDescent="0.2">
      <c r="A104" s="10"/>
      <c r="B104" s="15" t="s">
        <v>102</v>
      </c>
      <c r="C104" s="16">
        <v>488128.15886999998</v>
      </c>
      <c r="D104" s="32">
        <v>486237.55417999998</v>
      </c>
      <c r="E104" s="16">
        <v>99.612682723656704</v>
      </c>
      <c r="F104" s="16">
        <v>488128.15886999998</v>
      </c>
      <c r="G104" s="32">
        <v>486237.55417999998</v>
      </c>
      <c r="H104" s="16">
        <v>99.612682723656704</v>
      </c>
      <c r="I104" s="16"/>
      <c r="J104" s="32"/>
      <c r="K104" s="16"/>
      <c r="L104" s="16">
        <v>488128.15886999998</v>
      </c>
      <c r="M104" s="32">
        <v>486237.55417999998</v>
      </c>
      <c r="N104" s="16">
        <v>99.612682723656704</v>
      </c>
      <c r="O104" s="16"/>
      <c r="P104" s="32"/>
      <c r="Q104" s="16"/>
      <c r="R104" s="16"/>
      <c r="S104" s="32"/>
      <c r="T104" s="16"/>
      <c r="U104" s="16"/>
      <c r="V104" s="32"/>
      <c r="W104" s="16"/>
      <c r="X104" s="16"/>
      <c r="Y104" s="32"/>
      <c r="Z104" s="16"/>
      <c r="AA104" s="16"/>
      <c r="AB104" s="32"/>
      <c r="AC104" s="16"/>
      <c r="AD104" s="16"/>
      <c r="AE104" s="32"/>
      <c r="AF104" s="16"/>
      <c r="AG104" s="16"/>
      <c r="AH104" s="32"/>
      <c r="AI104" s="16"/>
      <c r="AJ104" s="9"/>
    </row>
    <row r="105" spans="1:36" ht="16.5" customHeight="1" x14ac:dyDescent="0.2">
      <c r="A105" s="17"/>
      <c r="B105" s="15" t="s">
        <v>126</v>
      </c>
      <c r="C105" s="16">
        <v>136730.23000000001</v>
      </c>
      <c r="D105" s="32">
        <v>0</v>
      </c>
      <c r="E105" s="16">
        <v>0</v>
      </c>
      <c r="F105" s="16">
        <v>136730.23000000001</v>
      </c>
      <c r="G105" s="32">
        <v>0</v>
      </c>
      <c r="H105" s="16">
        <v>0</v>
      </c>
      <c r="I105" s="16"/>
      <c r="J105" s="32"/>
      <c r="K105" s="16"/>
      <c r="L105" s="16">
        <v>136730.23000000001</v>
      </c>
      <c r="M105" s="32">
        <v>0</v>
      </c>
      <c r="N105" s="16">
        <v>0</v>
      </c>
      <c r="O105" s="16"/>
      <c r="P105" s="32"/>
      <c r="Q105" s="16"/>
      <c r="R105" s="16"/>
      <c r="S105" s="32"/>
      <c r="T105" s="16"/>
      <c r="U105" s="16"/>
      <c r="V105" s="32"/>
      <c r="W105" s="16"/>
      <c r="X105" s="16"/>
      <c r="Y105" s="32"/>
      <c r="Z105" s="16"/>
      <c r="AA105" s="16"/>
      <c r="AB105" s="32"/>
      <c r="AC105" s="16"/>
      <c r="AD105" s="16"/>
      <c r="AE105" s="32"/>
      <c r="AF105" s="16"/>
      <c r="AG105" s="16"/>
      <c r="AH105" s="32"/>
      <c r="AI105" s="16"/>
      <c r="AJ105" s="9"/>
    </row>
    <row r="106" spans="1:36" ht="16.5" customHeight="1" x14ac:dyDescent="0.2">
      <c r="A106" s="17"/>
      <c r="B106" s="15" t="s">
        <v>103</v>
      </c>
      <c r="C106" s="16">
        <v>76074.400000000009</v>
      </c>
      <c r="D106" s="32">
        <v>59365</v>
      </c>
      <c r="E106" s="16">
        <v>78.035449507324401</v>
      </c>
      <c r="F106" s="16">
        <v>76074.400000000009</v>
      </c>
      <c r="G106" s="32">
        <v>59365</v>
      </c>
      <c r="H106" s="16">
        <v>78.035449507324401</v>
      </c>
      <c r="I106" s="16"/>
      <c r="J106" s="32"/>
      <c r="K106" s="16"/>
      <c r="L106" s="16">
        <v>76074.400000000009</v>
      </c>
      <c r="M106" s="32">
        <v>59365</v>
      </c>
      <c r="N106" s="16">
        <v>78.035449507324401</v>
      </c>
      <c r="O106" s="16"/>
      <c r="P106" s="32"/>
      <c r="Q106" s="16"/>
      <c r="R106" s="16"/>
      <c r="S106" s="32"/>
      <c r="T106" s="16"/>
      <c r="U106" s="16"/>
      <c r="V106" s="32"/>
      <c r="W106" s="16"/>
      <c r="X106" s="16"/>
      <c r="Y106" s="32"/>
      <c r="Z106" s="16"/>
      <c r="AA106" s="16"/>
      <c r="AB106" s="32"/>
      <c r="AC106" s="16"/>
      <c r="AD106" s="16"/>
      <c r="AE106" s="32"/>
      <c r="AF106" s="16"/>
      <c r="AG106" s="16"/>
      <c r="AH106" s="32"/>
      <c r="AI106" s="16"/>
      <c r="AJ106" s="9"/>
    </row>
    <row r="107" spans="1:36" ht="16.5" customHeight="1" thickBot="1" x14ac:dyDescent="0.25">
      <c r="A107" s="17"/>
      <c r="B107" s="15" t="s">
        <v>104</v>
      </c>
      <c r="C107" s="16">
        <v>1046480.4167800001</v>
      </c>
      <c r="D107" s="32">
        <v>925810.64561000001</v>
      </c>
      <c r="E107" s="16">
        <v>88.468989076613724</v>
      </c>
      <c r="F107" s="16">
        <v>999103.12291000003</v>
      </c>
      <c r="G107" s="32">
        <v>878433.35173999995</v>
      </c>
      <c r="H107" s="16">
        <v>87.922190572427013</v>
      </c>
      <c r="I107" s="16"/>
      <c r="J107" s="32"/>
      <c r="K107" s="16"/>
      <c r="L107" s="16">
        <v>999103.12291000003</v>
      </c>
      <c r="M107" s="32">
        <v>878433.35173999995</v>
      </c>
      <c r="N107" s="16">
        <v>87.922190572427013</v>
      </c>
      <c r="O107" s="16"/>
      <c r="P107" s="32"/>
      <c r="Q107" s="16"/>
      <c r="R107" s="16">
        <v>47377.293870000001</v>
      </c>
      <c r="S107" s="32">
        <v>47377.293870000001</v>
      </c>
      <c r="T107" s="16">
        <v>100</v>
      </c>
      <c r="U107" s="16"/>
      <c r="V107" s="32"/>
      <c r="W107" s="16"/>
      <c r="X107" s="16"/>
      <c r="Y107" s="32"/>
      <c r="Z107" s="16"/>
      <c r="AA107" s="16">
        <v>47377.293870000001</v>
      </c>
      <c r="AB107" s="32">
        <v>47377.293870000001</v>
      </c>
      <c r="AC107" s="16">
        <v>100</v>
      </c>
      <c r="AD107" s="16"/>
      <c r="AE107" s="32"/>
      <c r="AF107" s="16"/>
      <c r="AG107" s="16"/>
      <c r="AH107" s="32"/>
      <c r="AI107" s="16"/>
      <c r="AJ107" s="9"/>
    </row>
    <row r="108" spans="1:36" ht="13.35" customHeight="1" thickTop="1" x14ac:dyDescent="0.2">
      <c r="A108" s="1"/>
      <c r="B108" s="18"/>
      <c r="C108" s="18"/>
      <c r="D108" s="33"/>
      <c r="E108" s="18"/>
      <c r="F108" s="18"/>
      <c r="G108" s="33"/>
      <c r="H108" s="18"/>
      <c r="I108" s="18"/>
      <c r="J108" s="33"/>
      <c r="K108" s="18"/>
      <c r="L108" s="18"/>
      <c r="M108" s="33"/>
      <c r="N108" s="18"/>
      <c r="O108" s="18"/>
      <c r="P108" s="33"/>
      <c r="Q108" s="18"/>
      <c r="R108" s="18"/>
      <c r="S108" s="33"/>
      <c r="T108" s="18"/>
      <c r="U108" s="18"/>
      <c r="V108" s="33"/>
      <c r="W108" s="18"/>
      <c r="X108" s="18"/>
      <c r="Y108" s="33"/>
      <c r="Z108" s="18"/>
      <c r="AA108" s="18"/>
      <c r="AB108" s="33"/>
      <c r="AC108" s="18"/>
      <c r="AD108" s="18"/>
      <c r="AE108" s="33"/>
      <c r="AF108" s="18"/>
      <c r="AG108" s="18"/>
      <c r="AH108" s="33"/>
      <c r="AI108" s="18"/>
      <c r="AJ108" s="1"/>
    </row>
    <row r="109" spans="1:36" ht="13.35" customHeight="1" x14ac:dyDescent="0.2">
      <c r="A109" s="1"/>
      <c r="B109" s="1"/>
      <c r="C109" s="1"/>
      <c r="D109" s="28"/>
      <c r="E109" s="1"/>
      <c r="F109" s="1"/>
      <c r="G109" s="28"/>
      <c r="H109" s="1"/>
      <c r="I109" s="1"/>
      <c r="J109" s="28"/>
      <c r="K109" s="1"/>
      <c r="L109" s="1"/>
      <c r="M109" s="28"/>
      <c r="N109" s="1"/>
      <c r="O109" s="1"/>
      <c r="P109" s="28"/>
      <c r="Q109" s="1"/>
      <c r="R109" s="1"/>
      <c r="S109" s="28"/>
      <c r="T109" s="1"/>
      <c r="U109" s="1"/>
      <c r="V109" s="35" t="s">
        <v>105</v>
      </c>
    </row>
  </sheetData>
  <mergeCells count="27">
    <mergeCell ref="AD11:AF11"/>
    <mergeCell ref="AG11:AI11"/>
    <mergeCell ref="AG10:AI10"/>
    <mergeCell ref="C11:E11"/>
    <mergeCell ref="F11:H11"/>
    <mergeCell ref="I11:K11"/>
    <mergeCell ref="L11:N11"/>
    <mergeCell ref="O11:Q11"/>
    <mergeCell ref="R11:T11"/>
    <mergeCell ref="U11:W11"/>
    <mergeCell ref="AD10:AF10"/>
    <mergeCell ref="L2:N2"/>
    <mergeCell ref="B3:N3"/>
    <mergeCell ref="C6:E6"/>
    <mergeCell ref="C9:AJ9"/>
    <mergeCell ref="B10:B12"/>
    <mergeCell ref="C10:E10"/>
    <mergeCell ref="F10:H10"/>
    <mergeCell ref="I10:K10"/>
    <mergeCell ref="L10:N10"/>
    <mergeCell ref="X11:Z11"/>
    <mergeCell ref="AA11:AC11"/>
    <mergeCell ref="O10:Q10"/>
    <mergeCell ref="R10:T10"/>
    <mergeCell ref="U10:W10"/>
    <mergeCell ref="X10:Z10"/>
    <mergeCell ref="AA10:AC10"/>
  </mergeCells>
  <pageMargins left="0.19685039370078741" right="0.19685039370078741" top="0.59055118110236215" bottom="0.59055118110236215" header="0.5" footer="0.5"/>
  <pageSetup paperSize="9" scale="75" orientation="landscape" horizontalDpi="2048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6</vt:i4>
      </vt:variant>
    </vt:vector>
  </HeadingPairs>
  <TitlesOfParts>
    <vt:vector size="24" baseType="lpstr">
      <vt:lpstr>Прил 18 РРО 2020</vt:lpstr>
      <vt:lpstr>Прил 19 РРО 2021</vt:lpstr>
      <vt:lpstr>Прил 20 РРО 2022</vt:lpstr>
      <vt:lpstr>Прил 21 РРО капвлож</vt:lpstr>
      <vt:lpstr>Численность и здания</vt:lpstr>
      <vt:lpstr>Новые места в школах (2)</vt:lpstr>
      <vt:lpstr>0701 2019</vt:lpstr>
      <vt:lpstr>0702 2019</vt:lpstr>
      <vt:lpstr>0701 2020</vt:lpstr>
      <vt:lpstr>0702 2020</vt:lpstr>
      <vt:lpstr>0701 2021</vt:lpstr>
      <vt:lpstr>0702 2021</vt:lpstr>
      <vt:lpstr>0701 2022</vt:lpstr>
      <vt:lpstr>0702 2022</vt:lpstr>
      <vt:lpstr>0701 0107 2023</vt:lpstr>
      <vt:lpstr>0702 0107 2023</vt:lpstr>
      <vt:lpstr>4</vt:lpstr>
      <vt:lpstr>5</vt:lpstr>
      <vt:lpstr>'Прил 19 РРО 2021'!Заголовки_для_печати</vt:lpstr>
      <vt:lpstr>'Новые места в школах (2)'!Область_печати</vt:lpstr>
      <vt:lpstr>'Прил 18 РРО 2020'!Область_печати</vt:lpstr>
      <vt:lpstr>'Прил 19 РРО 2021'!Область_печати</vt:lpstr>
      <vt:lpstr>'Прил 20 РРО 2022'!Область_печати</vt:lpstr>
      <vt:lpstr>'Прил 21 РРО капвлож'!Область_печати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Суворова Светлана Анатольевна</dc:creator>
  <cp:lastModifiedBy>Василец</cp:lastModifiedBy>
  <cp:lastPrinted>2023-12-07T04:58:11Z</cp:lastPrinted>
  <dcterms:created xsi:type="dcterms:W3CDTF">2023-07-12T14:11:58Z</dcterms:created>
  <dcterms:modified xsi:type="dcterms:W3CDTF">2024-02-28T13:13:28Z</dcterms:modified>
</cp:coreProperties>
</file>