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 activeTab="1"/>
  </bookViews>
  <sheets>
    <sheet name="Возмещение" sheetId="6" r:id="rId1"/>
    <sheet name="Условия программы" sheetId="7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6" l="1"/>
  <c r="Q9" i="6"/>
  <c r="D40" i="6"/>
  <c r="D41" i="6" s="1"/>
  <c r="E40" i="6"/>
  <c r="E41" i="6" s="1"/>
  <c r="F40" i="6"/>
  <c r="F41" i="6" s="1"/>
  <c r="G41" i="6"/>
  <c r="C40" i="6"/>
  <c r="C41" i="6" s="1"/>
  <c r="D31" i="6"/>
  <c r="E31" i="6"/>
  <c r="F31" i="6"/>
  <c r="G31" i="6"/>
  <c r="C31" i="6"/>
  <c r="D30" i="6"/>
  <c r="E30" i="6"/>
  <c r="F30" i="6"/>
  <c r="G30" i="6"/>
  <c r="C30" i="6"/>
  <c r="D20" i="6" l="1"/>
  <c r="E20" i="6"/>
  <c r="F20" i="6"/>
  <c r="C20" i="6"/>
  <c r="F19" i="6"/>
  <c r="F21" i="6" s="1"/>
  <c r="E19" i="6"/>
  <c r="E21" i="6" s="1"/>
  <c r="D19" i="6"/>
  <c r="D21" i="6" s="1"/>
  <c r="C19" i="6"/>
  <c r="C21" i="6" s="1"/>
  <c r="I10" i="6"/>
  <c r="J10" i="6"/>
  <c r="K10" i="6"/>
  <c r="L10" i="6"/>
  <c r="M10" i="6"/>
  <c r="N10" i="6"/>
  <c r="O10" i="6"/>
  <c r="P10" i="6"/>
  <c r="Q10" i="6"/>
  <c r="H10" i="6"/>
  <c r="D9" i="6"/>
  <c r="D11" i="6" s="1"/>
  <c r="E9" i="6"/>
  <c r="E11" i="6" s="1"/>
  <c r="F9" i="6"/>
  <c r="F11" i="6" s="1"/>
  <c r="G9" i="6"/>
  <c r="G11" i="6" s="1"/>
  <c r="H9" i="6"/>
  <c r="H11" i="6" s="1"/>
  <c r="I9" i="6"/>
  <c r="I11" i="6" s="1"/>
  <c r="J9" i="6"/>
  <c r="J11" i="6" s="1"/>
  <c r="K9" i="6"/>
  <c r="K11" i="6" s="1"/>
  <c r="L9" i="6"/>
  <c r="L11" i="6" s="1"/>
  <c r="M9" i="6"/>
  <c r="M11" i="6" s="1"/>
  <c r="N9" i="6"/>
  <c r="N11" i="6" s="1"/>
  <c r="O9" i="6"/>
  <c r="O11" i="6" s="1"/>
  <c r="P9" i="6"/>
  <c r="P11" i="6" s="1"/>
  <c r="Q11" i="6"/>
  <c r="C9" i="6"/>
  <c r="C11" i="6" s="1"/>
</calcChain>
</file>

<file path=xl/sharedStrings.xml><?xml version="1.0" encoding="utf-8"?>
<sst xmlns="http://schemas.openxmlformats.org/spreadsheetml/2006/main" count="102" uniqueCount="60">
  <si>
    <t>Итого</t>
  </si>
  <si>
    <t>Дальневосточная ипотека</t>
  </si>
  <si>
    <t>Сельская ипотека</t>
  </si>
  <si>
    <t>Семейная ипотека</t>
  </si>
  <si>
    <t>х</t>
  </si>
  <si>
    <t>Ключевая ставка</t>
  </si>
  <si>
    <t>Процентные пункты</t>
  </si>
  <si>
    <t>Возмещение банкам</t>
  </si>
  <si>
    <t>Ставка по кредиту</t>
  </si>
  <si>
    <t>01.01.18-11.02.18</t>
  </si>
  <si>
    <t>12.02.18-25.03.18</t>
  </si>
  <si>
    <t>26.03.18-16.09.18</t>
  </si>
  <si>
    <t>17.09.18-16.12.18</t>
  </si>
  <si>
    <t>17.12.18-16.06.19</t>
  </si>
  <si>
    <t>17.06.19-28.07.19</t>
  </si>
  <si>
    <t>29.07.19-08.09.19</t>
  </si>
  <si>
    <t>09.09.19-27.10.19</t>
  </si>
  <si>
    <t>28.10.19-15.12.19</t>
  </si>
  <si>
    <t>16.12.19-09.02.20</t>
  </si>
  <si>
    <t>10.02.20-26.04.20</t>
  </si>
  <si>
    <t>27.04.20-21.06.20</t>
  </si>
  <si>
    <t>22.06.20-26.07.20</t>
  </si>
  <si>
    <t>17.12.18-27.03.19</t>
  </si>
  <si>
    <t>28.03.19-16.06.19</t>
  </si>
  <si>
    <t>Ставка по кредиту ДФО</t>
  </si>
  <si>
    <t>Возмещение банкам ДФО</t>
  </si>
  <si>
    <t>Льготная ипотека</t>
  </si>
  <si>
    <t>Среднее значение по банку</t>
  </si>
  <si>
    <t>Возмещение банкам по ср. ставке</t>
  </si>
  <si>
    <t>01.01.20-09.02.20</t>
  </si>
  <si>
    <t>Среднее значение по банкам</t>
  </si>
  <si>
    <t>Итого ср.</t>
  </si>
  <si>
    <t>27.07.20-01.01.21</t>
  </si>
  <si>
    <t>Наименование программы</t>
  </si>
  <si>
    <t>Кол-во выданных кредитов на 01.01.2021, шт.</t>
  </si>
  <si>
    <t>Ссудная задолженность по выданным кредитам на 01.01.2021, млн. руб.</t>
  </si>
  <si>
    <t>Срок заключения кредитного договора</t>
  </si>
  <si>
    <t>с 17 апреля 2020 г. по 1 июля 2021 г. (включительно)</t>
  </si>
  <si>
    <t>не установлен</t>
  </si>
  <si>
    <t>не установлены</t>
  </si>
  <si>
    <t>Семейная ипотека (без ДФО)</t>
  </si>
  <si>
    <t>Период возмещения из бюджета, лет</t>
  </si>
  <si>
    <t>Ограничения по максимальному сроку действия кредитного договора, мес.</t>
  </si>
  <si>
    <t xml:space="preserve">
не установлены</t>
  </si>
  <si>
    <t>Приложение № 2</t>
  </si>
  <si>
    <t>Ставка по кредиту по условия программы, %</t>
  </si>
  <si>
    <t>Общий лимит по программе (максимальный объем предоставляемых кредитов за период программы),               млн. руб.</t>
  </si>
  <si>
    <t xml:space="preserve">с 01.01.2020 по день окончания срока действия кредитного договора </t>
  </si>
  <si>
    <t>Параметры льготных ипотечных программ</t>
  </si>
  <si>
    <t>с 1 января 2018 г. 
по 1 марта 2023 г.</t>
  </si>
  <si>
    <t>Действующий размер возмещения кредиторам по программе</t>
  </si>
  <si>
    <t>с 1 декабря 2019 г. по 31 декабря 2024 г. включительно**</t>
  </si>
  <si>
    <t>**исключение - Магаданская область и Чукотский автономный округ при приобретении у юридического или физического лица, в том числе у индивидуального предпринимателя, на вторичном рынке жилья готового жилого помещения или жилого помещения с земельным участком, на территории любого муниципального образования при условии заключения кредитного договора в период по 31 декабря 2021 г. включительно</t>
  </si>
  <si>
    <t>с 1 января 2020 г. по  31 декабря 2025 г. ***</t>
  </si>
  <si>
    <t>***согласно Паспорту ГП РФ "Комплексное развитие сельских территорий", утв. Постановлением Правительства РФ от 31.05.2019 г. № 696 срок реализации программы 2020 - 2025 г.г.</t>
  </si>
  <si>
    <t>ключевая ставка Банка России+4%-6%*</t>
  </si>
  <si>
    <t>ключевая ставка Банка России+4%-2%*</t>
  </si>
  <si>
    <t>ключевая ставка Банка России</t>
  </si>
  <si>
    <t>ключевая ставка Банка России +3%-6,5%*</t>
  </si>
  <si>
    <t>* Максимальная ставка по ипотечному кредиту для заемщика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</si>
</sst>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808080"/>
      <name val="Tahoma"/>
    </font>
    <font>
      <sz val="10"/>
      <color rgb="FF808080"/>
      <name val="Tahoma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right" wrapText="1"/>
    </xf>
    <xf numFmtId="2" fontId="2" fillId="0" borderId="0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1"/>
  <sheetViews>
    <sheetView workbookViewId="0">
      <selection activeCell="C38" sqref="C38:C39"/>
    </sheetView>
  </sheetViews>
  <sheetFormatPr defaultRowHeight="15" x14ac:dyDescent="0.25"/>
  <cols>
    <col min="2" max="2" width="26.5703125" customWidth="1"/>
    <col min="3" max="5" width="8.85546875" customWidth="1"/>
    <col min="6" max="12" width="8.42578125" customWidth="1"/>
    <col min="13" max="13" width="9" customWidth="1"/>
    <col min="17" max="17" width="8" customWidth="1"/>
  </cols>
  <sheetData>
    <row r="2" spans="2:18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8" ht="18" customHeight="1" x14ac:dyDescent="0.25">
      <c r="B3" s="35"/>
      <c r="C3" s="35" t="s">
        <v>9</v>
      </c>
      <c r="D3" s="35" t="s">
        <v>10</v>
      </c>
      <c r="E3" s="35" t="s">
        <v>11</v>
      </c>
      <c r="F3" s="35" t="s">
        <v>12</v>
      </c>
      <c r="G3" s="37" t="s">
        <v>13</v>
      </c>
      <c r="H3" s="38"/>
      <c r="I3" s="35" t="s">
        <v>14</v>
      </c>
      <c r="J3" s="35" t="s">
        <v>15</v>
      </c>
      <c r="K3" s="35" t="s">
        <v>16</v>
      </c>
      <c r="L3" s="35" t="s">
        <v>17</v>
      </c>
      <c r="M3" s="35" t="s">
        <v>18</v>
      </c>
      <c r="N3" s="35" t="s">
        <v>19</v>
      </c>
      <c r="O3" s="35" t="s">
        <v>20</v>
      </c>
      <c r="P3" s="35" t="s">
        <v>21</v>
      </c>
      <c r="Q3" s="39" t="s">
        <v>32</v>
      </c>
    </row>
    <row r="4" spans="2:18" ht="30" x14ac:dyDescent="0.25">
      <c r="B4" s="36"/>
      <c r="C4" s="36"/>
      <c r="D4" s="36"/>
      <c r="E4" s="36"/>
      <c r="F4" s="36"/>
      <c r="G4" s="1" t="s">
        <v>22</v>
      </c>
      <c r="H4" s="1" t="s">
        <v>23</v>
      </c>
      <c r="I4" s="36"/>
      <c r="J4" s="36"/>
      <c r="K4" s="36"/>
      <c r="L4" s="36"/>
      <c r="M4" s="36"/>
      <c r="N4" s="36"/>
      <c r="O4" s="36"/>
      <c r="P4" s="36"/>
      <c r="Q4" s="40"/>
    </row>
    <row r="5" spans="2:18" x14ac:dyDescent="0.25">
      <c r="B5" s="1" t="s">
        <v>8</v>
      </c>
      <c r="C5" s="6">
        <v>6</v>
      </c>
      <c r="D5" s="6">
        <v>6</v>
      </c>
      <c r="E5" s="6">
        <v>6</v>
      </c>
      <c r="F5" s="6">
        <v>6</v>
      </c>
      <c r="G5" s="6">
        <v>6</v>
      </c>
      <c r="H5" s="6">
        <v>6</v>
      </c>
      <c r="I5" s="6">
        <v>6</v>
      </c>
      <c r="J5" s="6">
        <v>6</v>
      </c>
      <c r="K5" s="6">
        <v>6</v>
      </c>
      <c r="L5" s="6">
        <v>6</v>
      </c>
      <c r="M5" s="6">
        <v>6</v>
      </c>
      <c r="N5" s="7">
        <v>6</v>
      </c>
      <c r="O5" s="7">
        <v>6</v>
      </c>
      <c r="P5" s="7">
        <v>6</v>
      </c>
      <c r="Q5" s="7">
        <v>6</v>
      </c>
    </row>
    <row r="6" spans="2:18" x14ac:dyDescent="0.25">
      <c r="B6" s="1" t="s">
        <v>24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>
        <v>5</v>
      </c>
      <c r="I6" s="6">
        <v>5</v>
      </c>
      <c r="J6" s="6">
        <v>5</v>
      </c>
      <c r="K6" s="6">
        <v>5</v>
      </c>
      <c r="L6" s="6">
        <v>5</v>
      </c>
      <c r="M6" s="6">
        <v>5</v>
      </c>
      <c r="N6" s="6">
        <v>5</v>
      </c>
      <c r="O6" s="6">
        <v>5</v>
      </c>
      <c r="P6" s="6">
        <v>5</v>
      </c>
      <c r="Q6" s="6">
        <v>5</v>
      </c>
    </row>
    <row r="7" spans="2:18" x14ac:dyDescent="0.25">
      <c r="B7" s="1" t="s">
        <v>5</v>
      </c>
      <c r="C7" s="6">
        <v>7.75</v>
      </c>
      <c r="D7" s="6">
        <v>7.5</v>
      </c>
      <c r="E7" s="6">
        <v>7.25</v>
      </c>
      <c r="F7" s="6">
        <v>7.5</v>
      </c>
      <c r="G7" s="6">
        <v>7.75</v>
      </c>
      <c r="H7" s="6">
        <v>7.75</v>
      </c>
      <c r="I7" s="6">
        <v>7.5</v>
      </c>
      <c r="J7" s="6">
        <v>7.25</v>
      </c>
      <c r="K7" s="6">
        <v>7</v>
      </c>
      <c r="L7" s="6">
        <v>6.5</v>
      </c>
      <c r="M7" s="6">
        <v>6.25</v>
      </c>
      <c r="N7" s="7">
        <v>6</v>
      </c>
      <c r="O7" s="6">
        <v>5.5</v>
      </c>
      <c r="P7" s="6">
        <v>4.5</v>
      </c>
      <c r="Q7" s="6">
        <v>4.25</v>
      </c>
      <c r="R7" s="5"/>
    </row>
    <row r="8" spans="2:18" x14ac:dyDescent="0.25">
      <c r="B8" s="1" t="s">
        <v>6</v>
      </c>
      <c r="C8" s="6">
        <v>2</v>
      </c>
      <c r="D8" s="6">
        <v>2</v>
      </c>
      <c r="E8" s="6">
        <v>2</v>
      </c>
      <c r="F8" s="6">
        <v>2</v>
      </c>
      <c r="G8" s="6">
        <v>2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7">
        <v>4</v>
      </c>
      <c r="O8" s="7">
        <v>4</v>
      </c>
      <c r="P8" s="7">
        <v>4</v>
      </c>
      <c r="Q8" s="7">
        <v>4</v>
      </c>
    </row>
    <row r="9" spans="2:18" x14ac:dyDescent="0.25">
      <c r="B9" s="1" t="s">
        <v>7</v>
      </c>
      <c r="C9" s="8">
        <f>C7+C8-C5</f>
        <v>3.75</v>
      </c>
      <c r="D9" s="8">
        <f t="shared" ref="D9:Q9" si="0">D7+D8-D5</f>
        <v>3.5</v>
      </c>
      <c r="E9" s="8">
        <f t="shared" si="0"/>
        <v>3.25</v>
      </c>
      <c r="F9" s="8">
        <f t="shared" si="0"/>
        <v>3.5</v>
      </c>
      <c r="G9" s="8">
        <f t="shared" si="0"/>
        <v>3.75</v>
      </c>
      <c r="H9" s="8">
        <f t="shared" si="0"/>
        <v>5.75</v>
      </c>
      <c r="I9" s="8">
        <f t="shared" si="0"/>
        <v>5.5</v>
      </c>
      <c r="J9" s="8">
        <f t="shared" si="0"/>
        <v>5.25</v>
      </c>
      <c r="K9" s="8">
        <f t="shared" si="0"/>
        <v>5</v>
      </c>
      <c r="L9" s="8">
        <f t="shared" si="0"/>
        <v>4.5</v>
      </c>
      <c r="M9" s="8">
        <f t="shared" si="0"/>
        <v>4.25</v>
      </c>
      <c r="N9" s="8">
        <f t="shared" si="0"/>
        <v>4</v>
      </c>
      <c r="O9" s="8">
        <f t="shared" si="0"/>
        <v>3.5</v>
      </c>
      <c r="P9" s="8">
        <f t="shared" si="0"/>
        <v>2.5</v>
      </c>
      <c r="Q9" s="8">
        <f t="shared" si="0"/>
        <v>2.25</v>
      </c>
    </row>
    <row r="10" spans="2:18" x14ac:dyDescent="0.25">
      <c r="B10" s="1" t="s">
        <v>25</v>
      </c>
      <c r="C10" s="8" t="s">
        <v>4</v>
      </c>
      <c r="D10" s="8" t="s">
        <v>4</v>
      </c>
      <c r="E10" s="8" t="s">
        <v>4</v>
      </c>
      <c r="F10" s="8" t="s">
        <v>4</v>
      </c>
      <c r="G10" s="8" t="s">
        <v>4</v>
      </c>
      <c r="H10" s="8">
        <f>H7+H8-H6</f>
        <v>6.75</v>
      </c>
      <c r="I10" s="8">
        <f t="shared" ref="I10:Q10" si="1">I7+I8-I6</f>
        <v>6.5</v>
      </c>
      <c r="J10" s="8">
        <f t="shared" si="1"/>
        <v>6.25</v>
      </c>
      <c r="K10" s="8">
        <f t="shared" si="1"/>
        <v>6</v>
      </c>
      <c r="L10" s="8">
        <f t="shared" si="1"/>
        <v>5.5</v>
      </c>
      <c r="M10" s="8">
        <f t="shared" si="1"/>
        <v>5.25</v>
      </c>
      <c r="N10" s="8">
        <f t="shared" si="1"/>
        <v>5</v>
      </c>
      <c r="O10" s="8">
        <f t="shared" si="1"/>
        <v>4.5</v>
      </c>
      <c r="P10" s="8">
        <f t="shared" si="1"/>
        <v>3.5</v>
      </c>
      <c r="Q10" s="8">
        <f t="shared" si="1"/>
        <v>3.25</v>
      </c>
    </row>
    <row r="11" spans="2:18" x14ac:dyDescent="0.25">
      <c r="B11" s="14" t="s">
        <v>0</v>
      </c>
      <c r="C11" s="6">
        <f>C5+C9</f>
        <v>9.75</v>
      </c>
      <c r="D11" s="6">
        <f t="shared" ref="D11:Q11" si="2">D5+D9</f>
        <v>9.5</v>
      </c>
      <c r="E11" s="6">
        <f t="shared" si="2"/>
        <v>9.25</v>
      </c>
      <c r="F11" s="6">
        <f t="shared" si="2"/>
        <v>9.5</v>
      </c>
      <c r="G11" s="6">
        <f t="shared" si="2"/>
        <v>9.75</v>
      </c>
      <c r="H11" s="6">
        <f>H5+H9</f>
        <v>11.75</v>
      </c>
      <c r="I11" s="6">
        <f t="shared" si="2"/>
        <v>11.5</v>
      </c>
      <c r="J11" s="6">
        <f t="shared" si="2"/>
        <v>11.25</v>
      </c>
      <c r="K11" s="6">
        <f t="shared" si="2"/>
        <v>11</v>
      </c>
      <c r="L11" s="6">
        <f t="shared" si="2"/>
        <v>10.5</v>
      </c>
      <c r="M11" s="6">
        <f t="shared" si="2"/>
        <v>10.25</v>
      </c>
      <c r="N11" s="6">
        <f t="shared" si="2"/>
        <v>10</v>
      </c>
      <c r="O11" s="6">
        <f t="shared" si="2"/>
        <v>9.5</v>
      </c>
      <c r="P11" s="6">
        <f t="shared" si="2"/>
        <v>8.5</v>
      </c>
      <c r="Q11" s="6">
        <f t="shared" si="2"/>
        <v>8.25</v>
      </c>
    </row>
    <row r="13" spans="2:18" x14ac:dyDescent="0.25">
      <c r="B13" s="34" t="s">
        <v>26</v>
      </c>
      <c r="C13" s="34"/>
      <c r="D13" s="34"/>
      <c r="E13" s="34"/>
      <c r="F13" s="3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8" ht="30" x14ac:dyDescent="0.25">
      <c r="B14" s="4"/>
      <c r="C14" s="1" t="s">
        <v>19</v>
      </c>
      <c r="D14" s="1" t="s">
        <v>20</v>
      </c>
      <c r="E14" s="1" t="s">
        <v>21</v>
      </c>
      <c r="F14" s="9" t="s">
        <v>32</v>
      </c>
      <c r="G14" s="5"/>
      <c r="H14" s="5"/>
      <c r="I14" s="5"/>
      <c r="J14" s="5"/>
      <c r="K14" s="5"/>
      <c r="L14" s="5"/>
      <c r="M14" s="5"/>
      <c r="N14" s="2"/>
      <c r="O14" s="2"/>
      <c r="P14" s="2"/>
      <c r="Q14" s="2"/>
    </row>
    <row r="15" spans="2:18" x14ac:dyDescent="0.25">
      <c r="B15" s="1" t="s">
        <v>8</v>
      </c>
      <c r="C15" s="6">
        <v>6.5</v>
      </c>
      <c r="D15" s="6">
        <v>6.5</v>
      </c>
      <c r="E15" s="6">
        <v>6.5</v>
      </c>
      <c r="F15" s="6">
        <v>6.5</v>
      </c>
      <c r="G15" s="10"/>
      <c r="H15" s="10"/>
      <c r="I15" s="10"/>
      <c r="J15" s="10"/>
      <c r="K15" s="10"/>
      <c r="L15" s="10"/>
      <c r="M15" s="10"/>
      <c r="N15" s="2"/>
      <c r="O15" s="2"/>
      <c r="P15" s="2"/>
      <c r="Q15" s="2"/>
    </row>
    <row r="16" spans="2:18" x14ac:dyDescent="0.25">
      <c r="B16" s="1" t="s">
        <v>27</v>
      </c>
      <c r="C16" s="6">
        <v>5.76</v>
      </c>
      <c r="D16" s="6">
        <v>5.76</v>
      </c>
      <c r="E16" s="6">
        <v>5.76</v>
      </c>
      <c r="F16" s="6">
        <v>5.76</v>
      </c>
      <c r="G16" s="10"/>
      <c r="H16" s="10"/>
      <c r="I16" s="10"/>
      <c r="J16" s="10"/>
      <c r="K16" s="10"/>
      <c r="L16" s="10"/>
      <c r="M16" s="10"/>
      <c r="N16" s="2"/>
      <c r="O16" s="2"/>
      <c r="P16" s="2"/>
      <c r="Q16" s="2"/>
    </row>
    <row r="17" spans="2:17" ht="14.45" customHeight="1" x14ac:dyDescent="0.25">
      <c r="B17" s="1" t="s">
        <v>5</v>
      </c>
      <c r="C17" s="6">
        <v>6</v>
      </c>
      <c r="D17" s="6">
        <v>5.5</v>
      </c>
      <c r="E17" s="6">
        <v>4.5</v>
      </c>
      <c r="F17" s="6">
        <v>4.25</v>
      </c>
      <c r="G17" s="10"/>
      <c r="H17" s="10"/>
      <c r="I17" s="10"/>
      <c r="J17" s="10"/>
      <c r="K17" s="10"/>
      <c r="L17" s="10"/>
      <c r="M17" s="10"/>
      <c r="N17" s="2"/>
      <c r="O17" s="2"/>
      <c r="P17" s="2"/>
      <c r="Q17" s="2"/>
    </row>
    <row r="18" spans="2:17" x14ac:dyDescent="0.25">
      <c r="B18" s="1" t="s">
        <v>6</v>
      </c>
      <c r="C18" s="6">
        <v>3</v>
      </c>
      <c r="D18" s="6">
        <v>3</v>
      </c>
      <c r="E18" s="6">
        <v>3</v>
      </c>
      <c r="F18" s="6">
        <v>3</v>
      </c>
      <c r="G18" s="10"/>
      <c r="H18" s="10"/>
      <c r="I18" s="10"/>
      <c r="J18" s="10"/>
      <c r="K18" s="10"/>
      <c r="L18" s="10"/>
      <c r="M18" s="10"/>
      <c r="N18" s="2"/>
      <c r="O18" s="2"/>
      <c r="P18" s="2"/>
      <c r="Q18" s="2"/>
    </row>
    <row r="19" spans="2:17" ht="14.45" customHeight="1" x14ac:dyDescent="0.25">
      <c r="B19" s="12" t="s">
        <v>7</v>
      </c>
      <c r="C19" s="8">
        <f>C17+C18-C15</f>
        <v>2.5</v>
      </c>
      <c r="D19" s="8">
        <f>D17+D18-D15</f>
        <v>2</v>
      </c>
      <c r="E19" s="8">
        <f>E17+E18-E15</f>
        <v>1</v>
      </c>
      <c r="F19" s="8">
        <f>F17+F18-F15</f>
        <v>0.75</v>
      </c>
      <c r="G19" s="11"/>
      <c r="H19" s="11"/>
      <c r="I19" s="11"/>
      <c r="J19" s="11"/>
      <c r="K19" s="11"/>
      <c r="L19" s="11"/>
      <c r="M19" s="11"/>
      <c r="N19" s="2"/>
      <c r="O19" s="2"/>
      <c r="P19" s="2"/>
      <c r="Q19" s="2"/>
    </row>
    <row r="20" spans="2:17" ht="29.25" x14ac:dyDescent="0.25">
      <c r="B20" s="12" t="s">
        <v>28</v>
      </c>
      <c r="C20" s="8">
        <f>C17+C18-C16</f>
        <v>3.24</v>
      </c>
      <c r="D20" s="8">
        <f t="shared" ref="D20:F20" si="3">D17+D18-D16</f>
        <v>2.74</v>
      </c>
      <c r="E20" s="8">
        <f t="shared" si="3"/>
        <v>1.7400000000000002</v>
      </c>
      <c r="F20" s="8">
        <f t="shared" si="3"/>
        <v>1.4900000000000002</v>
      </c>
    </row>
    <row r="21" spans="2:17" x14ac:dyDescent="0.25">
      <c r="B21" s="14" t="s">
        <v>0</v>
      </c>
      <c r="C21" s="6">
        <f>C15+C19</f>
        <v>9</v>
      </c>
      <c r="D21" s="6">
        <f t="shared" ref="D21:F21" si="4">D15+D19</f>
        <v>8.5</v>
      </c>
      <c r="E21" s="6">
        <f t="shared" si="4"/>
        <v>7.5</v>
      </c>
      <c r="F21" s="6">
        <f t="shared" si="4"/>
        <v>7.25</v>
      </c>
    </row>
    <row r="24" spans="2:17" x14ac:dyDescent="0.25">
      <c r="B24" s="34" t="s">
        <v>2</v>
      </c>
      <c r="C24" s="34"/>
      <c r="D24" s="34"/>
      <c r="E24" s="34"/>
      <c r="F24" s="34"/>
      <c r="G24" s="34"/>
    </row>
    <row r="25" spans="2:17" ht="30" x14ac:dyDescent="0.25">
      <c r="B25" s="3"/>
      <c r="C25" s="1" t="s">
        <v>29</v>
      </c>
      <c r="D25" s="1" t="s">
        <v>19</v>
      </c>
      <c r="E25" s="1" t="s">
        <v>20</v>
      </c>
      <c r="F25" s="1" t="s">
        <v>21</v>
      </c>
      <c r="G25" s="9" t="s">
        <v>32</v>
      </c>
    </row>
    <row r="26" spans="2:17" x14ac:dyDescent="0.25">
      <c r="B26" s="1" t="s">
        <v>8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</row>
    <row r="27" spans="2:17" ht="30" x14ac:dyDescent="0.25">
      <c r="B27" s="1" t="s">
        <v>30</v>
      </c>
      <c r="C27" s="6">
        <v>2.5</v>
      </c>
      <c r="D27" s="6">
        <v>2.5</v>
      </c>
      <c r="E27" s="6">
        <v>2.5</v>
      </c>
      <c r="F27" s="6">
        <v>2.5</v>
      </c>
      <c r="G27" s="6">
        <v>2.5</v>
      </c>
    </row>
    <row r="28" spans="2:17" x14ac:dyDescent="0.25">
      <c r="B28" s="1" t="s">
        <v>5</v>
      </c>
      <c r="C28" s="6">
        <v>6.25</v>
      </c>
      <c r="D28" s="7">
        <v>6</v>
      </c>
      <c r="E28" s="6">
        <v>5.5</v>
      </c>
      <c r="F28" s="6">
        <v>4.5</v>
      </c>
      <c r="G28" s="6">
        <v>4.25</v>
      </c>
    </row>
    <row r="29" spans="2:17" x14ac:dyDescent="0.25">
      <c r="B29" s="12" t="s">
        <v>7</v>
      </c>
      <c r="C29" s="8">
        <v>6.25</v>
      </c>
      <c r="D29" s="13">
        <v>6</v>
      </c>
      <c r="E29" s="8">
        <v>5.5</v>
      </c>
      <c r="F29" s="8">
        <v>4.5</v>
      </c>
      <c r="G29" s="8">
        <v>4.25</v>
      </c>
    </row>
    <row r="30" spans="2:17" x14ac:dyDescent="0.25">
      <c r="B30" s="14" t="s">
        <v>0</v>
      </c>
      <c r="C30" s="6">
        <f>C29+C26</f>
        <v>9.25</v>
      </c>
      <c r="D30" s="6">
        <f t="shared" ref="D30:G30" si="5">D29+D26</f>
        <v>9</v>
      </c>
      <c r="E30" s="6">
        <f t="shared" si="5"/>
        <v>8.5</v>
      </c>
      <c r="F30" s="6">
        <f t="shared" si="5"/>
        <v>7.5</v>
      </c>
      <c r="G30" s="6">
        <f t="shared" si="5"/>
        <v>7.25</v>
      </c>
    </row>
    <row r="31" spans="2:17" x14ac:dyDescent="0.25">
      <c r="B31" s="14" t="s">
        <v>31</v>
      </c>
      <c r="C31" s="6">
        <f>C27+C29</f>
        <v>8.75</v>
      </c>
      <c r="D31" s="6">
        <f t="shared" ref="D31:G31" si="6">D27+D29</f>
        <v>8.5</v>
      </c>
      <c r="E31" s="6">
        <f t="shared" si="6"/>
        <v>8</v>
      </c>
      <c r="F31" s="6">
        <f t="shared" si="6"/>
        <v>7</v>
      </c>
      <c r="G31" s="6">
        <f t="shared" si="6"/>
        <v>6.75</v>
      </c>
    </row>
    <row r="35" spans="2:7" x14ac:dyDescent="0.25">
      <c r="B35" s="34" t="s">
        <v>1</v>
      </c>
      <c r="C35" s="34"/>
      <c r="D35" s="34"/>
      <c r="E35" s="34"/>
      <c r="F35" s="34"/>
      <c r="G35" s="34"/>
    </row>
    <row r="36" spans="2:7" ht="30" x14ac:dyDescent="0.25">
      <c r="B36" s="3"/>
      <c r="C36" s="1" t="s">
        <v>29</v>
      </c>
      <c r="D36" s="1" t="s">
        <v>19</v>
      </c>
      <c r="E36" s="1" t="s">
        <v>20</v>
      </c>
      <c r="F36" s="1" t="s">
        <v>21</v>
      </c>
      <c r="G36" s="9" t="s">
        <v>32</v>
      </c>
    </row>
    <row r="37" spans="2:7" x14ac:dyDescent="0.25">
      <c r="B37" s="1" t="s">
        <v>8</v>
      </c>
      <c r="C37" s="6">
        <v>2</v>
      </c>
      <c r="D37" s="6">
        <v>2</v>
      </c>
      <c r="E37" s="6">
        <v>2</v>
      </c>
      <c r="F37" s="6">
        <v>2</v>
      </c>
      <c r="G37" s="6">
        <v>2</v>
      </c>
    </row>
    <row r="38" spans="2:7" x14ac:dyDescent="0.25">
      <c r="B38" s="1" t="s">
        <v>5</v>
      </c>
      <c r="C38" s="6">
        <v>6.25</v>
      </c>
      <c r="D38" s="7">
        <v>6</v>
      </c>
      <c r="E38" s="6">
        <v>5.5</v>
      </c>
      <c r="F38" s="6">
        <v>4.5</v>
      </c>
      <c r="G38" s="6">
        <v>4.25</v>
      </c>
    </row>
    <row r="39" spans="2:7" x14ac:dyDescent="0.25">
      <c r="B39" s="1" t="s">
        <v>6</v>
      </c>
      <c r="C39" s="6">
        <v>4</v>
      </c>
      <c r="D39" s="6">
        <v>4</v>
      </c>
      <c r="E39" s="6">
        <v>4</v>
      </c>
      <c r="F39" s="6">
        <v>4</v>
      </c>
      <c r="G39" s="6">
        <v>4</v>
      </c>
    </row>
    <row r="40" spans="2:7" x14ac:dyDescent="0.25">
      <c r="B40" s="12" t="s">
        <v>7</v>
      </c>
      <c r="C40" s="8">
        <f>C38+C39-C37</f>
        <v>8.25</v>
      </c>
      <c r="D40" s="8">
        <f t="shared" ref="D40:F40" si="7">D38+D39-D37</f>
        <v>8</v>
      </c>
      <c r="E40" s="8">
        <f t="shared" si="7"/>
        <v>7.5</v>
      </c>
      <c r="F40" s="8">
        <f t="shared" si="7"/>
        <v>6.5</v>
      </c>
      <c r="G40" s="8">
        <f>G38+G39-G37</f>
        <v>6.25</v>
      </c>
    </row>
    <row r="41" spans="2:7" x14ac:dyDescent="0.25">
      <c r="B41" s="14" t="s">
        <v>0</v>
      </c>
      <c r="C41" s="6">
        <f>C40+C37</f>
        <v>10.25</v>
      </c>
      <c r="D41" s="6">
        <f t="shared" ref="D41:G41" si="8">D40+D37</f>
        <v>10</v>
      </c>
      <c r="E41" s="6">
        <f t="shared" si="8"/>
        <v>9.5</v>
      </c>
      <c r="F41" s="6">
        <f t="shared" si="8"/>
        <v>8.5</v>
      </c>
      <c r="G41" s="6">
        <f t="shared" si="8"/>
        <v>8.25</v>
      </c>
    </row>
  </sheetData>
  <mergeCells count="19">
    <mergeCell ref="B2:Q2"/>
    <mergeCell ref="C3:C4"/>
    <mergeCell ref="D3:D4"/>
    <mergeCell ref="E3:E4"/>
    <mergeCell ref="F3:F4"/>
    <mergeCell ref="N3:N4"/>
    <mergeCell ref="O3:O4"/>
    <mergeCell ref="P3:P4"/>
    <mergeCell ref="Q3:Q4"/>
    <mergeCell ref="M3:M4"/>
    <mergeCell ref="B35:G35"/>
    <mergeCell ref="I3:I4"/>
    <mergeCell ref="J3:J4"/>
    <mergeCell ref="K3:K4"/>
    <mergeCell ref="L3:L4"/>
    <mergeCell ref="B13:F13"/>
    <mergeCell ref="B24:G24"/>
    <mergeCell ref="G3:H3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selection activeCell="A12" sqref="A12:I13"/>
    </sheetView>
  </sheetViews>
  <sheetFormatPr defaultRowHeight="15" x14ac:dyDescent="0.25"/>
  <cols>
    <col min="1" max="1" width="26.85546875" customWidth="1"/>
    <col min="2" max="2" width="12.85546875" customWidth="1"/>
    <col min="3" max="3" width="16.140625" customWidth="1"/>
    <col min="4" max="4" width="20.5703125" customWidth="1"/>
    <col min="5" max="5" width="24.42578125" customWidth="1"/>
    <col min="6" max="6" width="13" customWidth="1"/>
    <col min="7" max="7" width="18.42578125" customWidth="1"/>
    <col min="8" max="8" width="21.5703125" customWidth="1"/>
    <col min="9" max="9" width="16.140625" customWidth="1"/>
  </cols>
  <sheetData>
    <row r="1" spans="1:9" ht="15.75" x14ac:dyDescent="0.25">
      <c r="A1" s="16"/>
      <c r="B1" s="16"/>
      <c r="C1" s="16"/>
      <c r="D1" s="16"/>
      <c r="E1" s="16"/>
      <c r="F1" s="16"/>
      <c r="G1" s="16"/>
      <c r="H1" s="16"/>
      <c r="I1" s="32" t="s">
        <v>44</v>
      </c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6"/>
      <c r="B3" s="42" t="s">
        <v>48</v>
      </c>
      <c r="C3" s="42"/>
      <c r="D3" s="42"/>
      <c r="E3" s="42"/>
      <c r="F3" s="42"/>
      <c r="G3" s="42"/>
      <c r="H3" s="42"/>
      <c r="I3" s="16"/>
    </row>
    <row r="4" spans="1:9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15.5" customHeight="1" x14ac:dyDescent="0.25">
      <c r="A5" s="24" t="s">
        <v>33</v>
      </c>
      <c r="B5" s="25" t="s">
        <v>34</v>
      </c>
      <c r="C5" s="25" t="s">
        <v>35</v>
      </c>
      <c r="D5" s="26" t="s">
        <v>46</v>
      </c>
      <c r="E5" s="26" t="s">
        <v>50</v>
      </c>
      <c r="F5" s="27" t="s">
        <v>45</v>
      </c>
      <c r="G5" s="27" t="s">
        <v>42</v>
      </c>
      <c r="H5" s="27" t="s">
        <v>36</v>
      </c>
      <c r="I5" s="27" t="s">
        <v>41</v>
      </c>
    </row>
    <row r="6" spans="1:9" ht="30" x14ac:dyDescent="0.25">
      <c r="A6" s="17" t="s">
        <v>40</v>
      </c>
      <c r="B6" s="20">
        <v>126852</v>
      </c>
      <c r="C6" s="21">
        <v>338107.9</v>
      </c>
      <c r="D6" s="21">
        <v>800000</v>
      </c>
      <c r="E6" s="19" t="s">
        <v>55</v>
      </c>
      <c r="F6" s="17">
        <v>6</v>
      </c>
      <c r="G6" s="22" t="s">
        <v>43</v>
      </c>
      <c r="H6" s="22" t="s">
        <v>49</v>
      </c>
      <c r="I6" s="17" t="s">
        <v>38</v>
      </c>
    </row>
    <row r="7" spans="1:9" ht="45" x14ac:dyDescent="0.25">
      <c r="A7" s="17" t="s">
        <v>26</v>
      </c>
      <c r="B7" s="28">
        <v>345599</v>
      </c>
      <c r="C7" s="29">
        <v>1003096.26</v>
      </c>
      <c r="D7" s="23">
        <v>1850000</v>
      </c>
      <c r="E7" s="19" t="s">
        <v>58</v>
      </c>
      <c r="F7" s="17">
        <v>6.5</v>
      </c>
      <c r="G7" s="17" t="s">
        <v>39</v>
      </c>
      <c r="H7" s="18" t="s">
        <v>37</v>
      </c>
      <c r="I7" s="17" t="s">
        <v>38</v>
      </c>
    </row>
    <row r="8" spans="1:9" ht="46.5" customHeight="1" x14ac:dyDescent="0.25">
      <c r="A8" s="17" t="s">
        <v>1</v>
      </c>
      <c r="B8" s="30">
        <v>13067</v>
      </c>
      <c r="C8" s="31">
        <v>46941.933066190002</v>
      </c>
      <c r="D8" s="23">
        <v>450000</v>
      </c>
      <c r="E8" s="19" t="s">
        <v>56</v>
      </c>
      <c r="F8" s="22">
        <v>2</v>
      </c>
      <c r="G8" s="22">
        <v>242</v>
      </c>
      <c r="H8" s="22" t="s">
        <v>51</v>
      </c>
      <c r="I8" s="17" t="s">
        <v>38</v>
      </c>
    </row>
    <row r="9" spans="1:9" ht="75" x14ac:dyDescent="0.25">
      <c r="A9" s="17" t="s">
        <v>2</v>
      </c>
      <c r="B9" s="28">
        <v>45024</v>
      </c>
      <c r="C9" s="21">
        <v>87305.487358000013</v>
      </c>
      <c r="D9" s="17" t="s">
        <v>38</v>
      </c>
      <c r="E9" s="18" t="s">
        <v>57</v>
      </c>
      <c r="F9" s="17">
        <v>3</v>
      </c>
      <c r="G9" s="17">
        <v>300</v>
      </c>
      <c r="H9" s="22" t="s">
        <v>53</v>
      </c>
      <c r="I9" s="22" t="s">
        <v>47</v>
      </c>
    </row>
    <row r="10" spans="1:9" x14ac:dyDescent="0.25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25">
      <c r="A11" s="33" t="s">
        <v>59</v>
      </c>
      <c r="B11" s="16"/>
      <c r="C11" s="16"/>
      <c r="D11" s="16"/>
      <c r="E11" s="16"/>
      <c r="F11" s="16"/>
      <c r="G11" s="16"/>
      <c r="H11" s="16"/>
      <c r="I11" s="16"/>
    </row>
    <row r="12" spans="1:9" ht="12" customHeight="1" x14ac:dyDescent="0.25">
      <c r="A12" s="41" t="s">
        <v>52</v>
      </c>
      <c r="B12" s="41"/>
      <c r="C12" s="41"/>
      <c r="D12" s="41"/>
      <c r="E12" s="41"/>
      <c r="F12" s="41"/>
      <c r="G12" s="41"/>
      <c r="H12" s="41"/>
      <c r="I12" s="41"/>
    </row>
    <row r="13" spans="1:9" ht="27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</row>
    <row r="14" spans="1:9" x14ac:dyDescent="0.25">
      <c r="A14" s="41" t="s">
        <v>54</v>
      </c>
      <c r="B14" s="41"/>
      <c r="C14" s="41"/>
      <c r="D14" s="41"/>
      <c r="E14" s="41"/>
      <c r="F14" s="41"/>
      <c r="G14" s="41"/>
      <c r="H14" s="41"/>
      <c r="I14" s="41"/>
    </row>
  </sheetData>
  <mergeCells count="3">
    <mergeCell ref="A12:I13"/>
    <mergeCell ref="A14:I14"/>
    <mergeCell ref="B3:H3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Возмещение</vt:lpstr>
      <vt:lpstr>Условия программы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2021-05-26T09:27:15Z</dcterms:modified>
</cp:coreProperties>
</file>