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24240" windowHeight="13020"/>
  </bookViews>
  <sheets>
    <sheet name="Лист1" sheetId="1" r:id="rId1"/>
  </sheets>
  <definedNames>
    <definedName name="_xlnm._FilterDatabase" localSheetId="0" hidden="1">Лист1!$A$7:$E$7</definedName>
    <definedName name="_xlnm.Print_Titles" localSheetId="0">Лист1!$6:$7</definedName>
    <definedName name="_xlnm.Print_Area" localSheetId="0">Лист1!$A$1:$E$139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29" i="1"/>
  <c r="D29" i="1"/>
  <c r="E30" i="1"/>
  <c r="E31" i="1"/>
  <c r="E32" i="1"/>
  <c r="E33" i="1"/>
  <c r="E34" i="1"/>
  <c r="E35" i="1"/>
  <c r="E36" i="1"/>
  <c r="E37" i="1"/>
  <c r="E38" i="1"/>
  <c r="E39" i="1"/>
  <c r="E40" i="1"/>
  <c r="C41" i="1"/>
  <c r="D41" i="1"/>
  <c r="E42" i="1"/>
  <c r="E43" i="1"/>
  <c r="E44" i="1"/>
  <c r="E45" i="1"/>
  <c r="E46" i="1"/>
  <c r="E47" i="1"/>
  <c r="E48" i="1"/>
  <c r="C49" i="1"/>
  <c r="D49" i="1"/>
  <c r="E50" i="1"/>
  <c r="E51" i="1"/>
  <c r="E52" i="1"/>
  <c r="E53" i="1"/>
  <c r="E54" i="1"/>
  <c r="E55" i="1"/>
  <c r="E56" i="1"/>
  <c r="E57" i="1"/>
  <c r="C58" i="1"/>
  <c r="D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C73" i="1"/>
  <c r="D73" i="1"/>
  <c r="E74" i="1"/>
  <c r="E75" i="1"/>
  <c r="E76" i="1"/>
  <c r="E77" i="1"/>
  <c r="E78" i="1"/>
  <c r="E79" i="1"/>
  <c r="C80" i="1"/>
  <c r="D80" i="1"/>
  <c r="E81" i="1"/>
  <c r="E82" i="1"/>
  <c r="E83" i="1"/>
  <c r="E84" i="1"/>
  <c r="E85" i="1"/>
  <c r="E86" i="1"/>
  <c r="E87" i="1"/>
  <c r="E88" i="1"/>
  <c r="E89" i="1"/>
  <c r="E90" i="1"/>
  <c r="C91" i="1"/>
  <c r="D91" i="1"/>
  <c r="E92" i="1"/>
  <c r="E93" i="1"/>
  <c r="E94" i="1"/>
  <c r="E95" i="1"/>
  <c r="E96" i="1"/>
  <c r="E97" i="1"/>
  <c r="E98" i="1"/>
  <c r="E99" i="1"/>
  <c r="E100" i="1"/>
  <c r="E101" i="1"/>
  <c r="E102" i="1"/>
  <c r="E103" i="1"/>
  <c r="E80" i="1" l="1"/>
  <c r="E73" i="1"/>
  <c r="E58" i="1"/>
  <c r="E49" i="1"/>
  <c r="E29" i="1"/>
  <c r="E91" i="1"/>
  <c r="E41" i="1"/>
  <c r="D10" i="1"/>
  <c r="D8" i="1" s="1"/>
  <c r="C10" i="1"/>
  <c r="C8" i="1" s="1"/>
  <c r="E8" i="1" l="1"/>
  <c r="E10" i="1"/>
</calcChain>
</file>

<file path=xl/sharedStrings.xml><?xml version="1.0" encoding="utf-8"?>
<sst xmlns="http://schemas.openxmlformats.org/spreadsheetml/2006/main" count="105" uniqueCount="105">
  <si>
    <t>Субъекты Российской Федерации</t>
  </si>
  <si>
    <t>  в том числе:</t>
  </si>
  <si>
    <t> Белгородская область</t>
  </si>
  <si>
    <t> Брянская область</t>
  </si>
  <si>
    <t> Владимирская область</t>
  </si>
  <si>
    <t> Воронежская область</t>
  </si>
  <si>
    <t> Ивановская область</t>
  </si>
  <si>
    <t> Калужская область</t>
  </si>
  <si>
    <t> Костромская область</t>
  </si>
  <si>
    <t> Курская область</t>
  </si>
  <si>
    <t> Липецкая область</t>
  </si>
  <si>
    <t> Московская область</t>
  </si>
  <si>
    <t> Орловская область</t>
  </si>
  <si>
    <t> Рязанская область</t>
  </si>
  <si>
    <t> Смоленская область</t>
  </si>
  <si>
    <t> Тамбовская область</t>
  </si>
  <si>
    <t> Тверская область</t>
  </si>
  <si>
    <t> Тульская область</t>
  </si>
  <si>
    <t> Ярославская область</t>
  </si>
  <si>
    <t> Республика Карелия</t>
  </si>
  <si>
    <t> Республика Коми</t>
  </si>
  <si>
    <t> Архангельская область</t>
  </si>
  <si>
    <t> Вологодская область</t>
  </si>
  <si>
    <t> Калининградская область</t>
  </si>
  <si>
    <t> Ленинградская область</t>
  </si>
  <si>
    <t> Мурманская область</t>
  </si>
  <si>
    <t> Новгородская область</t>
  </si>
  <si>
    <t> Псковская область</t>
  </si>
  <si>
    <t> Ненецкий автономный округ</t>
  </si>
  <si>
    <t> Республика Дагестан</t>
  </si>
  <si>
    <t> Республика Ингушетия</t>
  </si>
  <si>
    <t> Кабардино-Балкарская Республика</t>
  </si>
  <si>
    <t> Карачаево-Черкесская Республика</t>
  </si>
  <si>
    <t> Чеченская Республика</t>
  </si>
  <si>
    <t> Ставропольский край</t>
  </si>
  <si>
    <t> Республика Адыгея (Адыгея)</t>
  </si>
  <si>
    <t> Краснодарский край</t>
  </si>
  <si>
    <t> Астраханская область</t>
  </si>
  <si>
    <t> Волгоградская область</t>
  </si>
  <si>
    <t> Ростовская область</t>
  </si>
  <si>
    <t> Республика Крым</t>
  </si>
  <si>
    <t> город федерального значения Севастополь</t>
  </si>
  <si>
    <t> Республика Башкортостан</t>
  </si>
  <si>
    <t> Республика Марий-Эл</t>
  </si>
  <si>
    <t> Республика Мордовия</t>
  </si>
  <si>
    <t> Республика Татарстан</t>
  </si>
  <si>
    <t> Удмуртская Республика</t>
  </si>
  <si>
    <t> Чувашская Республика</t>
  </si>
  <si>
    <t> Пермский край</t>
  </si>
  <si>
    <t> Кировская область</t>
  </si>
  <si>
    <t> Нижегородская область</t>
  </si>
  <si>
    <t> Оренбургская область</t>
  </si>
  <si>
    <t> Пензенская область</t>
  </si>
  <si>
    <t> Самарская область</t>
  </si>
  <si>
    <t> Саратовская область</t>
  </si>
  <si>
    <t> Ульяновская область</t>
  </si>
  <si>
    <t> Курганская область</t>
  </si>
  <si>
    <t> Свердловская область</t>
  </si>
  <si>
    <t> Тюменская область</t>
  </si>
  <si>
    <t> Челябинская область</t>
  </si>
  <si>
    <t> Ханты-Мансийский автономный округ - Югра</t>
  </si>
  <si>
    <t> Ямало-Hенецкий автономный округ</t>
  </si>
  <si>
    <t> Республика Алтай</t>
  </si>
  <si>
    <t> Республика Тыва</t>
  </si>
  <si>
    <t> Республика Хакасия</t>
  </si>
  <si>
    <t> Алтайский край</t>
  </si>
  <si>
    <t> Красноярский край</t>
  </si>
  <si>
    <t> Иркутская область</t>
  </si>
  <si>
    <t> Кемеровская область</t>
  </si>
  <si>
    <t> Новосибирская область</t>
  </si>
  <si>
    <t> Омская область</t>
  </si>
  <si>
    <t> Томская область</t>
  </si>
  <si>
    <t> Республика Бурятия</t>
  </si>
  <si>
    <t> Республика Саха (Якутия)</t>
  </si>
  <si>
    <t> Забайкальский край</t>
  </si>
  <si>
    <t> Камчатский край</t>
  </si>
  <si>
    <t> Приморский край</t>
  </si>
  <si>
    <t> Хабаровский край</t>
  </si>
  <si>
    <t> Амурская область</t>
  </si>
  <si>
    <t> Магаданская область</t>
  </si>
  <si>
    <t> Сахалинская область</t>
  </si>
  <si>
    <t> Еврейская автономная область</t>
  </si>
  <si>
    <t> Чукотский автономный округ</t>
  </si>
  <si>
    <t> город Байконур</t>
  </si>
  <si>
    <t>Исполнено в процентах к утвержденному показателю</t>
  </si>
  <si>
    <t>Перечислено в бюджеты ТФОМС</t>
  </si>
  <si>
    <t>Утверждено Федеральным законом о бюджете ФОМС*</t>
  </si>
  <si>
    <t>№ п/п</t>
  </si>
  <si>
    <t>Центральный федеральный округ</t>
  </si>
  <si>
    <t>Северо-Западный федеральный округ</t>
  </si>
  <si>
    <t>Северо-Кавказский федеральный округ</t>
  </si>
  <si>
    <t>Южный федеральный округ</t>
  </si>
  <si>
    <t>Приволжский федеральный округ</t>
  </si>
  <si>
    <t>Уральский федеральный округ</t>
  </si>
  <si>
    <t>Сибирский федеральный округ</t>
  </si>
  <si>
    <t>Дальневосточный федеральный округ</t>
  </si>
  <si>
    <t>РОССИЙСКАЯ ФЕДЕРАЦИЯ</t>
  </si>
  <si>
    <t>(млн. рублей)</t>
  </si>
  <si>
    <t>* Федеральный закон от 8 декабря 2020 г. № 391-ФЗ "О бюджете Федерального фонда обязательного медицинского страхования на 2021 год и на плановый период 2022 и 2023 годов".</t>
  </si>
  <si>
    <t> Республика Калмыкия</t>
  </si>
  <si>
    <t>Республика Северная Осетия - Алания</t>
  </si>
  <si>
    <t xml:space="preserve">    город федерального значения Санкт-Петербург</t>
  </si>
  <si>
    <t xml:space="preserve">    город федерального значения Москва</t>
  </si>
  <si>
    <t>Приложение № 1
к оперативной информации о ходе 
исполнения бюджета Федерального фонда обязательного медицинского страхования за январь - сентябрь 2021 года</t>
  </si>
  <si>
    <t>Справка о перечислении субвенций из бюджета Федерального фонда 
обязательного медицинского страхования бюджетам территориальных фондов обязательного медицинского страхования на финансовое обеспечение расходных обязательств субъектов Российской Федерации и города Байконура, возникающих 
при осуществлении переданных в сфере обязательного медицинского 
страхования полномочий в январе - сентябре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</si>
</sst>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justify" vertical="top"/>
    </xf>
    <xf numFmtId="0" fontId="8" fillId="0" borderId="0" xfId="2" applyFont="1" applyAlignment="1">
      <alignment horizontal="center" vertical="center" wrapText="1"/>
    </xf>
    <xf numFmtId="164" fontId="2" fillId="0" borderId="0" xfId="3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left" vertical="center" wrapText="1" indent="1"/>
    </xf>
    <xf numFmtId="0" fontId="8" fillId="3" borderId="2" xfId="2" applyFont="1" applyFill="1" applyBorder="1" applyAlignment="1">
      <alignment horizontal="left" vertical="center" wrapText="1" indent="1"/>
    </xf>
    <xf numFmtId="0" fontId="8" fillId="3" borderId="3" xfId="2" applyFont="1" applyFill="1" applyBorder="1" applyAlignment="1">
      <alignment horizontal="left" vertical="center" wrapText="1" indent="1"/>
    </xf>
    <xf numFmtId="165" fontId="4" fillId="0" borderId="0" xfId="0" applyNumberFormat="1" applyFont="1"/>
    <xf numFmtId="0" fontId="8" fillId="0" borderId="1" xfId="0" applyFont="1" applyBorder="1" applyAlignment="1">
      <alignment vertical="center" wrapText="1"/>
    </xf>
    <xf numFmtId="165" fontId="11" fillId="0" borderId="1" xfId="0" applyNumberFormat="1" applyFont="1" applyBorder="1"/>
  </cellXfs>
  <cellStyles count="7">
    <cellStyle name="Обычный" xfId="0" builtinId="0"/>
    <cellStyle name="Обычный 2" xfId="2"/>
    <cellStyle name="Обычный 2 2" xfId="6"/>
    <cellStyle name="Обычный 3" xfId="4"/>
    <cellStyle name="Финансовый 2" xfId="1"/>
    <cellStyle name="Финансовый 2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view="pageBreakPreview" zoomScale="130" zoomScaleNormal="100" zoomScaleSheetLayoutView="130" workbookViewId="0">
      <selection activeCell="H112" sqref="H112"/>
    </sheetView>
  </sheetViews>
  <sheetFormatPr defaultRowHeight="12.75" x14ac:dyDescent="0.2"/>
  <cols>
    <col min="1" max="1" width="7.42578125" style="2" customWidth="1"/>
    <col min="2" max="2" width="40.42578125" style="1" customWidth="1"/>
    <col min="3" max="3" width="16.42578125" style="1" customWidth="1"/>
    <col min="4" max="4" width="17.5703125" style="1" customWidth="1"/>
    <col min="5" max="5" width="21.5703125" style="1" customWidth="1"/>
    <col min="6" max="253" width="9.140625" style="1"/>
    <col min="254" max="254" width="50.42578125" style="1" customWidth="1"/>
    <col min="255" max="255" width="15" style="1" customWidth="1"/>
    <col min="256" max="256" width="20.140625" style="1" customWidth="1"/>
    <col min="257" max="258" width="15" style="1" customWidth="1"/>
    <col min="259" max="260" width="12.5703125" style="1" customWidth="1"/>
    <col min="261" max="261" width="15" style="1" customWidth="1"/>
    <col min="262" max="509" width="9.140625" style="1"/>
    <col min="510" max="510" width="50.42578125" style="1" customWidth="1"/>
    <col min="511" max="511" width="15" style="1" customWidth="1"/>
    <col min="512" max="512" width="20.140625" style="1" customWidth="1"/>
    <col min="513" max="514" width="15" style="1" customWidth="1"/>
    <col min="515" max="516" width="12.5703125" style="1" customWidth="1"/>
    <col min="517" max="517" width="15" style="1" customWidth="1"/>
    <col min="518" max="765" width="9.140625" style="1"/>
    <col min="766" max="766" width="50.42578125" style="1" customWidth="1"/>
    <col min="767" max="767" width="15" style="1" customWidth="1"/>
    <col min="768" max="768" width="20.140625" style="1" customWidth="1"/>
    <col min="769" max="770" width="15" style="1" customWidth="1"/>
    <col min="771" max="772" width="12.5703125" style="1" customWidth="1"/>
    <col min="773" max="773" width="15" style="1" customWidth="1"/>
    <col min="774" max="1021" width="9.140625" style="1"/>
    <col min="1022" max="1022" width="50.42578125" style="1" customWidth="1"/>
    <col min="1023" max="1023" width="15" style="1" customWidth="1"/>
    <col min="1024" max="1024" width="20.140625" style="1" customWidth="1"/>
    <col min="1025" max="1026" width="15" style="1" customWidth="1"/>
    <col min="1027" max="1028" width="12.5703125" style="1" customWidth="1"/>
    <col min="1029" max="1029" width="15" style="1" customWidth="1"/>
    <col min="1030" max="1277" width="9.140625" style="1"/>
    <col min="1278" max="1278" width="50.42578125" style="1" customWidth="1"/>
    <col min="1279" max="1279" width="15" style="1" customWidth="1"/>
    <col min="1280" max="1280" width="20.140625" style="1" customWidth="1"/>
    <col min="1281" max="1282" width="15" style="1" customWidth="1"/>
    <col min="1283" max="1284" width="12.5703125" style="1" customWidth="1"/>
    <col min="1285" max="1285" width="15" style="1" customWidth="1"/>
    <col min="1286" max="1533" width="9.140625" style="1"/>
    <col min="1534" max="1534" width="50.42578125" style="1" customWidth="1"/>
    <col min="1535" max="1535" width="15" style="1" customWidth="1"/>
    <col min="1536" max="1536" width="20.140625" style="1" customWidth="1"/>
    <col min="1537" max="1538" width="15" style="1" customWidth="1"/>
    <col min="1539" max="1540" width="12.5703125" style="1" customWidth="1"/>
    <col min="1541" max="1541" width="15" style="1" customWidth="1"/>
    <col min="1542" max="1789" width="9.140625" style="1"/>
    <col min="1790" max="1790" width="50.42578125" style="1" customWidth="1"/>
    <col min="1791" max="1791" width="15" style="1" customWidth="1"/>
    <col min="1792" max="1792" width="20.140625" style="1" customWidth="1"/>
    <col min="1793" max="1794" width="15" style="1" customWidth="1"/>
    <col min="1795" max="1796" width="12.5703125" style="1" customWidth="1"/>
    <col min="1797" max="1797" width="15" style="1" customWidth="1"/>
    <col min="1798" max="2045" width="9.140625" style="1"/>
    <col min="2046" max="2046" width="50.42578125" style="1" customWidth="1"/>
    <col min="2047" max="2047" width="15" style="1" customWidth="1"/>
    <col min="2048" max="2048" width="20.140625" style="1" customWidth="1"/>
    <col min="2049" max="2050" width="15" style="1" customWidth="1"/>
    <col min="2051" max="2052" width="12.5703125" style="1" customWidth="1"/>
    <col min="2053" max="2053" width="15" style="1" customWidth="1"/>
    <col min="2054" max="2301" width="9.140625" style="1"/>
    <col min="2302" max="2302" width="50.42578125" style="1" customWidth="1"/>
    <col min="2303" max="2303" width="15" style="1" customWidth="1"/>
    <col min="2304" max="2304" width="20.140625" style="1" customWidth="1"/>
    <col min="2305" max="2306" width="15" style="1" customWidth="1"/>
    <col min="2307" max="2308" width="12.5703125" style="1" customWidth="1"/>
    <col min="2309" max="2309" width="15" style="1" customWidth="1"/>
    <col min="2310" max="2557" width="9.140625" style="1"/>
    <col min="2558" max="2558" width="50.42578125" style="1" customWidth="1"/>
    <col min="2559" max="2559" width="15" style="1" customWidth="1"/>
    <col min="2560" max="2560" width="20.140625" style="1" customWidth="1"/>
    <col min="2561" max="2562" width="15" style="1" customWidth="1"/>
    <col min="2563" max="2564" width="12.5703125" style="1" customWidth="1"/>
    <col min="2565" max="2565" width="15" style="1" customWidth="1"/>
    <col min="2566" max="2813" width="9.140625" style="1"/>
    <col min="2814" max="2814" width="50.42578125" style="1" customWidth="1"/>
    <col min="2815" max="2815" width="15" style="1" customWidth="1"/>
    <col min="2816" max="2816" width="20.140625" style="1" customWidth="1"/>
    <col min="2817" max="2818" width="15" style="1" customWidth="1"/>
    <col min="2819" max="2820" width="12.5703125" style="1" customWidth="1"/>
    <col min="2821" max="2821" width="15" style="1" customWidth="1"/>
    <col min="2822" max="3069" width="9.140625" style="1"/>
    <col min="3070" max="3070" width="50.42578125" style="1" customWidth="1"/>
    <col min="3071" max="3071" width="15" style="1" customWidth="1"/>
    <col min="3072" max="3072" width="20.140625" style="1" customWidth="1"/>
    <col min="3073" max="3074" width="15" style="1" customWidth="1"/>
    <col min="3075" max="3076" width="12.5703125" style="1" customWidth="1"/>
    <col min="3077" max="3077" width="15" style="1" customWidth="1"/>
    <col min="3078" max="3325" width="9.140625" style="1"/>
    <col min="3326" max="3326" width="50.42578125" style="1" customWidth="1"/>
    <col min="3327" max="3327" width="15" style="1" customWidth="1"/>
    <col min="3328" max="3328" width="20.140625" style="1" customWidth="1"/>
    <col min="3329" max="3330" width="15" style="1" customWidth="1"/>
    <col min="3331" max="3332" width="12.5703125" style="1" customWidth="1"/>
    <col min="3333" max="3333" width="15" style="1" customWidth="1"/>
    <col min="3334" max="3581" width="9.140625" style="1"/>
    <col min="3582" max="3582" width="50.42578125" style="1" customWidth="1"/>
    <col min="3583" max="3583" width="15" style="1" customWidth="1"/>
    <col min="3584" max="3584" width="20.140625" style="1" customWidth="1"/>
    <col min="3585" max="3586" width="15" style="1" customWidth="1"/>
    <col min="3587" max="3588" width="12.5703125" style="1" customWidth="1"/>
    <col min="3589" max="3589" width="15" style="1" customWidth="1"/>
    <col min="3590" max="3837" width="9.140625" style="1"/>
    <col min="3838" max="3838" width="50.42578125" style="1" customWidth="1"/>
    <col min="3839" max="3839" width="15" style="1" customWidth="1"/>
    <col min="3840" max="3840" width="20.140625" style="1" customWidth="1"/>
    <col min="3841" max="3842" width="15" style="1" customWidth="1"/>
    <col min="3843" max="3844" width="12.5703125" style="1" customWidth="1"/>
    <col min="3845" max="3845" width="15" style="1" customWidth="1"/>
    <col min="3846" max="4093" width="9.140625" style="1"/>
    <col min="4094" max="4094" width="50.42578125" style="1" customWidth="1"/>
    <col min="4095" max="4095" width="15" style="1" customWidth="1"/>
    <col min="4096" max="4096" width="20.140625" style="1" customWidth="1"/>
    <col min="4097" max="4098" width="15" style="1" customWidth="1"/>
    <col min="4099" max="4100" width="12.5703125" style="1" customWidth="1"/>
    <col min="4101" max="4101" width="15" style="1" customWidth="1"/>
    <col min="4102" max="4349" width="9.140625" style="1"/>
    <col min="4350" max="4350" width="50.42578125" style="1" customWidth="1"/>
    <col min="4351" max="4351" width="15" style="1" customWidth="1"/>
    <col min="4352" max="4352" width="20.140625" style="1" customWidth="1"/>
    <col min="4353" max="4354" width="15" style="1" customWidth="1"/>
    <col min="4355" max="4356" width="12.5703125" style="1" customWidth="1"/>
    <col min="4357" max="4357" width="15" style="1" customWidth="1"/>
    <col min="4358" max="4605" width="9.140625" style="1"/>
    <col min="4606" max="4606" width="50.42578125" style="1" customWidth="1"/>
    <col min="4607" max="4607" width="15" style="1" customWidth="1"/>
    <col min="4608" max="4608" width="20.140625" style="1" customWidth="1"/>
    <col min="4609" max="4610" width="15" style="1" customWidth="1"/>
    <col min="4611" max="4612" width="12.5703125" style="1" customWidth="1"/>
    <col min="4613" max="4613" width="15" style="1" customWidth="1"/>
    <col min="4614" max="4861" width="9.140625" style="1"/>
    <col min="4862" max="4862" width="50.42578125" style="1" customWidth="1"/>
    <col min="4863" max="4863" width="15" style="1" customWidth="1"/>
    <col min="4864" max="4864" width="20.140625" style="1" customWidth="1"/>
    <col min="4865" max="4866" width="15" style="1" customWidth="1"/>
    <col min="4867" max="4868" width="12.5703125" style="1" customWidth="1"/>
    <col min="4869" max="4869" width="15" style="1" customWidth="1"/>
    <col min="4870" max="5117" width="9.140625" style="1"/>
    <col min="5118" max="5118" width="50.42578125" style="1" customWidth="1"/>
    <col min="5119" max="5119" width="15" style="1" customWidth="1"/>
    <col min="5120" max="5120" width="20.140625" style="1" customWidth="1"/>
    <col min="5121" max="5122" width="15" style="1" customWidth="1"/>
    <col min="5123" max="5124" width="12.5703125" style="1" customWidth="1"/>
    <col min="5125" max="5125" width="15" style="1" customWidth="1"/>
    <col min="5126" max="5373" width="9.140625" style="1"/>
    <col min="5374" max="5374" width="50.42578125" style="1" customWidth="1"/>
    <col min="5375" max="5375" width="15" style="1" customWidth="1"/>
    <col min="5376" max="5376" width="20.140625" style="1" customWidth="1"/>
    <col min="5377" max="5378" width="15" style="1" customWidth="1"/>
    <col min="5379" max="5380" width="12.5703125" style="1" customWidth="1"/>
    <col min="5381" max="5381" width="15" style="1" customWidth="1"/>
    <col min="5382" max="5629" width="9.140625" style="1"/>
    <col min="5630" max="5630" width="50.42578125" style="1" customWidth="1"/>
    <col min="5631" max="5631" width="15" style="1" customWidth="1"/>
    <col min="5632" max="5632" width="20.140625" style="1" customWidth="1"/>
    <col min="5633" max="5634" width="15" style="1" customWidth="1"/>
    <col min="5635" max="5636" width="12.5703125" style="1" customWidth="1"/>
    <col min="5637" max="5637" width="15" style="1" customWidth="1"/>
    <col min="5638" max="5885" width="9.140625" style="1"/>
    <col min="5886" max="5886" width="50.42578125" style="1" customWidth="1"/>
    <col min="5887" max="5887" width="15" style="1" customWidth="1"/>
    <col min="5888" max="5888" width="20.140625" style="1" customWidth="1"/>
    <col min="5889" max="5890" width="15" style="1" customWidth="1"/>
    <col min="5891" max="5892" width="12.5703125" style="1" customWidth="1"/>
    <col min="5893" max="5893" width="15" style="1" customWidth="1"/>
    <col min="5894" max="6141" width="9.140625" style="1"/>
    <col min="6142" max="6142" width="50.42578125" style="1" customWidth="1"/>
    <col min="6143" max="6143" width="15" style="1" customWidth="1"/>
    <col min="6144" max="6144" width="20.140625" style="1" customWidth="1"/>
    <col min="6145" max="6146" width="15" style="1" customWidth="1"/>
    <col min="6147" max="6148" width="12.5703125" style="1" customWidth="1"/>
    <col min="6149" max="6149" width="15" style="1" customWidth="1"/>
    <col min="6150" max="6397" width="9.140625" style="1"/>
    <col min="6398" max="6398" width="50.42578125" style="1" customWidth="1"/>
    <col min="6399" max="6399" width="15" style="1" customWidth="1"/>
    <col min="6400" max="6400" width="20.140625" style="1" customWidth="1"/>
    <col min="6401" max="6402" width="15" style="1" customWidth="1"/>
    <col min="6403" max="6404" width="12.5703125" style="1" customWidth="1"/>
    <col min="6405" max="6405" width="15" style="1" customWidth="1"/>
    <col min="6406" max="6653" width="9.140625" style="1"/>
    <col min="6654" max="6654" width="50.42578125" style="1" customWidth="1"/>
    <col min="6655" max="6655" width="15" style="1" customWidth="1"/>
    <col min="6656" max="6656" width="20.140625" style="1" customWidth="1"/>
    <col min="6657" max="6658" width="15" style="1" customWidth="1"/>
    <col min="6659" max="6660" width="12.5703125" style="1" customWidth="1"/>
    <col min="6661" max="6661" width="15" style="1" customWidth="1"/>
    <col min="6662" max="6909" width="9.140625" style="1"/>
    <col min="6910" max="6910" width="50.42578125" style="1" customWidth="1"/>
    <col min="6911" max="6911" width="15" style="1" customWidth="1"/>
    <col min="6912" max="6912" width="20.140625" style="1" customWidth="1"/>
    <col min="6913" max="6914" width="15" style="1" customWidth="1"/>
    <col min="6915" max="6916" width="12.5703125" style="1" customWidth="1"/>
    <col min="6917" max="6917" width="15" style="1" customWidth="1"/>
    <col min="6918" max="7165" width="9.140625" style="1"/>
    <col min="7166" max="7166" width="50.42578125" style="1" customWidth="1"/>
    <col min="7167" max="7167" width="15" style="1" customWidth="1"/>
    <col min="7168" max="7168" width="20.140625" style="1" customWidth="1"/>
    <col min="7169" max="7170" width="15" style="1" customWidth="1"/>
    <col min="7171" max="7172" width="12.5703125" style="1" customWidth="1"/>
    <col min="7173" max="7173" width="15" style="1" customWidth="1"/>
    <col min="7174" max="7421" width="9.140625" style="1"/>
    <col min="7422" max="7422" width="50.42578125" style="1" customWidth="1"/>
    <col min="7423" max="7423" width="15" style="1" customWidth="1"/>
    <col min="7424" max="7424" width="20.140625" style="1" customWidth="1"/>
    <col min="7425" max="7426" width="15" style="1" customWidth="1"/>
    <col min="7427" max="7428" width="12.5703125" style="1" customWidth="1"/>
    <col min="7429" max="7429" width="15" style="1" customWidth="1"/>
    <col min="7430" max="7677" width="9.140625" style="1"/>
    <col min="7678" max="7678" width="50.42578125" style="1" customWidth="1"/>
    <col min="7679" max="7679" width="15" style="1" customWidth="1"/>
    <col min="7680" max="7680" width="20.140625" style="1" customWidth="1"/>
    <col min="7681" max="7682" width="15" style="1" customWidth="1"/>
    <col min="7683" max="7684" width="12.5703125" style="1" customWidth="1"/>
    <col min="7685" max="7685" width="15" style="1" customWidth="1"/>
    <col min="7686" max="7933" width="9.140625" style="1"/>
    <col min="7934" max="7934" width="50.42578125" style="1" customWidth="1"/>
    <col min="7935" max="7935" width="15" style="1" customWidth="1"/>
    <col min="7936" max="7936" width="20.140625" style="1" customWidth="1"/>
    <col min="7937" max="7938" width="15" style="1" customWidth="1"/>
    <col min="7939" max="7940" width="12.5703125" style="1" customWidth="1"/>
    <col min="7941" max="7941" width="15" style="1" customWidth="1"/>
    <col min="7942" max="8189" width="9.140625" style="1"/>
    <col min="8190" max="8190" width="50.42578125" style="1" customWidth="1"/>
    <col min="8191" max="8191" width="15" style="1" customWidth="1"/>
    <col min="8192" max="8192" width="20.140625" style="1" customWidth="1"/>
    <col min="8193" max="8194" width="15" style="1" customWidth="1"/>
    <col min="8195" max="8196" width="12.5703125" style="1" customWidth="1"/>
    <col min="8197" max="8197" width="15" style="1" customWidth="1"/>
    <col min="8198" max="8445" width="9.140625" style="1"/>
    <col min="8446" max="8446" width="50.42578125" style="1" customWidth="1"/>
    <col min="8447" max="8447" width="15" style="1" customWidth="1"/>
    <col min="8448" max="8448" width="20.140625" style="1" customWidth="1"/>
    <col min="8449" max="8450" width="15" style="1" customWidth="1"/>
    <col min="8451" max="8452" width="12.5703125" style="1" customWidth="1"/>
    <col min="8453" max="8453" width="15" style="1" customWidth="1"/>
    <col min="8454" max="8701" width="9.140625" style="1"/>
    <col min="8702" max="8702" width="50.42578125" style="1" customWidth="1"/>
    <col min="8703" max="8703" width="15" style="1" customWidth="1"/>
    <col min="8704" max="8704" width="20.140625" style="1" customWidth="1"/>
    <col min="8705" max="8706" width="15" style="1" customWidth="1"/>
    <col min="8707" max="8708" width="12.5703125" style="1" customWidth="1"/>
    <col min="8709" max="8709" width="15" style="1" customWidth="1"/>
    <col min="8710" max="8957" width="9.140625" style="1"/>
    <col min="8958" max="8958" width="50.42578125" style="1" customWidth="1"/>
    <col min="8959" max="8959" width="15" style="1" customWidth="1"/>
    <col min="8960" max="8960" width="20.140625" style="1" customWidth="1"/>
    <col min="8961" max="8962" width="15" style="1" customWidth="1"/>
    <col min="8963" max="8964" width="12.5703125" style="1" customWidth="1"/>
    <col min="8965" max="8965" width="15" style="1" customWidth="1"/>
    <col min="8966" max="9213" width="9.140625" style="1"/>
    <col min="9214" max="9214" width="50.42578125" style="1" customWidth="1"/>
    <col min="9215" max="9215" width="15" style="1" customWidth="1"/>
    <col min="9216" max="9216" width="20.140625" style="1" customWidth="1"/>
    <col min="9217" max="9218" width="15" style="1" customWidth="1"/>
    <col min="9219" max="9220" width="12.5703125" style="1" customWidth="1"/>
    <col min="9221" max="9221" width="15" style="1" customWidth="1"/>
    <col min="9222" max="9469" width="9.140625" style="1"/>
    <col min="9470" max="9470" width="50.42578125" style="1" customWidth="1"/>
    <col min="9471" max="9471" width="15" style="1" customWidth="1"/>
    <col min="9472" max="9472" width="20.140625" style="1" customWidth="1"/>
    <col min="9473" max="9474" width="15" style="1" customWidth="1"/>
    <col min="9475" max="9476" width="12.5703125" style="1" customWidth="1"/>
    <col min="9477" max="9477" width="15" style="1" customWidth="1"/>
    <col min="9478" max="9725" width="9.140625" style="1"/>
    <col min="9726" max="9726" width="50.42578125" style="1" customWidth="1"/>
    <col min="9727" max="9727" width="15" style="1" customWidth="1"/>
    <col min="9728" max="9728" width="20.140625" style="1" customWidth="1"/>
    <col min="9729" max="9730" width="15" style="1" customWidth="1"/>
    <col min="9731" max="9732" width="12.5703125" style="1" customWidth="1"/>
    <col min="9733" max="9733" width="15" style="1" customWidth="1"/>
    <col min="9734" max="9981" width="9.140625" style="1"/>
    <col min="9982" max="9982" width="50.42578125" style="1" customWidth="1"/>
    <col min="9983" max="9983" width="15" style="1" customWidth="1"/>
    <col min="9984" max="9984" width="20.140625" style="1" customWidth="1"/>
    <col min="9985" max="9986" width="15" style="1" customWidth="1"/>
    <col min="9987" max="9988" width="12.5703125" style="1" customWidth="1"/>
    <col min="9989" max="9989" width="15" style="1" customWidth="1"/>
    <col min="9990" max="10237" width="9.140625" style="1"/>
    <col min="10238" max="10238" width="50.42578125" style="1" customWidth="1"/>
    <col min="10239" max="10239" width="15" style="1" customWidth="1"/>
    <col min="10240" max="10240" width="20.140625" style="1" customWidth="1"/>
    <col min="10241" max="10242" width="15" style="1" customWidth="1"/>
    <col min="10243" max="10244" width="12.5703125" style="1" customWidth="1"/>
    <col min="10245" max="10245" width="15" style="1" customWidth="1"/>
    <col min="10246" max="10493" width="9.140625" style="1"/>
    <col min="10494" max="10494" width="50.42578125" style="1" customWidth="1"/>
    <col min="10495" max="10495" width="15" style="1" customWidth="1"/>
    <col min="10496" max="10496" width="20.140625" style="1" customWidth="1"/>
    <col min="10497" max="10498" width="15" style="1" customWidth="1"/>
    <col min="10499" max="10500" width="12.5703125" style="1" customWidth="1"/>
    <col min="10501" max="10501" width="15" style="1" customWidth="1"/>
    <col min="10502" max="10749" width="9.140625" style="1"/>
    <col min="10750" max="10750" width="50.42578125" style="1" customWidth="1"/>
    <col min="10751" max="10751" width="15" style="1" customWidth="1"/>
    <col min="10752" max="10752" width="20.140625" style="1" customWidth="1"/>
    <col min="10753" max="10754" width="15" style="1" customWidth="1"/>
    <col min="10755" max="10756" width="12.5703125" style="1" customWidth="1"/>
    <col min="10757" max="10757" width="15" style="1" customWidth="1"/>
    <col min="10758" max="11005" width="9.140625" style="1"/>
    <col min="11006" max="11006" width="50.42578125" style="1" customWidth="1"/>
    <col min="11007" max="11007" width="15" style="1" customWidth="1"/>
    <col min="11008" max="11008" width="20.140625" style="1" customWidth="1"/>
    <col min="11009" max="11010" width="15" style="1" customWidth="1"/>
    <col min="11011" max="11012" width="12.5703125" style="1" customWidth="1"/>
    <col min="11013" max="11013" width="15" style="1" customWidth="1"/>
    <col min="11014" max="11261" width="9.140625" style="1"/>
    <col min="11262" max="11262" width="50.42578125" style="1" customWidth="1"/>
    <col min="11263" max="11263" width="15" style="1" customWidth="1"/>
    <col min="11264" max="11264" width="20.140625" style="1" customWidth="1"/>
    <col min="11265" max="11266" width="15" style="1" customWidth="1"/>
    <col min="11267" max="11268" width="12.5703125" style="1" customWidth="1"/>
    <col min="11269" max="11269" width="15" style="1" customWidth="1"/>
    <col min="11270" max="11517" width="9.140625" style="1"/>
    <col min="11518" max="11518" width="50.42578125" style="1" customWidth="1"/>
    <col min="11519" max="11519" width="15" style="1" customWidth="1"/>
    <col min="11520" max="11520" width="20.140625" style="1" customWidth="1"/>
    <col min="11521" max="11522" width="15" style="1" customWidth="1"/>
    <col min="11523" max="11524" width="12.5703125" style="1" customWidth="1"/>
    <col min="11525" max="11525" width="15" style="1" customWidth="1"/>
    <col min="11526" max="11773" width="9.140625" style="1"/>
    <col min="11774" max="11774" width="50.42578125" style="1" customWidth="1"/>
    <col min="11775" max="11775" width="15" style="1" customWidth="1"/>
    <col min="11776" max="11776" width="20.140625" style="1" customWidth="1"/>
    <col min="11777" max="11778" width="15" style="1" customWidth="1"/>
    <col min="11779" max="11780" width="12.5703125" style="1" customWidth="1"/>
    <col min="11781" max="11781" width="15" style="1" customWidth="1"/>
    <col min="11782" max="12029" width="9.140625" style="1"/>
    <col min="12030" max="12030" width="50.42578125" style="1" customWidth="1"/>
    <col min="12031" max="12031" width="15" style="1" customWidth="1"/>
    <col min="12032" max="12032" width="20.140625" style="1" customWidth="1"/>
    <col min="12033" max="12034" width="15" style="1" customWidth="1"/>
    <col min="12035" max="12036" width="12.5703125" style="1" customWidth="1"/>
    <col min="12037" max="12037" width="15" style="1" customWidth="1"/>
    <col min="12038" max="12285" width="9.140625" style="1"/>
    <col min="12286" max="12286" width="50.42578125" style="1" customWidth="1"/>
    <col min="12287" max="12287" width="15" style="1" customWidth="1"/>
    <col min="12288" max="12288" width="20.140625" style="1" customWidth="1"/>
    <col min="12289" max="12290" width="15" style="1" customWidth="1"/>
    <col min="12291" max="12292" width="12.5703125" style="1" customWidth="1"/>
    <col min="12293" max="12293" width="15" style="1" customWidth="1"/>
    <col min="12294" max="12541" width="9.140625" style="1"/>
    <col min="12542" max="12542" width="50.42578125" style="1" customWidth="1"/>
    <col min="12543" max="12543" width="15" style="1" customWidth="1"/>
    <col min="12544" max="12544" width="20.140625" style="1" customWidth="1"/>
    <col min="12545" max="12546" width="15" style="1" customWidth="1"/>
    <col min="12547" max="12548" width="12.5703125" style="1" customWidth="1"/>
    <col min="12549" max="12549" width="15" style="1" customWidth="1"/>
    <col min="12550" max="12797" width="9.140625" style="1"/>
    <col min="12798" max="12798" width="50.42578125" style="1" customWidth="1"/>
    <col min="12799" max="12799" width="15" style="1" customWidth="1"/>
    <col min="12800" max="12800" width="20.140625" style="1" customWidth="1"/>
    <col min="12801" max="12802" width="15" style="1" customWidth="1"/>
    <col min="12803" max="12804" width="12.5703125" style="1" customWidth="1"/>
    <col min="12805" max="12805" width="15" style="1" customWidth="1"/>
    <col min="12806" max="13053" width="9.140625" style="1"/>
    <col min="13054" max="13054" width="50.42578125" style="1" customWidth="1"/>
    <col min="13055" max="13055" width="15" style="1" customWidth="1"/>
    <col min="13056" max="13056" width="20.140625" style="1" customWidth="1"/>
    <col min="13057" max="13058" width="15" style="1" customWidth="1"/>
    <col min="13059" max="13060" width="12.5703125" style="1" customWidth="1"/>
    <col min="13061" max="13061" width="15" style="1" customWidth="1"/>
    <col min="13062" max="13309" width="9.140625" style="1"/>
    <col min="13310" max="13310" width="50.42578125" style="1" customWidth="1"/>
    <col min="13311" max="13311" width="15" style="1" customWidth="1"/>
    <col min="13312" max="13312" width="20.140625" style="1" customWidth="1"/>
    <col min="13313" max="13314" width="15" style="1" customWidth="1"/>
    <col min="13315" max="13316" width="12.5703125" style="1" customWidth="1"/>
    <col min="13317" max="13317" width="15" style="1" customWidth="1"/>
    <col min="13318" max="13565" width="9.140625" style="1"/>
    <col min="13566" max="13566" width="50.42578125" style="1" customWidth="1"/>
    <col min="13567" max="13567" width="15" style="1" customWidth="1"/>
    <col min="13568" max="13568" width="20.140625" style="1" customWidth="1"/>
    <col min="13569" max="13570" width="15" style="1" customWidth="1"/>
    <col min="13571" max="13572" width="12.5703125" style="1" customWidth="1"/>
    <col min="13573" max="13573" width="15" style="1" customWidth="1"/>
    <col min="13574" max="13821" width="9.140625" style="1"/>
    <col min="13822" max="13822" width="50.42578125" style="1" customWidth="1"/>
    <col min="13823" max="13823" width="15" style="1" customWidth="1"/>
    <col min="13824" max="13824" width="20.140625" style="1" customWidth="1"/>
    <col min="13825" max="13826" width="15" style="1" customWidth="1"/>
    <col min="13827" max="13828" width="12.5703125" style="1" customWidth="1"/>
    <col min="13829" max="13829" width="15" style="1" customWidth="1"/>
    <col min="13830" max="14077" width="9.140625" style="1"/>
    <col min="14078" max="14078" width="50.42578125" style="1" customWidth="1"/>
    <col min="14079" max="14079" width="15" style="1" customWidth="1"/>
    <col min="14080" max="14080" width="20.140625" style="1" customWidth="1"/>
    <col min="14081" max="14082" width="15" style="1" customWidth="1"/>
    <col min="14083" max="14084" width="12.5703125" style="1" customWidth="1"/>
    <col min="14085" max="14085" width="15" style="1" customWidth="1"/>
    <col min="14086" max="14333" width="9.140625" style="1"/>
    <col min="14334" max="14334" width="50.42578125" style="1" customWidth="1"/>
    <col min="14335" max="14335" width="15" style="1" customWidth="1"/>
    <col min="14336" max="14336" width="20.140625" style="1" customWidth="1"/>
    <col min="14337" max="14338" width="15" style="1" customWidth="1"/>
    <col min="14339" max="14340" width="12.5703125" style="1" customWidth="1"/>
    <col min="14341" max="14341" width="15" style="1" customWidth="1"/>
    <col min="14342" max="14589" width="9.140625" style="1"/>
    <col min="14590" max="14590" width="50.42578125" style="1" customWidth="1"/>
    <col min="14591" max="14591" width="15" style="1" customWidth="1"/>
    <col min="14592" max="14592" width="20.140625" style="1" customWidth="1"/>
    <col min="14593" max="14594" width="15" style="1" customWidth="1"/>
    <col min="14595" max="14596" width="12.5703125" style="1" customWidth="1"/>
    <col min="14597" max="14597" width="15" style="1" customWidth="1"/>
    <col min="14598" max="14845" width="9.140625" style="1"/>
    <col min="14846" max="14846" width="50.42578125" style="1" customWidth="1"/>
    <col min="14847" max="14847" width="15" style="1" customWidth="1"/>
    <col min="14848" max="14848" width="20.140625" style="1" customWidth="1"/>
    <col min="14849" max="14850" width="15" style="1" customWidth="1"/>
    <col min="14851" max="14852" width="12.5703125" style="1" customWidth="1"/>
    <col min="14853" max="14853" width="15" style="1" customWidth="1"/>
    <col min="14854" max="15101" width="9.140625" style="1"/>
    <col min="15102" max="15102" width="50.42578125" style="1" customWidth="1"/>
    <col min="15103" max="15103" width="15" style="1" customWidth="1"/>
    <col min="15104" max="15104" width="20.140625" style="1" customWidth="1"/>
    <col min="15105" max="15106" width="15" style="1" customWidth="1"/>
    <col min="15107" max="15108" width="12.5703125" style="1" customWidth="1"/>
    <col min="15109" max="15109" width="15" style="1" customWidth="1"/>
    <col min="15110" max="15357" width="9.140625" style="1"/>
    <col min="15358" max="15358" width="50.42578125" style="1" customWidth="1"/>
    <col min="15359" max="15359" width="15" style="1" customWidth="1"/>
    <col min="15360" max="15360" width="20.140625" style="1" customWidth="1"/>
    <col min="15361" max="15362" width="15" style="1" customWidth="1"/>
    <col min="15363" max="15364" width="12.5703125" style="1" customWidth="1"/>
    <col min="15365" max="15365" width="15" style="1" customWidth="1"/>
    <col min="15366" max="15613" width="9.140625" style="1"/>
    <col min="15614" max="15614" width="50.42578125" style="1" customWidth="1"/>
    <col min="15615" max="15615" width="15" style="1" customWidth="1"/>
    <col min="15616" max="15616" width="20.140625" style="1" customWidth="1"/>
    <col min="15617" max="15618" width="15" style="1" customWidth="1"/>
    <col min="15619" max="15620" width="12.5703125" style="1" customWidth="1"/>
    <col min="15621" max="15621" width="15" style="1" customWidth="1"/>
    <col min="15622" max="15869" width="9.140625" style="1"/>
    <col min="15870" max="15870" width="50.42578125" style="1" customWidth="1"/>
    <col min="15871" max="15871" width="15" style="1" customWidth="1"/>
    <col min="15872" max="15872" width="20.140625" style="1" customWidth="1"/>
    <col min="15873" max="15874" width="15" style="1" customWidth="1"/>
    <col min="15875" max="15876" width="12.5703125" style="1" customWidth="1"/>
    <col min="15877" max="15877" width="15" style="1" customWidth="1"/>
    <col min="15878" max="16125" width="9.140625" style="1"/>
    <col min="16126" max="16126" width="50.42578125" style="1" customWidth="1"/>
    <col min="16127" max="16127" width="15" style="1" customWidth="1"/>
    <col min="16128" max="16128" width="20.140625" style="1" customWidth="1"/>
    <col min="16129" max="16130" width="15" style="1" customWidth="1"/>
    <col min="16131" max="16132" width="12.5703125" style="1" customWidth="1"/>
    <col min="16133" max="16133" width="15" style="1" customWidth="1"/>
    <col min="16134" max="16384" width="9.140625" style="1"/>
  </cols>
  <sheetData>
    <row r="1" spans="1:5" ht="70.5" customHeight="1" x14ac:dyDescent="0.2">
      <c r="A1" s="8"/>
      <c r="B1" s="9"/>
      <c r="C1" s="9"/>
      <c r="D1" s="31" t="s">
        <v>103</v>
      </c>
      <c r="E1" s="31"/>
    </row>
    <row r="2" spans="1:5" ht="14.25" customHeight="1" x14ac:dyDescent="0.2">
      <c r="A2" s="8"/>
      <c r="B2" s="9"/>
      <c r="C2" s="9"/>
      <c r="D2" s="9"/>
      <c r="E2" s="10"/>
    </row>
    <row r="3" spans="1:5" ht="117" customHeight="1" x14ac:dyDescent="0.2">
      <c r="A3" s="30" t="s">
        <v>104</v>
      </c>
      <c r="B3" s="30"/>
      <c r="C3" s="30"/>
      <c r="D3" s="30"/>
      <c r="E3" s="30"/>
    </row>
    <row r="4" spans="1:5" ht="12.75" customHeight="1" x14ac:dyDescent="0.2">
      <c r="A4" s="8"/>
      <c r="B4" s="11"/>
      <c r="C4" s="12"/>
      <c r="D4" s="12"/>
      <c r="E4" s="11"/>
    </row>
    <row r="5" spans="1:5" ht="20.25" customHeight="1" x14ac:dyDescent="0.2">
      <c r="A5" s="8"/>
      <c r="B5" s="9"/>
      <c r="C5" s="9"/>
      <c r="D5" s="9"/>
      <c r="E5" s="13" t="s">
        <v>97</v>
      </c>
    </row>
    <row r="6" spans="1:5" ht="90" customHeight="1" x14ac:dyDescent="0.2">
      <c r="A6" s="14" t="s">
        <v>87</v>
      </c>
      <c r="B6" s="15" t="s">
        <v>0</v>
      </c>
      <c r="C6" s="15" t="s">
        <v>86</v>
      </c>
      <c r="D6" s="15" t="s">
        <v>85</v>
      </c>
      <c r="E6" s="16" t="s">
        <v>84</v>
      </c>
    </row>
    <row r="7" spans="1:5" ht="18.75" x14ac:dyDescent="0.2">
      <c r="A7" s="14">
        <v>1</v>
      </c>
      <c r="B7" s="15">
        <v>2</v>
      </c>
      <c r="C7" s="15">
        <v>3</v>
      </c>
      <c r="D7" s="15">
        <v>4</v>
      </c>
      <c r="E7" s="15">
        <v>5</v>
      </c>
    </row>
    <row r="8" spans="1:5" s="7" customFormat="1" ht="14.25" customHeight="1" x14ac:dyDescent="0.2">
      <c r="A8" s="35" t="s">
        <v>96</v>
      </c>
      <c r="B8" s="36"/>
      <c r="C8" s="17">
        <f>C10+C29+C41+C49+C58+C73+C80+C91+C103</f>
        <v>2276824.5246999995</v>
      </c>
      <c r="D8" s="17">
        <f>D10+D29+D41+D49+D58+D73+D80+D91+D103</f>
        <v>1707618.3614000001</v>
      </c>
      <c r="E8" s="17">
        <f>D8/C8*100</f>
        <v>74.999998589043685</v>
      </c>
    </row>
    <row r="9" spans="1:5" ht="18.75" x14ac:dyDescent="0.2">
      <c r="A9" s="14"/>
      <c r="B9" s="18" t="s">
        <v>1</v>
      </c>
      <c r="C9" s="19"/>
      <c r="D9" s="20"/>
      <c r="E9" s="19"/>
    </row>
    <row r="10" spans="1:5" s="7" customFormat="1" ht="18.75" x14ac:dyDescent="0.2">
      <c r="A10" s="34" t="s">
        <v>88</v>
      </c>
      <c r="B10" s="34"/>
      <c r="C10" s="21">
        <f>SUM(C11:C28)</f>
        <v>632357.91729999986</v>
      </c>
      <c r="D10" s="26">
        <f t="shared" ref="D10" si="0">SUM(D11:D28)</f>
        <v>474268.39999999997</v>
      </c>
      <c r="E10" s="21">
        <f>D10/C10*100</f>
        <v>74.999993994698428</v>
      </c>
    </row>
    <row r="11" spans="1:5" ht="18.75" x14ac:dyDescent="0.2">
      <c r="A11" s="14">
        <v>1</v>
      </c>
      <c r="B11" s="18" t="s">
        <v>2</v>
      </c>
      <c r="C11" s="20">
        <v>20108.556800000002</v>
      </c>
      <c r="D11" s="22">
        <v>15081.4</v>
      </c>
      <c r="E11" s="20">
        <f>D11/C11*100</f>
        <v>74.999912475071298</v>
      </c>
    </row>
    <row r="12" spans="1:5" ht="18.75" x14ac:dyDescent="0.2">
      <c r="A12" s="14">
        <v>2</v>
      </c>
      <c r="B12" s="18" t="s">
        <v>3</v>
      </c>
      <c r="C12" s="20">
        <v>15534.7088</v>
      </c>
      <c r="D12" s="22">
        <v>11651</v>
      </c>
      <c r="E12" s="20">
        <f t="shared" ref="E12:E81" si="1">D12/C12*100</f>
        <v>74.999796584535915</v>
      </c>
    </row>
    <row r="13" spans="1:5" ht="18.75" x14ac:dyDescent="0.2">
      <c r="A13" s="14">
        <v>3</v>
      </c>
      <c r="B13" s="18" t="s">
        <v>4</v>
      </c>
      <c r="C13" s="20">
        <v>17900.4575</v>
      </c>
      <c r="D13" s="22">
        <v>13425.3</v>
      </c>
      <c r="E13" s="20">
        <f t="shared" si="1"/>
        <v>74.999759084369771</v>
      </c>
    </row>
    <row r="14" spans="1:5" ht="18.75" x14ac:dyDescent="0.2">
      <c r="A14" s="14">
        <v>4</v>
      </c>
      <c r="B14" s="18" t="s">
        <v>5</v>
      </c>
      <c r="C14" s="20">
        <v>29687.728800000001</v>
      </c>
      <c r="D14" s="22">
        <v>22265.8</v>
      </c>
      <c r="E14" s="20">
        <f t="shared" si="1"/>
        <v>75.000011452543319</v>
      </c>
    </row>
    <row r="15" spans="1:5" ht="18.75" x14ac:dyDescent="0.2">
      <c r="A15" s="14">
        <v>5</v>
      </c>
      <c r="B15" s="18" t="s">
        <v>6</v>
      </c>
      <c r="C15" s="20">
        <v>12814.490800000001</v>
      </c>
      <c r="D15" s="22">
        <v>9610.9</v>
      </c>
      <c r="E15" s="20">
        <f t="shared" si="1"/>
        <v>75.000248936930049</v>
      </c>
    </row>
    <row r="16" spans="1:5" ht="18.75" x14ac:dyDescent="0.2">
      <c r="A16" s="14">
        <v>6</v>
      </c>
      <c r="B16" s="18" t="s">
        <v>7</v>
      </c>
      <c r="C16" s="20">
        <v>13006.170699999999</v>
      </c>
      <c r="D16" s="22">
        <v>9754.6</v>
      </c>
      <c r="E16" s="20">
        <f t="shared" si="1"/>
        <v>74.99978452535612</v>
      </c>
    </row>
    <row r="17" spans="1:5" ht="18.75" x14ac:dyDescent="0.2">
      <c r="A17" s="14">
        <v>7</v>
      </c>
      <c r="B17" s="18" t="s">
        <v>8</v>
      </c>
      <c r="C17" s="20">
        <v>8432.2704000000012</v>
      </c>
      <c r="D17" s="22">
        <v>6324.2</v>
      </c>
      <c r="E17" s="20">
        <f t="shared" si="1"/>
        <v>74.999966794233714</v>
      </c>
    </row>
    <row r="18" spans="1:5" ht="18.75" x14ac:dyDescent="0.2">
      <c r="A18" s="14">
        <v>8</v>
      </c>
      <c r="B18" s="18" t="s">
        <v>9</v>
      </c>
      <c r="C18" s="23">
        <v>14477.238599999999</v>
      </c>
      <c r="D18" s="22">
        <v>10857.9</v>
      </c>
      <c r="E18" s="23">
        <f t="shared" si="1"/>
        <v>74.999800030925783</v>
      </c>
    </row>
    <row r="19" spans="1:5" ht="18.75" x14ac:dyDescent="0.2">
      <c r="A19" s="14">
        <v>9</v>
      </c>
      <c r="B19" s="18" t="s">
        <v>10</v>
      </c>
      <c r="C19" s="20">
        <v>15244.5339</v>
      </c>
      <c r="D19" s="22">
        <v>11433.4</v>
      </c>
      <c r="E19" s="20">
        <f t="shared" si="1"/>
        <v>74.999997212115474</v>
      </c>
    </row>
    <row r="20" spans="1:5" ht="18.75" x14ac:dyDescent="0.2">
      <c r="A20" s="14">
        <v>10</v>
      </c>
      <c r="B20" s="18" t="s">
        <v>11</v>
      </c>
      <c r="C20" s="20">
        <v>112058.48109999999</v>
      </c>
      <c r="D20" s="22">
        <v>84043.8</v>
      </c>
      <c r="E20" s="20">
        <f t="shared" si="1"/>
        <v>74.999945720306584</v>
      </c>
    </row>
    <row r="21" spans="1:5" ht="18.75" x14ac:dyDescent="0.2">
      <c r="A21" s="14">
        <v>11</v>
      </c>
      <c r="B21" s="18" t="s">
        <v>12</v>
      </c>
      <c r="C21" s="20">
        <v>9861.1075000000001</v>
      </c>
      <c r="D21" s="22">
        <v>7395.9</v>
      </c>
      <c r="E21" s="20">
        <f t="shared" si="1"/>
        <v>75.000703521384381</v>
      </c>
    </row>
    <row r="22" spans="1:5" ht="18.75" x14ac:dyDescent="0.2">
      <c r="A22" s="14">
        <v>12</v>
      </c>
      <c r="B22" s="18" t="s">
        <v>13</v>
      </c>
      <c r="C22" s="20">
        <v>14354.509</v>
      </c>
      <c r="D22" s="22">
        <v>10765.9</v>
      </c>
      <c r="E22" s="20">
        <f t="shared" si="1"/>
        <v>75.000127137751633</v>
      </c>
    </row>
    <row r="23" spans="1:5" ht="18.75" x14ac:dyDescent="0.2">
      <c r="A23" s="14">
        <v>13</v>
      </c>
      <c r="B23" s="18" t="s">
        <v>14</v>
      </c>
      <c r="C23" s="20">
        <v>12131.473900000001</v>
      </c>
      <c r="D23" s="22">
        <v>9098.6</v>
      </c>
      <c r="E23" s="20">
        <f t="shared" si="1"/>
        <v>74.99995528160845</v>
      </c>
    </row>
    <row r="24" spans="1:5" ht="18.75" x14ac:dyDescent="0.2">
      <c r="A24" s="14">
        <v>14</v>
      </c>
      <c r="B24" s="18" t="s">
        <v>15</v>
      </c>
      <c r="C24" s="20">
        <v>12805.074199999999</v>
      </c>
      <c r="D24" s="22">
        <v>9603.7999999999993</v>
      </c>
      <c r="E24" s="20">
        <f t="shared" si="1"/>
        <v>74.99995587686638</v>
      </c>
    </row>
    <row r="25" spans="1:5" ht="18.75" x14ac:dyDescent="0.2">
      <c r="A25" s="14">
        <v>15</v>
      </c>
      <c r="B25" s="18" t="s">
        <v>16</v>
      </c>
      <c r="C25" s="20">
        <v>16829.974100000003</v>
      </c>
      <c r="D25" s="22">
        <v>12622.5</v>
      </c>
      <c r="E25" s="20">
        <f t="shared" si="1"/>
        <v>75.000115419072429</v>
      </c>
    </row>
    <row r="26" spans="1:5" ht="18.75" x14ac:dyDescent="0.2">
      <c r="A26" s="14">
        <v>16</v>
      </c>
      <c r="B26" s="18" t="s">
        <v>17</v>
      </c>
      <c r="C26" s="20">
        <v>19035.889199999998</v>
      </c>
      <c r="D26" s="22">
        <v>14276.9</v>
      </c>
      <c r="E26" s="20">
        <f t="shared" si="1"/>
        <v>74.999911220327974</v>
      </c>
    </row>
    <row r="27" spans="1:5" ht="18.75" x14ac:dyDescent="0.2">
      <c r="A27" s="14">
        <v>17</v>
      </c>
      <c r="B27" s="18" t="s">
        <v>18</v>
      </c>
      <c r="C27" s="20">
        <v>17021.5363</v>
      </c>
      <c r="D27" s="22">
        <v>12766.2</v>
      </c>
      <c r="E27" s="20">
        <f t="shared" si="1"/>
        <v>75.000280673842596</v>
      </c>
    </row>
    <row r="28" spans="1:5" ht="37.5" x14ac:dyDescent="0.2">
      <c r="A28" s="14">
        <v>18</v>
      </c>
      <c r="B28" s="18" t="s">
        <v>102</v>
      </c>
      <c r="C28" s="20">
        <v>271053.7157</v>
      </c>
      <c r="D28" s="22">
        <v>203290.3</v>
      </c>
      <c r="E28" s="20">
        <f t="shared" si="1"/>
        <v>75.000004879106697</v>
      </c>
    </row>
    <row r="29" spans="1:5" s="7" customFormat="1" ht="18.75" x14ac:dyDescent="0.2">
      <c r="A29" s="33" t="s">
        <v>89</v>
      </c>
      <c r="B29" s="33"/>
      <c r="C29" s="24">
        <f>SUM(C30:C40)</f>
        <v>237051.40429999999</v>
      </c>
      <c r="D29" s="25">
        <f>SUM(D30:D40)</f>
        <v>177788.55420000004</v>
      </c>
      <c r="E29" s="24">
        <f t="shared" si="1"/>
        <v>75.000000411303219</v>
      </c>
    </row>
    <row r="30" spans="1:5" ht="18.75" x14ac:dyDescent="0.3">
      <c r="A30" s="14">
        <v>19</v>
      </c>
      <c r="B30" s="18" t="s">
        <v>19</v>
      </c>
      <c r="C30" s="20">
        <v>12783.570099999999</v>
      </c>
      <c r="D30" s="27">
        <v>9587.6774999999998</v>
      </c>
      <c r="E30" s="20">
        <f t="shared" si="1"/>
        <v>74.999999413309439</v>
      </c>
    </row>
    <row r="31" spans="1:5" ht="18.75" x14ac:dyDescent="0.3">
      <c r="A31" s="14">
        <v>20</v>
      </c>
      <c r="B31" s="18" t="s">
        <v>20</v>
      </c>
      <c r="C31" s="20">
        <v>19269.587399999997</v>
      </c>
      <c r="D31" s="27">
        <v>14452.191000000001</v>
      </c>
      <c r="E31" s="20">
        <f t="shared" si="1"/>
        <v>75.00000233528614</v>
      </c>
    </row>
    <row r="32" spans="1:5" ht="18.75" x14ac:dyDescent="0.3">
      <c r="A32" s="14">
        <v>21</v>
      </c>
      <c r="B32" s="18" t="s">
        <v>21</v>
      </c>
      <c r="C32" s="20">
        <v>24070.905500000001</v>
      </c>
      <c r="D32" s="27">
        <v>18053.179200000002</v>
      </c>
      <c r="E32" s="20">
        <f t="shared" si="1"/>
        <v>75.00000031157947</v>
      </c>
    </row>
    <row r="33" spans="1:5" ht="18.75" x14ac:dyDescent="0.3">
      <c r="A33" s="14">
        <v>22</v>
      </c>
      <c r="B33" s="18" t="s">
        <v>22</v>
      </c>
      <c r="C33" s="20">
        <v>17617.983</v>
      </c>
      <c r="D33" s="27">
        <v>13213.487700000003</v>
      </c>
      <c r="E33" s="20">
        <f t="shared" si="1"/>
        <v>75.000002554208407</v>
      </c>
    </row>
    <row r="34" spans="1:5" ht="18.75" x14ac:dyDescent="0.3">
      <c r="A34" s="14">
        <v>23</v>
      </c>
      <c r="B34" s="18" t="s">
        <v>23</v>
      </c>
      <c r="C34" s="20">
        <v>13095.994500000001</v>
      </c>
      <c r="D34" s="27">
        <v>9821.9961000000021</v>
      </c>
      <c r="E34" s="20">
        <f t="shared" si="1"/>
        <v>75.000001718082586</v>
      </c>
    </row>
    <row r="35" spans="1:5" ht="18.75" x14ac:dyDescent="0.3">
      <c r="A35" s="14">
        <v>24</v>
      </c>
      <c r="B35" s="18" t="s">
        <v>24</v>
      </c>
      <c r="C35" s="20">
        <v>20907.698499999999</v>
      </c>
      <c r="D35" s="27">
        <v>15680.773799999997</v>
      </c>
      <c r="E35" s="20">
        <f t="shared" si="1"/>
        <v>74.999999641280439</v>
      </c>
    </row>
    <row r="36" spans="1:5" ht="18.75" x14ac:dyDescent="0.3">
      <c r="A36" s="14">
        <v>25</v>
      </c>
      <c r="B36" s="18" t="s">
        <v>25</v>
      </c>
      <c r="C36" s="20">
        <v>17700.177600000003</v>
      </c>
      <c r="D36" s="27">
        <v>13275.133200000004</v>
      </c>
      <c r="E36" s="20">
        <f t="shared" si="1"/>
        <v>75.000000000000014</v>
      </c>
    </row>
    <row r="37" spans="1:5" ht="18.75" x14ac:dyDescent="0.3">
      <c r="A37" s="14">
        <v>26</v>
      </c>
      <c r="B37" s="18" t="s">
        <v>26</v>
      </c>
      <c r="C37" s="20">
        <v>7929.4089000000004</v>
      </c>
      <c r="D37" s="27">
        <v>5947.0568999999996</v>
      </c>
      <c r="E37" s="20">
        <f t="shared" si="1"/>
        <v>75.000002837538105</v>
      </c>
    </row>
    <row r="38" spans="1:5" ht="18.75" x14ac:dyDescent="0.3">
      <c r="A38" s="14">
        <v>27</v>
      </c>
      <c r="B38" s="18" t="s">
        <v>27</v>
      </c>
      <c r="C38" s="20">
        <v>8154.4025000000001</v>
      </c>
      <c r="D38" s="27">
        <v>6115.8014999999996</v>
      </c>
      <c r="E38" s="20">
        <f t="shared" si="1"/>
        <v>74.999995401257166</v>
      </c>
    </row>
    <row r="39" spans="1:5" ht="37.5" x14ac:dyDescent="0.3">
      <c r="A39" s="14">
        <v>28</v>
      </c>
      <c r="B39" s="18" t="s">
        <v>101</v>
      </c>
      <c r="C39" s="20">
        <v>93834.656199999998</v>
      </c>
      <c r="D39" s="27">
        <v>70375.992300000013</v>
      </c>
      <c r="E39" s="20">
        <f t="shared" si="1"/>
        <v>75.000000159855659</v>
      </c>
    </row>
    <row r="40" spans="1:5" ht="18.75" x14ac:dyDescent="0.3">
      <c r="A40" s="14">
        <v>29</v>
      </c>
      <c r="B40" s="18" t="s">
        <v>28</v>
      </c>
      <c r="C40" s="20">
        <v>1687.0201000000002</v>
      </c>
      <c r="D40" s="27">
        <v>1265.2650000000001</v>
      </c>
      <c r="E40" s="20">
        <f t="shared" si="1"/>
        <v>74.99999555429126</v>
      </c>
    </row>
    <row r="41" spans="1:5" s="7" customFormat="1" ht="18.75" x14ac:dyDescent="0.2">
      <c r="A41" s="33" t="s">
        <v>90</v>
      </c>
      <c r="B41" s="33"/>
      <c r="C41" s="24">
        <f>SUM(C42:C48)</f>
        <v>118736.34629999999</v>
      </c>
      <c r="D41" s="25">
        <f>SUM(D42:D48)</f>
        <v>89052.260400000014</v>
      </c>
      <c r="E41" s="24">
        <f>D41/C41*100</f>
        <v>75.000000568486442</v>
      </c>
    </row>
    <row r="42" spans="1:5" ht="18.75" x14ac:dyDescent="0.3">
      <c r="A42" s="14">
        <v>30</v>
      </c>
      <c r="B42" s="18" t="s">
        <v>29</v>
      </c>
      <c r="C42" s="20">
        <v>34558.4827</v>
      </c>
      <c r="D42" s="27">
        <v>25918.862400000005</v>
      </c>
      <c r="E42" s="20">
        <f t="shared" si="1"/>
        <v>75.000001085117091</v>
      </c>
    </row>
    <row r="43" spans="1:5" ht="18.75" x14ac:dyDescent="0.3">
      <c r="A43" s="14">
        <v>31</v>
      </c>
      <c r="B43" s="18" t="s">
        <v>30</v>
      </c>
      <c r="C43" s="20">
        <v>5817.8975</v>
      </c>
      <c r="D43" s="27">
        <v>4363.4231999999993</v>
      </c>
      <c r="E43" s="20">
        <f t="shared" si="1"/>
        <v>75.000001289125478</v>
      </c>
    </row>
    <row r="44" spans="1:5" ht="37.5" x14ac:dyDescent="0.2">
      <c r="A44" s="14">
        <v>32</v>
      </c>
      <c r="B44" s="18" t="s">
        <v>31</v>
      </c>
      <c r="C44" s="20">
        <v>9730.2953000000016</v>
      </c>
      <c r="D44" s="28">
        <v>7297.7211000000016</v>
      </c>
      <c r="E44" s="20">
        <f t="shared" si="1"/>
        <v>74.999996146057356</v>
      </c>
    </row>
    <row r="45" spans="1:5" ht="37.5" x14ac:dyDescent="0.2">
      <c r="A45" s="14">
        <v>33</v>
      </c>
      <c r="B45" s="18" t="s">
        <v>32</v>
      </c>
      <c r="C45" s="20">
        <v>5467.2002000000002</v>
      </c>
      <c r="D45" s="28">
        <v>4100.3999999999996</v>
      </c>
      <c r="E45" s="20">
        <f t="shared" si="1"/>
        <v>74.999997256365319</v>
      </c>
    </row>
    <row r="46" spans="1:5" ht="37.5" x14ac:dyDescent="0.2">
      <c r="A46" s="14">
        <v>34</v>
      </c>
      <c r="B46" s="18" t="s">
        <v>100</v>
      </c>
      <c r="C46" s="20">
        <v>9072.9253000000008</v>
      </c>
      <c r="D46" s="28">
        <v>6804.6938999999984</v>
      </c>
      <c r="E46" s="20">
        <f t="shared" si="1"/>
        <v>74.999999173364699</v>
      </c>
    </row>
    <row r="47" spans="1:5" ht="18.75" x14ac:dyDescent="0.3">
      <c r="A47" s="14">
        <v>35</v>
      </c>
      <c r="B47" s="18" t="s">
        <v>33</v>
      </c>
      <c r="C47" s="20">
        <v>18715.084199999998</v>
      </c>
      <c r="D47" s="27">
        <v>14036.313600000001</v>
      </c>
      <c r="E47" s="20">
        <f t="shared" si="1"/>
        <v>75.00000240447757</v>
      </c>
    </row>
    <row r="48" spans="1:5" ht="18.75" x14ac:dyDescent="0.3">
      <c r="A48" s="14">
        <v>36</v>
      </c>
      <c r="B48" s="18" t="s">
        <v>34</v>
      </c>
      <c r="C48" s="20">
        <v>35374.4611</v>
      </c>
      <c r="D48" s="27">
        <v>26530.846200000004</v>
      </c>
      <c r="E48" s="20">
        <f t="shared" si="1"/>
        <v>75.000001060086831</v>
      </c>
    </row>
    <row r="49" spans="1:5" s="7" customFormat="1" ht="18.75" x14ac:dyDescent="0.2">
      <c r="A49" s="33" t="s">
        <v>91</v>
      </c>
      <c r="B49" s="33"/>
      <c r="C49" s="24">
        <f>SUM(C50:C57)</f>
        <v>209462.61450000003</v>
      </c>
      <c r="D49" s="25">
        <f>SUM(D50:D57)</f>
        <v>157096.962</v>
      </c>
      <c r="E49" s="24">
        <f>D49/C49*100</f>
        <v>75.000000537088667</v>
      </c>
    </row>
    <row r="50" spans="1:5" ht="18.75" x14ac:dyDescent="0.3">
      <c r="A50" s="14">
        <v>37</v>
      </c>
      <c r="B50" s="18" t="s">
        <v>35</v>
      </c>
      <c r="C50" s="20">
        <v>5391.1427999999996</v>
      </c>
      <c r="D50" s="27">
        <v>4043.3570999999997</v>
      </c>
      <c r="E50" s="20">
        <f t="shared" si="1"/>
        <v>75</v>
      </c>
    </row>
    <row r="51" spans="1:5" ht="18.75" x14ac:dyDescent="0.3">
      <c r="A51" s="14">
        <v>38</v>
      </c>
      <c r="B51" s="18" t="s">
        <v>99</v>
      </c>
      <c r="C51" s="23">
        <v>3514.2512000000002</v>
      </c>
      <c r="D51" s="27">
        <v>2635.6886999999997</v>
      </c>
      <c r="E51" s="23">
        <f t="shared" si="1"/>
        <v>75.000008536669199</v>
      </c>
    </row>
    <row r="52" spans="1:5" ht="18.75" x14ac:dyDescent="0.3">
      <c r="A52" s="14">
        <v>39</v>
      </c>
      <c r="B52" s="18" t="s">
        <v>36</v>
      </c>
      <c r="C52" s="20">
        <v>73199.0147</v>
      </c>
      <c r="D52" s="27">
        <v>54899.261099999996</v>
      </c>
      <c r="E52" s="20">
        <f t="shared" si="1"/>
        <v>75.00000010246039</v>
      </c>
    </row>
    <row r="53" spans="1:5" ht="18.75" x14ac:dyDescent="0.3">
      <c r="A53" s="14">
        <v>40</v>
      </c>
      <c r="B53" s="18" t="s">
        <v>37</v>
      </c>
      <c r="C53" s="20">
        <v>12592.363800000001</v>
      </c>
      <c r="D53" s="27">
        <v>9444.2732999999989</v>
      </c>
      <c r="E53" s="20">
        <f t="shared" si="1"/>
        <v>75.000003573594327</v>
      </c>
    </row>
    <row r="54" spans="1:5" ht="18.75" x14ac:dyDescent="0.3">
      <c r="A54" s="14">
        <v>41</v>
      </c>
      <c r="B54" s="18" t="s">
        <v>38</v>
      </c>
      <c r="C54" s="20">
        <v>31798.314100000003</v>
      </c>
      <c r="D54" s="27">
        <v>23848.735499999999</v>
      </c>
      <c r="E54" s="20">
        <f t="shared" si="1"/>
        <v>74.999999764138423</v>
      </c>
    </row>
    <row r="55" spans="1:5" ht="18.75" x14ac:dyDescent="0.3">
      <c r="A55" s="14">
        <v>42</v>
      </c>
      <c r="B55" s="18" t="s">
        <v>39</v>
      </c>
      <c r="C55" s="20">
        <v>52827.122600000002</v>
      </c>
      <c r="D55" s="27">
        <v>39620.341800000002</v>
      </c>
      <c r="E55" s="20">
        <f t="shared" si="1"/>
        <v>74.999999716054958</v>
      </c>
    </row>
    <row r="56" spans="1:5" ht="18.75" x14ac:dyDescent="0.3">
      <c r="A56" s="14">
        <v>43</v>
      </c>
      <c r="B56" s="18" t="s">
        <v>40</v>
      </c>
      <c r="C56" s="20">
        <v>24398.010600000001</v>
      </c>
      <c r="D56" s="27">
        <v>18298.508399999999</v>
      </c>
      <c r="E56" s="20">
        <f t="shared" si="1"/>
        <v>75.000001844412665</v>
      </c>
    </row>
    <row r="57" spans="1:5" ht="37.5" x14ac:dyDescent="0.2">
      <c r="A57" s="14">
        <v>44</v>
      </c>
      <c r="B57" s="18" t="s">
        <v>41</v>
      </c>
      <c r="C57" s="20">
        <v>5742.3946999999998</v>
      </c>
      <c r="D57" s="28">
        <v>4306.7960999999996</v>
      </c>
      <c r="E57" s="20">
        <f t="shared" si="1"/>
        <v>75.000001306075319</v>
      </c>
    </row>
    <row r="58" spans="1:5" s="3" customFormat="1" ht="18.75" x14ac:dyDescent="0.2">
      <c r="A58" s="33" t="s">
        <v>92</v>
      </c>
      <c r="B58" s="33"/>
      <c r="C58" s="24">
        <f>SUM(C59:C72)</f>
        <v>397843.18780000001</v>
      </c>
      <c r="D58" s="25">
        <f>SUM(D59:D72)</f>
        <v>298382.39279999997</v>
      </c>
      <c r="E58" s="24">
        <f>D58/C58*100</f>
        <v>75.000000490142867</v>
      </c>
    </row>
    <row r="59" spans="1:5" ht="18.75" x14ac:dyDescent="0.3">
      <c r="A59" s="14">
        <v>45</v>
      </c>
      <c r="B59" s="18" t="s">
        <v>42</v>
      </c>
      <c r="C59" s="20">
        <v>58036.2647</v>
      </c>
      <c r="D59" s="27">
        <v>43527.198599999996</v>
      </c>
      <c r="E59" s="20">
        <f t="shared" si="1"/>
        <v>75.000000129229534</v>
      </c>
    </row>
    <row r="60" spans="1:5" ht="18.75" x14ac:dyDescent="0.3">
      <c r="A60" s="14">
        <v>46</v>
      </c>
      <c r="B60" s="18" t="s">
        <v>43</v>
      </c>
      <c r="C60" s="20">
        <v>8764.6238000000012</v>
      </c>
      <c r="D60" s="27">
        <v>6573.4676999999992</v>
      </c>
      <c r="E60" s="20">
        <f t="shared" si="1"/>
        <v>74.99999828857456</v>
      </c>
    </row>
    <row r="61" spans="1:5" ht="18.75" x14ac:dyDescent="0.3">
      <c r="A61" s="14">
        <v>47</v>
      </c>
      <c r="B61" s="18" t="s">
        <v>44</v>
      </c>
      <c r="C61" s="20">
        <v>9809.1461999999992</v>
      </c>
      <c r="D61" s="27">
        <v>7356.8601000000017</v>
      </c>
      <c r="E61" s="20">
        <f t="shared" si="1"/>
        <v>75.000004587555253</v>
      </c>
    </row>
    <row r="62" spans="1:5" ht="18.75" x14ac:dyDescent="0.3">
      <c r="A62" s="14">
        <v>48</v>
      </c>
      <c r="B62" s="18" t="s">
        <v>45</v>
      </c>
      <c r="C62" s="20">
        <v>49727.596799999999</v>
      </c>
      <c r="D62" s="27">
        <v>37295.697599999992</v>
      </c>
      <c r="E62" s="20">
        <f t="shared" si="1"/>
        <v>74.999999999999986</v>
      </c>
    </row>
    <row r="63" spans="1:5" ht="18.75" x14ac:dyDescent="0.3">
      <c r="A63" s="14">
        <v>49</v>
      </c>
      <c r="B63" s="18" t="s">
        <v>46</v>
      </c>
      <c r="C63" s="20">
        <v>21931.713</v>
      </c>
      <c r="D63" s="27">
        <v>16448.785200000002</v>
      </c>
      <c r="E63" s="20">
        <f t="shared" si="1"/>
        <v>75.000002051823316</v>
      </c>
    </row>
    <row r="64" spans="1:5" ht="18.75" x14ac:dyDescent="0.3">
      <c r="A64" s="14">
        <v>50</v>
      </c>
      <c r="B64" s="18" t="s">
        <v>47</v>
      </c>
      <c r="C64" s="20">
        <v>16075.2081</v>
      </c>
      <c r="D64" s="27">
        <v>12056.406299999999</v>
      </c>
      <c r="E64" s="20">
        <f t="shared" si="1"/>
        <v>75.000001399670836</v>
      </c>
    </row>
    <row r="65" spans="1:5" ht="18.75" x14ac:dyDescent="0.3">
      <c r="A65" s="14">
        <v>51</v>
      </c>
      <c r="B65" s="18" t="s">
        <v>48</v>
      </c>
      <c r="C65" s="20">
        <v>38282.052899999995</v>
      </c>
      <c r="D65" s="27">
        <v>28711.539900000007</v>
      </c>
      <c r="E65" s="20">
        <f t="shared" si="1"/>
        <v>75.000000587742804</v>
      </c>
    </row>
    <row r="66" spans="1:5" ht="18.75" x14ac:dyDescent="0.3">
      <c r="A66" s="14">
        <v>52</v>
      </c>
      <c r="B66" s="18" t="s">
        <v>49</v>
      </c>
      <c r="C66" s="20">
        <v>18306.5982</v>
      </c>
      <c r="D66" s="27">
        <v>13729.949100000002</v>
      </c>
      <c r="E66" s="20">
        <f t="shared" si="1"/>
        <v>75.000002458130098</v>
      </c>
    </row>
    <row r="67" spans="1:5" ht="18.75" x14ac:dyDescent="0.3">
      <c r="A67" s="14">
        <v>53</v>
      </c>
      <c r="B67" s="18" t="s">
        <v>50</v>
      </c>
      <c r="C67" s="20">
        <v>41805.036599999999</v>
      </c>
      <c r="D67" s="27">
        <v>31353.777900000005</v>
      </c>
      <c r="E67" s="20">
        <f t="shared" si="1"/>
        <v>75.000001076425335</v>
      </c>
    </row>
    <row r="68" spans="1:5" ht="18.75" x14ac:dyDescent="0.3">
      <c r="A68" s="14">
        <v>54</v>
      </c>
      <c r="B68" s="18" t="s">
        <v>51</v>
      </c>
      <c r="C68" s="20">
        <v>29045.377499999999</v>
      </c>
      <c r="D68" s="27">
        <v>21784.032900000002</v>
      </c>
      <c r="E68" s="20">
        <f t="shared" si="1"/>
        <v>74.999999225350066</v>
      </c>
    </row>
    <row r="69" spans="1:5" ht="18.75" x14ac:dyDescent="0.3">
      <c r="A69" s="14">
        <v>55</v>
      </c>
      <c r="B69" s="18" t="s">
        <v>52</v>
      </c>
      <c r="C69" s="20">
        <v>16874.610499999999</v>
      </c>
      <c r="D69" s="27">
        <v>12655.9575</v>
      </c>
      <c r="E69" s="20">
        <f t="shared" si="1"/>
        <v>74.999997777726492</v>
      </c>
    </row>
    <row r="70" spans="1:5" ht="18.75" x14ac:dyDescent="0.3">
      <c r="A70" s="14">
        <v>56</v>
      </c>
      <c r="B70" s="18" t="s">
        <v>53</v>
      </c>
      <c r="C70" s="20">
        <v>41766.286799999994</v>
      </c>
      <c r="D70" s="27">
        <v>31324.715099999994</v>
      </c>
      <c r="E70" s="20">
        <f t="shared" si="1"/>
        <v>75</v>
      </c>
    </row>
    <row r="71" spans="1:5" ht="18.75" x14ac:dyDescent="0.3">
      <c r="A71" s="14">
        <v>57</v>
      </c>
      <c r="B71" s="18" t="s">
        <v>54</v>
      </c>
      <c r="C71" s="20">
        <v>31522.942300000002</v>
      </c>
      <c r="D71" s="27">
        <v>23642.207099999996</v>
      </c>
      <c r="E71" s="20">
        <f t="shared" si="1"/>
        <v>75.000001189609748</v>
      </c>
    </row>
    <row r="72" spans="1:5" ht="18.75" x14ac:dyDescent="0.3">
      <c r="A72" s="14">
        <v>58</v>
      </c>
      <c r="B72" s="18" t="s">
        <v>55</v>
      </c>
      <c r="C72" s="20">
        <v>15895.7304</v>
      </c>
      <c r="D72" s="27">
        <v>11921.797799999998</v>
      </c>
      <c r="E72" s="20">
        <f t="shared" si="1"/>
        <v>74.999999999999986</v>
      </c>
    </row>
    <row r="73" spans="1:5" s="4" customFormat="1" ht="18.75" x14ac:dyDescent="0.2">
      <c r="A73" s="33" t="s">
        <v>93</v>
      </c>
      <c r="B73" s="33"/>
      <c r="C73" s="24">
        <f>SUM(C74:C79)</f>
        <v>204837.6709</v>
      </c>
      <c r="D73" s="25">
        <f>SUM(D74:D79)</f>
        <v>153628.25399999999</v>
      </c>
      <c r="E73" s="24">
        <f>D73/C73*100</f>
        <v>75.000000402757934</v>
      </c>
    </row>
    <row r="74" spans="1:5" ht="18.75" x14ac:dyDescent="0.3">
      <c r="A74" s="14">
        <v>59</v>
      </c>
      <c r="B74" s="18" t="s">
        <v>56</v>
      </c>
      <c r="C74" s="20">
        <v>12133.038699999999</v>
      </c>
      <c r="D74" s="27">
        <v>9099.7793999999976</v>
      </c>
      <c r="E74" s="20">
        <f t="shared" si="1"/>
        <v>75.000003090734381</v>
      </c>
    </row>
    <row r="75" spans="1:5" ht="18.75" x14ac:dyDescent="0.3">
      <c r="A75" s="14">
        <v>60</v>
      </c>
      <c r="B75" s="18" t="s">
        <v>57</v>
      </c>
      <c r="C75" s="20">
        <v>64001.4156</v>
      </c>
      <c r="D75" s="27">
        <v>48001.061699999998</v>
      </c>
      <c r="E75" s="20">
        <f t="shared" si="1"/>
        <v>75</v>
      </c>
    </row>
    <row r="76" spans="1:5" ht="18.75" x14ac:dyDescent="0.3">
      <c r="A76" s="14">
        <v>61</v>
      </c>
      <c r="B76" s="18" t="s">
        <v>58</v>
      </c>
      <c r="C76" s="20">
        <v>22526.2772</v>
      </c>
      <c r="D76" s="27">
        <v>16894.708200000005</v>
      </c>
      <c r="E76" s="20">
        <f t="shared" si="1"/>
        <v>75.000001331777995</v>
      </c>
    </row>
    <row r="77" spans="1:5" ht="18.75" x14ac:dyDescent="0.3">
      <c r="A77" s="14">
        <v>62</v>
      </c>
      <c r="B77" s="18" t="s">
        <v>59</v>
      </c>
      <c r="C77" s="20">
        <v>50914.264600000002</v>
      </c>
      <c r="D77" s="27">
        <v>38185.698599999996</v>
      </c>
      <c r="E77" s="20">
        <f t="shared" si="1"/>
        <v>75.000000294612903</v>
      </c>
    </row>
    <row r="78" spans="1:5" ht="37.5" x14ac:dyDescent="0.2">
      <c r="A78" s="14">
        <v>63</v>
      </c>
      <c r="B78" s="18" t="s">
        <v>60</v>
      </c>
      <c r="C78" s="20">
        <v>37463.613400000002</v>
      </c>
      <c r="D78" s="28">
        <v>28097.710200000001</v>
      </c>
      <c r="E78" s="20">
        <f t="shared" si="1"/>
        <v>75.000000400388501</v>
      </c>
    </row>
    <row r="79" spans="1:5" ht="37.5" x14ac:dyDescent="0.2">
      <c r="A79" s="14">
        <v>64</v>
      </c>
      <c r="B79" s="18" t="s">
        <v>61</v>
      </c>
      <c r="C79" s="20">
        <v>17799.061399999999</v>
      </c>
      <c r="D79" s="28">
        <v>13349.295899999999</v>
      </c>
      <c r="E79" s="20">
        <f t="shared" si="1"/>
        <v>74.999999157258941</v>
      </c>
    </row>
    <row r="80" spans="1:5" s="5" customFormat="1" ht="18.75" x14ac:dyDescent="0.2">
      <c r="A80" s="33" t="s">
        <v>94</v>
      </c>
      <c r="B80" s="33"/>
      <c r="C80" s="24">
        <f>SUM(C81:C90)</f>
        <v>290446.3492</v>
      </c>
      <c r="D80" s="25">
        <f>SUM(D81:D90)</f>
        <v>217834.76249999998</v>
      </c>
      <c r="E80" s="24">
        <f>D80/C80*100</f>
        <v>75.000000206578605</v>
      </c>
    </row>
    <row r="81" spans="1:5" ht="18.75" x14ac:dyDescent="0.3">
      <c r="A81" s="14">
        <v>65</v>
      </c>
      <c r="B81" s="18" t="s">
        <v>62</v>
      </c>
      <c r="C81" s="20">
        <v>4912.1877000000004</v>
      </c>
      <c r="D81" s="27">
        <v>3684.1410000000001</v>
      </c>
      <c r="E81" s="20">
        <f t="shared" si="1"/>
        <v>75.000004580443857</v>
      </c>
    </row>
    <row r="82" spans="1:5" ht="18.75" x14ac:dyDescent="0.3">
      <c r="A82" s="14">
        <v>66</v>
      </c>
      <c r="B82" s="18" t="s">
        <v>63</v>
      </c>
      <c r="C82" s="20">
        <v>7230.5016999999998</v>
      </c>
      <c r="D82" s="27">
        <v>5422.8761999999997</v>
      </c>
      <c r="E82" s="20">
        <f t="shared" ref="E82:E103" si="2">D82/C82*100</f>
        <v>74.999998962727574</v>
      </c>
    </row>
    <row r="83" spans="1:5" ht="18.75" x14ac:dyDescent="0.3">
      <c r="A83" s="14">
        <v>67</v>
      </c>
      <c r="B83" s="18" t="s">
        <v>64</v>
      </c>
      <c r="C83" s="20">
        <v>10094.8968</v>
      </c>
      <c r="D83" s="27">
        <v>7571.1726000000017</v>
      </c>
      <c r="E83" s="20">
        <f t="shared" si="2"/>
        <v>75.000000000000014</v>
      </c>
    </row>
    <row r="84" spans="1:5" ht="18.75" x14ac:dyDescent="0.3">
      <c r="A84" s="14">
        <v>68</v>
      </c>
      <c r="B84" s="18" t="s">
        <v>65</v>
      </c>
      <c r="C84" s="20">
        <v>35200.988400000002</v>
      </c>
      <c r="D84" s="27">
        <v>26400.741299999998</v>
      </c>
      <c r="E84" s="20">
        <f t="shared" si="2"/>
        <v>74.999999999999986</v>
      </c>
    </row>
    <row r="85" spans="1:5" ht="18.75" x14ac:dyDescent="0.3">
      <c r="A85" s="14">
        <v>69</v>
      </c>
      <c r="B85" s="18" t="s">
        <v>66</v>
      </c>
      <c r="C85" s="20">
        <v>56851.109400000001</v>
      </c>
      <c r="D85" s="27">
        <v>42638.332499999997</v>
      </c>
      <c r="E85" s="20">
        <f t="shared" si="2"/>
        <v>75.000000791541282</v>
      </c>
    </row>
    <row r="86" spans="1:5" ht="18.75" x14ac:dyDescent="0.3">
      <c r="A86" s="14">
        <v>70</v>
      </c>
      <c r="B86" s="18" t="s">
        <v>67</v>
      </c>
      <c r="C86" s="20">
        <v>45541.532500000001</v>
      </c>
      <c r="D86" s="27">
        <v>34156.149299999997</v>
      </c>
      <c r="E86" s="20">
        <f t="shared" si="2"/>
        <v>74.999999835315151</v>
      </c>
    </row>
    <row r="87" spans="1:5" ht="18.75" x14ac:dyDescent="0.3">
      <c r="A87" s="14">
        <v>71</v>
      </c>
      <c r="B87" s="18" t="s">
        <v>68</v>
      </c>
      <c r="C87" s="20">
        <v>40611.099099999999</v>
      </c>
      <c r="D87" s="27">
        <v>30458.324700000005</v>
      </c>
      <c r="E87" s="20">
        <f t="shared" si="2"/>
        <v>75.000000923392889</v>
      </c>
    </row>
    <row r="88" spans="1:5" ht="18.75" x14ac:dyDescent="0.3">
      <c r="A88" s="14">
        <v>72</v>
      </c>
      <c r="B88" s="18" t="s">
        <v>69</v>
      </c>
      <c r="C88" s="20">
        <v>42570.781000000003</v>
      </c>
      <c r="D88" s="27">
        <v>31928.085900000005</v>
      </c>
      <c r="E88" s="20">
        <f t="shared" si="2"/>
        <v>75.000000352354363</v>
      </c>
    </row>
    <row r="89" spans="1:5" ht="18.75" x14ac:dyDescent="0.3">
      <c r="A89" s="14">
        <v>73</v>
      </c>
      <c r="B89" s="18" t="s">
        <v>70</v>
      </c>
      <c r="C89" s="20">
        <v>28408.238699999998</v>
      </c>
      <c r="D89" s="27">
        <v>21306.178799999998</v>
      </c>
      <c r="E89" s="20">
        <f t="shared" si="2"/>
        <v>74.999999207976245</v>
      </c>
    </row>
    <row r="90" spans="1:5" ht="18.75" x14ac:dyDescent="0.3">
      <c r="A90" s="14">
        <v>74</v>
      </c>
      <c r="B90" s="18" t="s">
        <v>71</v>
      </c>
      <c r="C90" s="20">
        <v>19025.013899999998</v>
      </c>
      <c r="D90" s="27">
        <v>14268.760200000002</v>
      </c>
      <c r="E90" s="20">
        <f t="shared" si="2"/>
        <v>74.99999881734648</v>
      </c>
    </row>
    <row r="91" spans="1:5" s="6" customFormat="1" ht="18.75" x14ac:dyDescent="0.2">
      <c r="A91" s="33" t="s">
        <v>95</v>
      </c>
      <c r="B91" s="33"/>
      <c r="C91" s="24">
        <f>SUM(C92:C102)</f>
        <v>185641.00549999997</v>
      </c>
      <c r="D91" s="25">
        <f>SUM(D92:D102)</f>
        <v>139230.75420000002</v>
      </c>
      <c r="E91" s="24">
        <f>D91/C91*100</f>
        <v>75.000000040400579</v>
      </c>
    </row>
    <row r="92" spans="1:5" ht="18.75" x14ac:dyDescent="0.3">
      <c r="A92" s="14">
        <v>75</v>
      </c>
      <c r="B92" s="18" t="s">
        <v>72</v>
      </c>
      <c r="C92" s="20">
        <v>18363.848699999999</v>
      </c>
      <c r="D92" s="27">
        <v>13772.886299999996</v>
      </c>
      <c r="E92" s="20">
        <f t="shared" si="2"/>
        <v>74.999998774766624</v>
      </c>
    </row>
    <row r="93" spans="1:5" ht="18.75" x14ac:dyDescent="0.3">
      <c r="A93" s="14">
        <v>76</v>
      </c>
      <c r="B93" s="18" t="s">
        <v>73</v>
      </c>
      <c r="C93" s="20">
        <v>37058.5147</v>
      </c>
      <c r="D93" s="27">
        <v>27793.886400000007</v>
      </c>
      <c r="E93" s="20">
        <f t="shared" si="2"/>
        <v>75.000001011913213</v>
      </c>
    </row>
    <row r="94" spans="1:5" ht="18.75" x14ac:dyDescent="0.3">
      <c r="A94" s="14">
        <v>77</v>
      </c>
      <c r="B94" s="18" t="s">
        <v>74</v>
      </c>
      <c r="C94" s="20">
        <v>18973.410199999998</v>
      </c>
      <c r="D94" s="27">
        <v>14230.057500000001</v>
      </c>
      <c r="E94" s="20">
        <f t="shared" si="2"/>
        <v>74.99999920941994</v>
      </c>
    </row>
    <row r="95" spans="1:5" ht="18.75" x14ac:dyDescent="0.3">
      <c r="A95" s="14">
        <v>78</v>
      </c>
      <c r="B95" s="18" t="s">
        <v>75</v>
      </c>
      <c r="C95" s="20">
        <v>12048.8087</v>
      </c>
      <c r="D95" s="27">
        <v>9036.606600000001</v>
      </c>
      <c r="E95" s="20">
        <f t="shared" si="2"/>
        <v>75.000000622468193</v>
      </c>
    </row>
    <row r="96" spans="1:5" ht="18.75" x14ac:dyDescent="0.3">
      <c r="A96" s="14">
        <v>79</v>
      </c>
      <c r="B96" s="18" t="s">
        <v>76</v>
      </c>
      <c r="C96" s="20">
        <v>33773.684299999994</v>
      </c>
      <c r="D96" s="27">
        <v>25330.263299999999</v>
      </c>
      <c r="E96" s="20">
        <f t="shared" si="2"/>
        <v>75.000000222066404</v>
      </c>
    </row>
    <row r="97" spans="1:5" ht="18.75" x14ac:dyDescent="0.3">
      <c r="A97" s="14">
        <v>80</v>
      </c>
      <c r="B97" s="18" t="s">
        <v>77</v>
      </c>
      <c r="C97" s="20">
        <v>26982.473899999997</v>
      </c>
      <c r="D97" s="27">
        <v>20236.855500000001</v>
      </c>
      <c r="E97" s="20">
        <f t="shared" si="2"/>
        <v>75.000000277958222</v>
      </c>
    </row>
    <row r="98" spans="1:5" ht="18.75" x14ac:dyDescent="0.3">
      <c r="A98" s="14">
        <v>81</v>
      </c>
      <c r="B98" s="18" t="s">
        <v>78</v>
      </c>
      <c r="C98" s="20">
        <v>15207.115300000001</v>
      </c>
      <c r="D98" s="27">
        <v>11405.336399999998</v>
      </c>
      <c r="E98" s="20">
        <f t="shared" si="2"/>
        <v>74.9999995068098</v>
      </c>
    </row>
    <row r="99" spans="1:5" ht="18.75" x14ac:dyDescent="0.3">
      <c r="A99" s="14">
        <v>82</v>
      </c>
      <c r="B99" s="18" t="s">
        <v>79</v>
      </c>
      <c r="C99" s="20">
        <v>5790.2865999999995</v>
      </c>
      <c r="D99" s="27">
        <v>4342.7150999999994</v>
      </c>
      <c r="E99" s="20">
        <f t="shared" si="2"/>
        <v>75.00000259054535</v>
      </c>
    </row>
    <row r="100" spans="1:5" ht="18.75" x14ac:dyDescent="0.3">
      <c r="A100" s="14">
        <v>83</v>
      </c>
      <c r="B100" s="18" t="s">
        <v>80</v>
      </c>
      <c r="C100" s="20">
        <v>12162.559300000001</v>
      </c>
      <c r="D100" s="27">
        <v>9121.9193999999989</v>
      </c>
      <c r="E100" s="20">
        <f t="shared" si="2"/>
        <v>74.999999383353455</v>
      </c>
    </row>
    <row r="101" spans="1:5" ht="21.75" customHeight="1" x14ac:dyDescent="0.2">
      <c r="A101" s="14">
        <v>84</v>
      </c>
      <c r="B101" s="18" t="s">
        <v>81</v>
      </c>
      <c r="C101" s="20">
        <v>3200.1276000000003</v>
      </c>
      <c r="D101" s="28">
        <v>2400.0956999999999</v>
      </c>
      <c r="E101" s="20">
        <f t="shared" si="2"/>
        <v>74.999999999999986</v>
      </c>
    </row>
    <row r="102" spans="1:5" ht="18.75" x14ac:dyDescent="0.3">
      <c r="A102" s="14">
        <v>85</v>
      </c>
      <c r="B102" s="18" t="s">
        <v>82</v>
      </c>
      <c r="C102" s="20">
        <v>2080.1761999999999</v>
      </c>
      <c r="D102" s="27">
        <v>1560.1320000000001</v>
      </c>
      <c r="E102" s="20">
        <f t="shared" si="2"/>
        <v>74.999992789072394</v>
      </c>
    </row>
    <row r="103" spans="1:5" ht="18.75" x14ac:dyDescent="0.3">
      <c r="A103" s="14">
        <v>86</v>
      </c>
      <c r="B103" s="38" t="s">
        <v>83</v>
      </c>
      <c r="C103" s="20">
        <v>448.02890000000002</v>
      </c>
      <c r="D103" s="39">
        <v>336.02130000000005</v>
      </c>
      <c r="E103" s="20">
        <f t="shared" si="2"/>
        <v>74.999916300042258</v>
      </c>
    </row>
    <row r="104" spans="1:5" ht="12" customHeight="1" x14ac:dyDescent="0.2">
      <c r="A104" s="32"/>
      <c r="B104" s="32"/>
      <c r="C104" s="32"/>
      <c r="D104" s="32"/>
      <c r="E104" s="32"/>
    </row>
    <row r="105" spans="1:5" x14ac:dyDescent="0.2">
      <c r="D105" s="37"/>
    </row>
    <row r="106" spans="1:5" x14ac:dyDescent="0.2">
      <c r="D106" s="37"/>
      <c r="E106" s="37"/>
    </row>
    <row r="138" spans="1:5" ht="24.75" customHeight="1" x14ac:dyDescent="0.2">
      <c r="A138" s="29" t="s">
        <v>98</v>
      </c>
      <c r="B138" s="29"/>
      <c r="C138" s="29"/>
      <c r="D138" s="29"/>
      <c r="E138" s="29"/>
    </row>
  </sheetData>
  <autoFilter ref="A7:E7"/>
  <mergeCells count="13">
    <mergeCell ref="A138:E138"/>
    <mergeCell ref="A3:E3"/>
    <mergeCell ref="D1:E1"/>
    <mergeCell ref="A104:E104"/>
    <mergeCell ref="A58:B58"/>
    <mergeCell ref="A73:B73"/>
    <mergeCell ref="A80:B80"/>
    <mergeCell ref="A91:B91"/>
    <mergeCell ref="A10:B10"/>
    <mergeCell ref="A29:B29"/>
    <mergeCell ref="A41:B41"/>
    <mergeCell ref="A49:B49"/>
    <mergeCell ref="A8:B8"/>
  </mergeCells>
  <pageMargins left="0.23622047244094491" right="0.23622047244094491" top="0.74803149606299213" bottom="0.74803149606299213" header="0.31496062992125984" footer="0.31496062992125984"/>
  <pageSetup paperSize="9" scale="93" orientation="portrait" r:id="rId1"/>
  <headerFooter differentFirst="1">
    <oddHeader>&amp;C&amp;P</oddHeader>
  </headerFooter>
  <rowBreaks count="1" manualBreakCount="1">
    <brk id="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Добрина О.А.</cp:lastModifiedBy>
  <cp:lastPrinted>2021-08-04T07:14:22Z</cp:lastPrinted>
  <dcterms:created xsi:type="dcterms:W3CDTF">2020-07-28T07:21:41Z</dcterms:created>
  <dcterms:modified xsi:type="dcterms:W3CDTF">2021-10-25T09:20:02Z</dcterms:modified>
</cp:coreProperties>
</file>