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710" yWindow="3690" windowWidth="22575" windowHeight="7830" tabRatio="686"/>
  </bookViews>
  <sheets>
    <sheet name="ГРБС 2022-2024" sheetId="3" r:id="rId1"/>
  </sheets>
  <definedNames>
    <definedName name="_xlnm._FilterDatabase" localSheetId="0" hidden="1">'ГРБС 2022-2024'!$A$6:$AA$101</definedName>
    <definedName name="_xlnm.Print_Titles" localSheetId="0">'ГРБС 2022-2024'!$4:$6</definedName>
    <definedName name="_xlnm.Print_Area" localSheetId="0">'ГРБС 2022-2024'!$A$1:$S$101</definedName>
  </definedNames>
  <calcPr calcId="145621"/>
</workbook>
</file>

<file path=xl/calcChain.xml><?xml version="1.0" encoding="utf-8"?>
<calcChain xmlns="http://schemas.openxmlformats.org/spreadsheetml/2006/main">
  <c r="E101" i="3" l="1"/>
  <c r="I101" i="3"/>
  <c r="M101" i="3"/>
  <c r="L101" i="3"/>
  <c r="Q101" i="3"/>
  <c r="P101" i="3"/>
  <c r="S101" i="3"/>
  <c r="R7" i="3" l="1"/>
  <c r="O7" i="3"/>
  <c r="N7" i="3"/>
  <c r="K7" i="3"/>
  <c r="J7" i="3"/>
  <c r="H7" i="3"/>
  <c r="G7" i="3"/>
  <c r="F7" i="3"/>
  <c r="D7" i="3"/>
  <c r="C7" i="3"/>
  <c r="E9" i="3"/>
  <c r="I9" i="3"/>
  <c r="L9" i="3"/>
  <c r="M9" i="3"/>
  <c r="P9" i="3"/>
  <c r="Q9" i="3"/>
  <c r="S9" i="3"/>
  <c r="E10" i="3"/>
  <c r="I10" i="3"/>
  <c r="L10" i="3"/>
  <c r="M10" i="3"/>
  <c r="P10" i="3"/>
  <c r="Q10" i="3"/>
  <c r="S10" i="3"/>
  <c r="E11" i="3"/>
  <c r="I11" i="3"/>
  <c r="L11" i="3"/>
  <c r="M11" i="3"/>
  <c r="P11" i="3"/>
  <c r="Q11" i="3"/>
  <c r="S11" i="3"/>
  <c r="E12" i="3"/>
  <c r="I12" i="3"/>
  <c r="L12" i="3"/>
  <c r="M12" i="3"/>
  <c r="P12" i="3"/>
  <c r="Q12" i="3"/>
  <c r="S12" i="3"/>
  <c r="E13" i="3"/>
  <c r="I13" i="3"/>
  <c r="L13" i="3"/>
  <c r="M13" i="3"/>
  <c r="P13" i="3"/>
  <c r="Q13" i="3"/>
  <c r="S13" i="3"/>
  <c r="E14" i="3"/>
  <c r="I14" i="3"/>
  <c r="L14" i="3"/>
  <c r="M14" i="3"/>
  <c r="P14" i="3"/>
  <c r="Q14" i="3"/>
  <c r="S14" i="3"/>
  <c r="E15" i="3"/>
  <c r="I15" i="3"/>
  <c r="L15" i="3"/>
  <c r="M15" i="3"/>
  <c r="P15" i="3"/>
  <c r="Q15" i="3"/>
  <c r="S15" i="3"/>
  <c r="E16" i="3"/>
  <c r="I16" i="3"/>
  <c r="L16" i="3"/>
  <c r="M16" i="3"/>
  <c r="P16" i="3"/>
  <c r="Q16" i="3"/>
  <c r="S16" i="3"/>
  <c r="E17" i="3"/>
  <c r="I17" i="3"/>
  <c r="L17" i="3"/>
  <c r="M17" i="3"/>
  <c r="P17" i="3"/>
  <c r="Q17" i="3"/>
  <c r="S17" i="3"/>
  <c r="E18" i="3"/>
  <c r="I18" i="3"/>
  <c r="L18" i="3"/>
  <c r="M18" i="3"/>
  <c r="P18" i="3"/>
  <c r="Q18" i="3"/>
  <c r="S18" i="3"/>
  <c r="E19" i="3"/>
  <c r="I19" i="3"/>
  <c r="L19" i="3"/>
  <c r="M19" i="3"/>
  <c r="P19" i="3"/>
  <c r="Q19" i="3"/>
  <c r="S19" i="3"/>
  <c r="E20" i="3"/>
  <c r="I20" i="3"/>
  <c r="L20" i="3"/>
  <c r="M20" i="3"/>
  <c r="P20" i="3"/>
  <c r="Q20" i="3"/>
  <c r="S20" i="3"/>
  <c r="E21" i="3"/>
  <c r="I21" i="3"/>
  <c r="L21" i="3"/>
  <c r="M21" i="3"/>
  <c r="P21" i="3"/>
  <c r="Q21" i="3"/>
  <c r="S21" i="3"/>
  <c r="E22" i="3"/>
  <c r="I22" i="3"/>
  <c r="L22" i="3"/>
  <c r="M22" i="3"/>
  <c r="P22" i="3"/>
  <c r="Q22" i="3"/>
  <c r="S22" i="3"/>
  <c r="E23" i="3"/>
  <c r="I23" i="3"/>
  <c r="L23" i="3"/>
  <c r="M23" i="3"/>
  <c r="P23" i="3"/>
  <c r="Q23" i="3"/>
  <c r="S23" i="3"/>
  <c r="E24" i="3"/>
  <c r="I24" i="3"/>
  <c r="L24" i="3"/>
  <c r="M24" i="3"/>
  <c r="P24" i="3"/>
  <c r="Q24" i="3"/>
  <c r="S24" i="3"/>
  <c r="E25" i="3"/>
  <c r="I25" i="3"/>
  <c r="L25" i="3"/>
  <c r="M25" i="3"/>
  <c r="P25" i="3"/>
  <c r="Q25" i="3"/>
  <c r="S25" i="3"/>
  <c r="E26" i="3"/>
  <c r="I26" i="3"/>
  <c r="L26" i="3"/>
  <c r="M26" i="3"/>
  <c r="P26" i="3"/>
  <c r="E27" i="3"/>
  <c r="I27" i="3"/>
  <c r="L27" i="3"/>
  <c r="M27" i="3"/>
  <c r="P27" i="3"/>
  <c r="Q27" i="3"/>
  <c r="S27" i="3"/>
  <c r="E28" i="3"/>
  <c r="I28" i="3"/>
  <c r="L28" i="3"/>
  <c r="M28" i="3"/>
  <c r="P28" i="3"/>
  <c r="Q28" i="3"/>
  <c r="S28" i="3"/>
  <c r="E29" i="3"/>
  <c r="I29" i="3"/>
  <c r="L29" i="3"/>
  <c r="M29" i="3"/>
  <c r="P29" i="3"/>
  <c r="Q29" i="3"/>
  <c r="S29" i="3"/>
  <c r="E30" i="3"/>
  <c r="I30" i="3"/>
  <c r="L30" i="3"/>
  <c r="M30" i="3"/>
  <c r="P30" i="3"/>
  <c r="Q30" i="3"/>
  <c r="S30" i="3"/>
  <c r="E31" i="3"/>
  <c r="I31" i="3"/>
  <c r="L31" i="3"/>
  <c r="M31" i="3"/>
  <c r="P31" i="3"/>
  <c r="Q31" i="3"/>
  <c r="S31" i="3"/>
  <c r="E32" i="3"/>
  <c r="I32" i="3"/>
  <c r="L32" i="3"/>
  <c r="M32" i="3"/>
  <c r="P32" i="3"/>
  <c r="Q32" i="3"/>
  <c r="S32" i="3"/>
  <c r="E33" i="3"/>
  <c r="I33" i="3"/>
  <c r="L33" i="3"/>
  <c r="M33" i="3"/>
  <c r="P33" i="3"/>
  <c r="Q33" i="3"/>
  <c r="S33" i="3"/>
  <c r="E34" i="3"/>
  <c r="I34" i="3"/>
  <c r="L34" i="3"/>
  <c r="M34" i="3"/>
  <c r="P34" i="3"/>
  <c r="Q34" i="3"/>
  <c r="S34" i="3"/>
  <c r="E35" i="3"/>
  <c r="I35" i="3"/>
  <c r="L35" i="3"/>
  <c r="M35" i="3"/>
  <c r="P35" i="3"/>
  <c r="Q35" i="3"/>
  <c r="S35" i="3"/>
  <c r="E36" i="3"/>
  <c r="I36" i="3"/>
  <c r="L36" i="3"/>
  <c r="M36" i="3"/>
  <c r="P36" i="3"/>
  <c r="Q36" i="3"/>
  <c r="S36" i="3"/>
  <c r="E37" i="3"/>
  <c r="I37" i="3"/>
  <c r="L37" i="3"/>
  <c r="M37" i="3"/>
  <c r="P37" i="3"/>
  <c r="Q37" i="3"/>
  <c r="S37" i="3"/>
  <c r="E38" i="3"/>
  <c r="I38" i="3"/>
  <c r="L38" i="3"/>
  <c r="M38" i="3"/>
  <c r="P38" i="3"/>
  <c r="Q38" i="3"/>
  <c r="S38" i="3"/>
  <c r="E39" i="3"/>
  <c r="I39" i="3"/>
  <c r="L39" i="3"/>
  <c r="M39" i="3"/>
  <c r="P39" i="3"/>
  <c r="E40" i="3"/>
  <c r="I40" i="3"/>
  <c r="L40" i="3"/>
  <c r="M40" i="3"/>
  <c r="P40" i="3"/>
  <c r="Q40" i="3"/>
  <c r="S40" i="3"/>
  <c r="E41" i="3"/>
  <c r="I41" i="3"/>
  <c r="L41" i="3"/>
  <c r="M41" i="3"/>
  <c r="P41" i="3"/>
  <c r="Q41" i="3"/>
  <c r="S41" i="3"/>
  <c r="E42" i="3"/>
  <c r="I42" i="3"/>
  <c r="L42" i="3"/>
  <c r="M42" i="3"/>
  <c r="P42" i="3"/>
  <c r="Q42" i="3"/>
  <c r="S42" i="3"/>
  <c r="E43" i="3"/>
  <c r="I43" i="3"/>
  <c r="L43" i="3"/>
  <c r="M43" i="3"/>
  <c r="P43" i="3"/>
  <c r="Q43" i="3"/>
  <c r="S43" i="3"/>
  <c r="E44" i="3"/>
  <c r="I44" i="3"/>
  <c r="L44" i="3"/>
  <c r="M44" i="3"/>
  <c r="P44" i="3"/>
  <c r="Q44" i="3"/>
  <c r="S44" i="3"/>
  <c r="E45" i="3"/>
  <c r="I45" i="3"/>
  <c r="L45" i="3"/>
  <c r="M45" i="3"/>
  <c r="P45" i="3"/>
  <c r="Q45" i="3"/>
  <c r="S45" i="3"/>
  <c r="E46" i="3"/>
  <c r="I46" i="3"/>
  <c r="L46" i="3"/>
  <c r="M46" i="3"/>
  <c r="P46" i="3"/>
  <c r="Q46" i="3"/>
  <c r="S46" i="3"/>
  <c r="E47" i="3"/>
  <c r="I47" i="3"/>
  <c r="L47" i="3"/>
  <c r="M47" i="3"/>
  <c r="P47" i="3"/>
  <c r="Q47" i="3"/>
  <c r="S47" i="3"/>
  <c r="E48" i="3"/>
  <c r="I48" i="3"/>
  <c r="L48" i="3"/>
  <c r="M48" i="3"/>
  <c r="P48" i="3"/>
  <c r="Q48" i="3"/>
  <c r="S48" i="3"/>
  <c r="E49" i="3"/>
  <c r="I49" i="3"/>
  <c r="L49" i="3"/>
  <c r="M49" i="3"/>
  <c r="P49" i="3"/>
  <c r="Q49" i="3"/>
  <c r="S49" i="3"/>
  <c r="E50" i="3"/>
  <c r="I50" i="3"/>
  <c r="L50" i="3"/>
  <c r="M50" i="3"/>
  <c r="P50" i="3"/>
  <c r="Q50" i="3"/>
  <c r="S50" i="3"/>
  <c r="E51" i="3"/>
  <c r="I51" i="3"/>
  <c r="L51" i="3"/>
  <c r="M51" i="3"/>
  <c r="P51" i="3"/>
  <c r="Q51" i="3"/>
  <c r="S51" i="3"/>
  <c r="E52" i="3"/>
  <c r="I52" i="3"/>
  <c r="L52" i="3"/>
  <c r="M52" i="3"/>
  <c r="P52" i="3"/>
  <c r="Q52" i="3"/>
  <c r="S52" i="3"/>
  <c r="E53" i="3"/>
  <c r="I53" i="3"/>
  <c r="L53" i="3"/>
  <c r="M53" i="3"/>
  <c r="P53" i="3"/>
  <c r="Q53" i="3"/>
  <c r="S53" i="3"/>
  <c r="E54" i="3"/>
  <c r="I54" i="3"/>
  <c r="L54" i="3"/>
  <c r="M54" i="3"/>
  <c r="P54" i="3"/>
  <c r="Q54" i="3"/>
  <c r="S54" i="3"/>
  <c r="E55" i="3"/>
  <c r="I55" i="3"/>
  <c r="L55" i="3"/>
  <c r="M55" i="3"/>
  <c r="P55" i="3"/>
  <c r="Q55" i="3"/>
  <c r="S55" i="3"/>
  <c r="E56" i="3"/>
  <c r="I56" i="3"/>
  <c r="L56" i="3"/>
  <c r="M56" i="3"/>
  <c r="P56" i="3"/>
  <c r="Q56" i="3"/>
  <c r="S56" i="3"/>
  <c r="E57" i="3"/>
  <c r="I57" i="3"/>
  <c r="L57" i="3"/>
  <c r="M57" i="3"/>
  <c r="P57" i="3"/>
  <c r="Q57" i="3"/>
  <c r="S57" i="3"/>
  <c r="E58" i="3"/>
  <c r="I58" i="3"/>
  <c r="L58" i="3"/>
  <c r="M58" i="3"/>
  <c r="P58" i="3"/>
  <c r="Q58" i="3"/>
  <c r="S58" i="3"/>
  <c r="E59" i="3"/>
  <c r="I59" i="3"/>
  <c r="L59" i="3"/>
  <c r="M59" i="3"/>
  <c r="P59" i="3"/>
  <c r="Q59" i="3"/>
  <c r="S59" i="3"/>
  <c r="E60" i="3"/>
  <c r="I60" i="3"/>
  <c r="L60" i="3"/>
  <c r="M60" i="3"/>
  <c r="P60" i="3"/>
  <c r="Q60" i="3"/>
  <c r="S60" i="3"/>
  <c r="E61" i="3"/>
  <c r="I61" i="3"/>
  <c r="L61" i="3"/>
  <c r="M61" i="3"/>
  <c r="P61" i="3"/>
  <c r="Q61" i="3"/>
  <c r="S61" i="3"/>
  <c r="E62" i="3"/>
  <c r="I62" i="3"/>
  <c r="L62" i="3"/>
  <c r="M62" i="3"/>
  <c r="P62" i="3"/>
  <c r="Q62" i="3"/>
  <c r="S62" i="3"/>
  <c r="E63" i="3"/>
  <c r="I63" i="3"/>
  <c r="L63" i="3"/>
  <c r="M63" i="3"/>
  <c r="P63" i="3"/>
  <c r="Q63" i="3"/>
  <c r="S63" i="3"/>
  <c r="E64" i="3"/>
  <c r="I64" i="3"/>
  <c r="L64" i="3"/>
  <c r="M64" i="3"/>
  <c r="P64" i="3"/>
  <c r="Q64" i="3"/>
  <c r="S64" i="3"/>
  <c r="E65" i="3"/>
  <c r="I65" i="3"/>
  <c r="L65" i="3"/>
  <c r="M65" i="3"/>
  <c r="P65" i="3"/>
  <c r="Q65" i="3"/>
  <c r="S65" i="3"/>
  <c r="E66" i="3"/>
  <c r="I66" i="3"/>
  <c r="L66" i="3"/>
  <c r="M66" i="3"/>
  <c r="P66" i="3"/>
  <c r="Q66" i="3"/>
  <c r="S66" i="3"/>
  <c r="E67" i="3"/>
  <c r="I67" i="3"/>
  <c r="L67" i="3"/>
  <c r="M67" i="3"/>
  <c r="P67" i="3"/>
  <c r="Q67" i="3"/>
  <c r="S67" i="3"/>
  <c r="E68" i="3"/>
  <c r="I68" i="3"/>
  <c r="L68" i="3"/>
  <c r="M68" i="3"/>
  <c r="P68" i="3"/>
  <c r="Q68" i="3"/>
  <c r="S68" i="3"/>
  <c r="E69" i="3"/>
  <c r="I69" i="3"/>
  <c r="L69" i="3"/>
  <c r="M69" i="3"/>
  <c r="P69" i="3"/>
  <c r="Q69" i="3"/>
  <c r="S69" i="3"/>
  <c r="E70" i="3"/>
  <c r="I70" i="3"/>
  <c r="L70" i="3"/>
  <c r="M70" i="3"/>
  <c r="P70" i="3"/>
  <c r="Q70" i="3"/>
  <c r="S70" i="3"/>
  <c r="E71" i="3"/>
  <c r="I71" i="3"/>
  <c r="L71" i="3"/>
  <c r="M71" i="3"/>
  <c r="P71" i="3"/>
  <c r="Q71" i="3"/>
  <c r="S71" i="3"/>
  <c r="E72" i="3"/>
  <c r="I72" i="3"/>
  <c r="L72" i="3"/>
  <c r="M72" i="3"/>
  <c r="P72" i="3"/>
  <c r="Q72" i="3"/>
  <c r="S72" i="3"/>
  <c r="E73" i="3"/>
  <c r="I73" i="3"/>
  <c r="L73" i="3"/>
  <c r="M73" i="3"/>
  <c r="P73" i="3"/>
  <c r="Q73" i="3"/>
  <c r="S73" i="3"/>
  <c r="E74" i="3"/>
  <c r="I74" i="3"/>
  <c r="L74" i="3"/>
  <c r="M74" i="3"/>
  <c r="P74" i="3"/>
  <c r="Q74" i="3"/>
  <c r="S74" i="3"/>
  <c r="E75" i="3"/>
  <c r="I75" i="3"/>
  <c r="L75" i="3"/>
  <c r="M75" i="3"/>
  <c r="P75" i="3"/>
  <c r="Q75" i="3"/>
  <c r="S75" i="3"/>
  <c r="E76" i="3"/>
  <c r="I76" i="3"/>
  <c r="L76" i="3"/>
  <c r="M76" i="3"/>
  <c r="P76" i="3"/>
  <c r="Q76" i="3"/>
  <c r="S76" i="3"/>
  <c r="E77" i="3"/>
  <c r="I77" i="3"/>
  <c r="L77" i="3"/>
  <c r="M77" i="3"/>
  <c r="P77" i="3"/>
  <c r="Q77" i="3"/>
  <c r="S77" i="3"/>
  <c r="E78" i="3"/>
  <c r="I78" i="3"/>
  <c r="L78" i="3"/>
  <c r="M78" i="3"/>
  <c r="P78" i="3"/>
  <c r="Q78" i="3"/>
  <c r="S78" i="3"/>
  <c r="E79" i="3"/>
  <c r="I79" i="3"/>
  <c r="L79" i="3"/>
  <c r="M79" i="3"/>
  <c r="P79" i="3"/>
  <c r="Q79" i="3"/>
  <c r="S79" i="3"/>
  <c r="E80" i="3"/>
  <c r="I80" i="3"/>
  <c r="L80" i="3"/>
  <c r="M80" i="3"/>
  <c r="P80" i="3"/>
  <c r="Q80" i="3"/>
  <c r="S80" i="3"/>
  <c r="E81" i="3"/>
  <c r="I81" i="3"/>
  <c r="L81" i="3"/>
  <c r="M81" i="3"/>
  <c r="P81" i="3"/>
  <c r="Q81" i="3"/>
  <c r="S81" i="3"/>
  <c r="E82" i="3"/>
  <c r="I82" i="3"/>
  <c r="L82" i="3"/>
  <c r="M82" i="3"/>
  <c r="P82" i="3"/>
  <c r="Q82" i="3"/>
  <c r="S82" i="3"/>
  <c r="E83" i="3"/>
  <c r="I83" i="3"/>
  <c r="L83" i="3"/>
  <c r="M83" i="3"/>
  <c r="P83" i="3"/>
  <c r="Q83" i="3"/>
  <c r="S83" i="3"/>
  <c r="E84" i="3"/>
  <c r="I84" i="3"/>
  <c r="L84" i="3"/>
  <c r="M84" i="3"/>
  <c r="P84" i="3"/>
  <c r="Q84" i="3"/>
  <c r="S84" i="3"/>
  <c r="E85" i="3"/>
  <c r="I85" i="3"/>
  <c r="L85" i="3"/>
  <c r="M85" i="3"/>
  <c r="P85" i="3"/>
  <c r="Q85" i="3"/>
  <c r="S85" i="3"/>
  <c r="E86" i="3"/>
  <c r="I86" i="3"/>
  <c r="L86" i="3"/>
  <c r="M86" i="3"/>
  <c r="P86" i="3"/>
  <c r="Q86" i="3"/>
  <c r="S86" i="3"/>
  <c r="E87" i="3"/>
  <c r="I87" i="3"/>
  <c r="L87" i="3"/>
  <c r="M87" i="3"/>
  <c r="P87" i="3"/>
  <c r="Q87" i="3"/>
  <c r="S87" i="3"/>
  <c r="E88" i="3"/>
  <c r="I88" i="3"/>
  <c r="L88" i="3"/>
  <c r="M88" i="3"/>
  <c r="P88" i="3"/>
  <c r="Q88" i="3"/>
  <c r="S88" i="3"/>
  <c r="E89" i="3"/>
  <c r="I89" i="3"/>
  <c r="L89" i="3"/>
  <c r="M89" i="3"/>
  <c r="P89" i="3"/>
  <c r="Q89" i="3"/>
  <c r="S89" i="3"/>
  <c r="E90" i="3"/>
  <c r="I90" i="3"/>
  <c r="L90" i="3"/>
  <c r="M90" i="3"/>
  <c r="P90" i="3"/>
  <c r="Q90" i="3"/>
  <c r="S90" i="3"/>
  <c r="E91" i="3"/>
  <c r="I91" i="3"/>
  <c r="L91" i="3"/>
  <c r="M91" i="3"/>
  <c r="P91" i="3"/>
  <c r="Q91" i="3"/>
  <c r="S91" i="3"/>
  <c r="E92" i="3"/>
  <c r="I92" i="3"/>
  <c r="L92" i="3"/>
  <c r="M92" i="3"/>
  <c r="P92" i="3"/>
  <c r="Q92" i="3"/>
  <c r="S92" i="3"/>
  <c r="E93" i="3"/>
  <c r="I93" i="3"/>
  <c r="L93" i="3"/>
  <c r="M93" i="3"/>
  <c r="P93" i="3"/>
  <c r="Q93" i="3"/>
  <c r="S93" i="3"/>
  <c r="E94" i="3"/>
  <c r="I94" i="3"/>
  <c r="L94" i="3"/>
  <c r="M94" i="3"/>
  <c r="P94" i="3"/>
  <c r="Q94" i="3"/>
  <c r="S94" i="3"/>
  <c r="E95" i="3"/>
  <c r="I95" i="3"/>
  <c r="L95" i="3"/>
  <c r="M95" i="3"/>
  <c r="P95" i="3"/>
  <c r="Q95" i="3"/>
  <c r="S95" i="3"/>
  <c r="E96" i="3"/>
  <c r="I96" i="3"/>
  <c r="L96" i="3"/>
  <c r="M96" i="3"/>
  <c r="P96" i="3"/>
  <c r="Q96" i="3"/>
  <c r="S96" i="3"/>
  <c r="E97" i="3"/>
  <c r="I97" i="3"/>
  <c r="L97" i="3"/>
  <c r="M97" i="3"/>
  <c r="P97" i="3"/>
  <c r="Q97" i="3"/>
  <c r="S97" i="3"/>
  <c r="E98" i="3"/>
  <c r="I98" i="3"/>
  <c r="L98" i="3"/>
  <c r="M98" i="3"/>
  <c r="P98" i="3"/>
  <c r="Q98" i="3"/>
  <c r="S98" i="3"/>
  <c r="I99" i="3"/>
  <c r="M99" i="3"/>
  <c r="Q99" i="3"/>
  <c r="S99" i="3"/>
  <c r="E100" i="3"/>
  <c r="I100" i="3"/>
  <c r="L100" i="3"/>
  <c r="M100" i="3"/>
  <c r="P100" i="3"/>
  <c r="Q100" i="3"/>
  <c r="S100" i="3"/>
  <c r="S8" i="3"/>
  <c r="Q8" i="3"/>
  <c r="P8" i="3"/>
  <c r="M8" i="3"/>
  <c r="L8" i="3"/>
  <c r="I8" i="3"/>
  <c r="E8" i="3"/>
  <c r="I7" i="3"/>
  <c r="E7" i="3"/>
  <c r="P7" i="3" l="1"/>
  <c r="S7" i="3"/>
  <c r="Q7" i="3"/>
  <c r="L7" i="3"/>
  <c r="M7" i="3"/>
</calcChain>
</file>

<file path=xl/sharedStrings.xml><?xml version="1.0" encoding="utf-8"?>
<sst xmlns="http://schemas.openxmlformats.org/spreadsheetml/2006/main" count="221" uniqueCount="217">
  <si>
    <t>Процент исполнения</t>
  </si>
  <si>
    <t>ВСЕГО</t>
  </si>
  <si>
    <t>Мин</t>
  </si>
  <si>
    <t>020</t>
  </si>
  <si>
    <t>022</t>
  </si>
  <si>
    <t>048</t>
  </si>
  <si>
    <t>049</t>
  </si>
  <si>
    <t>051</t>
  </si>
  <si>
    <t>052</t>
  </si>
  <si>
    <t>053</t>
  </si>
  <si>
    <t>054</t>
  </si>
  <si>
    <t>056</t>
  </si>
  <si>
    <t>060</t>
  </si>
  <si>
    <t>069</t>
  </si>
  <si>
    <t>071</t>
  </si>
  <si>
    <t>076</t>
  </si>
  <si>
    <t>077</t>
  </si>
  <si>
    <t>081</t>
  </si>
  <si>
    <t>082</t>
  </si>
  <si>
    <t>084</t>
  </si>
  <si>
    <t>089</t>
  </si>
  <si>
    <t>091</t>
  </si>
  <si>
    <t>092</t>
  </si>
  <si>
    <t>095</t>
  </si>
  <si>
    <t>096</t>
  </si>
  <si>
    <t>100</t>
  </si>
  <si>
    <t>103</t>
  </si>
  <si>
    <t>106</t>
  </si>
  <si>
    <t>107</t>
  </si>
  <si>
    <t>108</t>
  </si>
  <si>
    <t>109</t>
  </si>
  <si>
    <t>110</t>
  </si>
  <si>
    <t>135</t>
  </si>
  <si>
    <t>139</t>
  </si>
  <si>
    <t>141</t>
  </si>
  <si>
    <t>149</t>
  </si>
  <si>
    <t>150</t>
  </si>
  <si>
    <t>153</t>
  </si>
  <si>
    <t>155</t>
  </si>
  <si>
    <t>157</t>
  </si>
  <si>
    <t>160</t>
  </si>
  <si>
    <t>161</t>
  </si>
  <si>
    <t>165</t>
  </si>
  <si>
    <t>167</t>
  </si>
  <si>
    <t>168</t>
  </si>
  <si>
    <t>169</t>
  </si>
  <si>
    <t>171</t>
  </si>
  <si>
    <t>172</t>
  </si>
  <si>
    <t>174</t>
  </si>
  <si>
    <t>177</t>
  </si>
  <si>
    <t>180</t>
  </si>
  <si>
    <t>182</t>
  </si>
  <si>
    <t>184</t>
  </si>
  <si>
    <t>187</t>
  </si>
  <si>
    <t>188</t>
  </si>
  <si>
    <t>189</t>
  </si>
  <si>
    <t>202</t>
  </si>
  <si>
    <t>226</t>
  </si>
  <si>
    <t>302</t>
  </si>
  <si>
    <t>303</t>
  </si>
  <si>
    <t>305</t>
  </si>
  <si>
    <t>308</t>
  </si>
  <si>
    <t>310</t>
  </si>
  <si>
    <t>318</t>
  </si>
  <si>
    <t>319</t>
  </si>
  <si>
    <t>320</t>
  </si>
  <si>
    <t>321</t>
  </si>
  <si>
    <t>322</t>
  </si>
  <si>
    <t>330</t>
  </si>
  <si>
    <t>333</t>
  </si>
  <si>
    <t>350</t>
  </si>
  <si>
    <t>380</t>
  </si>
  <si>
    <t>384</t>
  </si>
  <si>
    <t>385</t>
  </si>
  <si>
    <t>386</t>
  </si>
  <si>
    <t>388</t>
  </si>
  <si>
    <t>409</t>
  </si>
  <si>
    <t>415</t>
  </si>
  <si>
    <t>417</t>
  </si>
  <si>
    <t>424</t>
  </si>
  <si>
    <t>436</t>
  </si>
  <si>
    <t>437</t>
  </si>
  <si>
    <t>438</t>
  </si>
  <si>
    <t>498</t>
  </si>
  <si>
    <t>587</t>
  </si>
  <si>
    <t>595</t>
  </si>
  <si>
    <t>597</t>
  </si>
  <si>
    <t>693</t>
  </si>
  <si>
    <t>721</t>
  </si>
  <si>
    <t>724</t>
  </si>
  <si>
    <t>725</t>
  </si>
  <si>
    <t>730</t>
  </si>
  <si>
    <t>777</t>
  </si>
  <si>
    <t>Темп роста к сводной бюджетной росписи</t>
  </si>
  <si>
    <t>Законопроект</t>
  </si>
  <si>
    <t>Наименование главного распорядителя средств федерального бюджета</t>
  </si>
  <si>
    <t>млн. рублей</t>
  </si>
  <si>
    <t>2020 год</t>
  </si>
  <si>
    <t>2021 год</t>
  </si>
  <si>
    <t>073</t>
  </si>
  <si>
    <t>075</t>
  </si>
  <si>
    <t>2022 год</t>
  </si>
  <si>
    <t>Расходы федерального бюджета по главным распорядителям бюджетных средств</t>
  </si>
  <si>
    <t>2023 год</t>
  </si>
  <si>
    <t>Темп роста к 2022 году</t>
  </si>
  <si>
    <t>10=9/8</t>
  </si>
  <si>
    <t>11=9/5</t>
  </si>
  <si>
    <t>14=13/12</t>
  </si>
  <si>
    <t>15=13/9</t>
  </si>
  <si>
    <t>17=16/13</t>
  </si>
  <si>
    <t>145</t>
  </si>
  <si>
    <t>Министерство промышленности и торговли Российской Федерации</t>
  </si>
  <si>
    <t>Министерство энергетики Российской Федерации</t>
  </si>
  <si>
    <t>Федеральная служба по надзору в сфере природопользования</t>
  </si>
  <si>
    <t>Федеральное агентство по недропользованию</t>
  </si>
  <si>
    <t>Министерство природных ресурсов и экологии Российской Федерации</t>
  </si>
  <si>
    <t>Федеральное агентство водных ресурсов</t>
  </si>
  <si>
    <t>Федеральное агентство лесного хозяйства</t>
  </si>
  <si>
    <t>Министерство культуры Российской Федерации</t>
  </si>
  <si>
    <t>Министерство здравоохранения Российской Федерации</t>
  </si>
  <si>
    <t>Федеральная служба по надзору в сфере здравоохранения</t>
  </si>
  <si>
    <t>Министерство строительства и жилищно-коммунального хозяйства Российской Федерации</t>
  </si>
  <si>
    <t>Министерство цифрового развития, связи и массовых коммуникаций Российской Федерации</t>
  </si>
  <si>
    <t>Министерство просвещения Российской Федерации</t>
  </si>
  <si>
    <t>Министерство науки и высшего образования Российской Федерации</t>
  </si>
  <si>
    <t>Федеральное агентство по рыболовству</t>
  </si>
  <si>
    <t>Федеральная служба по надзору в сфере образования и науки</t>
  </si>
  <si>
    <t>Федеральная служба по ветеринарному и фитосанитарному надзору</t>
  </si>
  <si>
    <t>Министерство сельского хозяйства Российской Федерации</t>
  </si>
  <si>
    <t>Федеральное агентство связи</t>
  </si>
  <si>
    <t>Государственная фельдъегерская служба Российской Федерации</t>
  </si>
  <si>
    <t>Федеральное агентство по делам молодежи</t>
  </si>
  <si>
    <t>Министерство финансов Российской Федерации</t>
  </si>
  <si>
    <t>Федеральное агентство по делам Содружества Независимых Государств, соотечественников, проживающих за рубежом, и по международному гуманитарному сотрудничеству</t>
  </si>
  <si>
    <t>Федеральная служба по надзору в сфере связи, информационных технологий и массовых коммуникаций</t>
  </si>
  <si>
    <t>Федеральное казначейство</t>
  </si>
  <si>
    <t>Министерство транспорта Российской Федерации</t>
  </si>
  <si>
    <t>Федеральная служба по надзору в сфере транспорта</t>
  </si>
  <si>
    <t>Федеральное агентство воздушного транспорта</t>
  </si>
  <si>
    <t>Федеральное дорожное агентство</t>
  </si>
  <si>
    <t>Федеральное агентство железнодорожного транспорта</t>
  </si>
  <si>
    <t>Федеральное агентство морского и речного транспорта</t>
  </si>
  <si>
    <t>Федеральное агентство по печати и массовым коммуникациям</t>
  </si>
  <si>
    <t>Министерство экономического развития Российской Федерации</t>
  </si>
  <si>
    <t>Федеральная служба по надзору в сфере защиты прав потребителей и благополучия человека</t>
  </si>
  <si>
    <t>Министерство труда и социальной защиты Российской Федерации</t>
  </si>
  <si>
    <t>Федеральная служба по труду и занятости</t>
  </si>
  <si>
    <t>Федеральная таможенная служба</t>
  </si>
  <si>
    <t>Федеральное архивное агентство</t>
  </si>
  <si>
    <t>Федеральная служба государственной статистики</t>
  </si>
  <si>
    <t>Федеральная служба по регулированию алкогольного рынка</t>
  </si>
  <si>
    <t>Федеральная антимонопольная служба</t>
  </si>
  <si>
    <t>Федеральная служба по аккредитации</t>
  </si>
  <si>
    <t>Федеральное агентство по управлению государственным имуществом</t>
  </si>
  <si>
    <t>Федеральная служба по интеллектуальной собственности</t>
  </si>
  <si>
    <t>Федеральная служба по гидрометеорологии и мониторингу окружающей среды</t>
  </si>
  <si>
    <t>Федеральное агентство по государственным резервам</t>
  </si>
  <si>
    <t>Федеральное агентство по техническому регулированию и метрологии</t>
  </si>
  <si>
    <t>Федеральное агентство по туризму</t>
  </si>
  <si>
    <t>Министерство Российской Федерации по делам гражданской обороны, чрезвычайным ситуациям и ликвидации последствий стихийных бедствий</t>
  </si>
  <si>
    <t>Федеральная служба войск национальной гвардии Российской Федерации</t>
  </si>
  <si>
    <t>Федеральная налоговая служба</t>
  </si>
  <si>
    <t>Служба внешней разведки Российской Федерации</t>
  </si>
  <si>
    <t>Министерство обороны Российской Федерации</t>
  </si>
  <si>
    <t>Министерство внутренних дел Российской Федерации</t>
  </si>
  <si>
    <t>Федеральная служба безопасности Российской Федерации</t>
  </si>
  <si>
    <t>Федеральная служба охраны Российской Федерации</t>
  </si>
  <si>
    <t>Федеральное государственное бюджетное учреждение "Фонд содействия развитию малых форм предприятий в научно-технической сфере"</t>
  </si>
  <si>
    <t>Уполномоченный по правам человека в Российской Федерации</t>
  </si>
  <si>
    <t>Управление делами Президента Российской Федерации</t>
  </si>
  <si>
    <t>Счетная палата Российской Федерации</t>
  </si>
  <si>
    <t>Центральная избирательная комиссия Российской Федерации</t>
  </si>
  <si>
    <t>Министерство иностранных дел Российской Федерации</t>
  </si>
  <si>
    <t>Министерство юстиции Российской Федерации</t>
  </si>
  <si>
    <t>Федеральное государственное бюджетное учреждение "Российская академия наук"</t>
  </si>
  <si>
    <t>Федеральная служба исполнения наказаний</t>
  </si>
  <si>
    <t>Федеральная служба государственной регистрации, кадастра и картографии</t>
  </si>
  <si>
    <t>Федеральная служба судебных приставов</t>
  </si>
  <si>
    <t>Государственная Дума Федерального Собрания Российской Федерации</t>
  </si>
  <si>
    <t>Совет Федерации Федерального Собрания Российской Федерации</t>
  </si>
  <si>
    <t>Министерство Российской Федерации по развитию Дальнего Востока и Арктики</t>
  </si>
  <si>
    <t>Федеральное агентство по делам национальностей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</si>
  <si>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</si>
  <si>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</si>
  <si>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Федеральное государственное бюджетное образовательное учреждение высшего образования "Московский государственный университет имени М.В. Ломоносова"</t>
  </si>
  <si>
    <t>Федеральное медико-биологическое агентство</t>
  </si>
  <si>
    <t>Федеральное государственное бюджетное учреждение культуры "Государственный академический Большой театр России"</t>
  </si>
  <si>
    <t>Генеральная прокуратура Российской Федерации</t>
  </si>
  <si>
    <t>Следственный комитет Российской Федерации</t>
  </si>
  <si>
    <t>Федеральное государственное бюджетное образовательное учреждение высшего образования "Российская академия живописи, ваяния и зодчества Ильи Глазунова"</t>
  </si>
  <si>
    <t>Конституционный Суд Российской Федерации</t>
  </si>
  <si>
    <t>Верховный Суд Российской Федерации</t>
  </si>
  <si>
    <t>Судебный департамент при Верховном Суде Российской Федерации</t>
  </si>
  <si>
    <t>Федеральная служба по экологическому, технологическому и атомному надзору</t>
  </si>
  <si>
    <t>Федеральная служба по техническому и экспортному контролю</t>
  </si>
  <si>
    <t>Федеральное государственное бюджетное учреждение "Национальный исследовательский центр "Курчатовский институт"</t>
  </si>
  <si>
    <t>Федеральное государственное бюджетное учреждение культуры "Государственный Эрмитаж"</t>
  </si>
  <si>
    <t>Федеральное государственное бюджетное учреждение "Российский фонд фундаментальных исследований"</t>
  </si>
  <si>
    <t>Федеральная служба по военно-техническому сотрудничеству</t>
  </si>
  <si>
    <t>Федеральная служба по финансовому мониторингу</t>
  </si>
  <si>
    <t>Государственная корпорация по атомной энергии "Росатом"</t>
  </si>
  <si>
    <t>Государственная корпорация по космической деятельности "Роскосмос"</t>
  </si>
  <si>
    <t>Министерство спорта Российской Федерации</t>
  </si>
  <si>
    <t>Федеральная пробирная палата</t>
  </si>
  <si>
    <t>Приложение № 3
к Заключению Счетной палаты Российской Федерации 
на проект федерального закона
 «О федеральном бюджете на 2022 год и на плановый период 2023 и 2024 годов»</t>
  </si>
  <si>
    <t>2024 год</t>
  </si>
  <si>
    <t>Сводная бюджетная роспись на 31 декабря 2020 года</t>
  </si>
  <si>
    <t>Кассовое исполнение на 31 декабря 2020 года</t>
  </si>
  <si>
    <t xml:space="preserve">Федеральный закон №385-ФЗ </t>
  </si>
  <si>
    <t>Сводная бюджетная роспись на 
1 сентября 2021 года</t>
  </si>
  <si>
    <t>Кассовое исполнение на 1 сентября 2021 года</t>
  </si>
  <si>
    <t>Федеральный закон №385-ФЗ</t>
  </si>
  <si>
    <t xml:space="preserve">Темп роста к Федеральному закону №385-ФЗ </t>
  </si>
  <si>
    <t>Темп роста к Федеральному закону №385-ФЗ</t>
  </si>
  <si>
    <t>Темп роста к 2023 году</t>
  </si>
  <si>
    <t>727</t>
  </si>
  <si>
    <t xml:space="preserve">Публично-правовая компания "Единый заказчик в сфере строительства"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</si>
</sst>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right"/>
    </xf>
    <xf numFmtId="164" fontId="0" fillId="0" borderId="0" xfId="0" applyNumberFormat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1"/>
  <sheetViews>
    <sheetView tabSelected="1" view="pageBreakPreview" zoomScale="60" zoomScaleNormal="70" workbookViewId="0">
      <pane xSplit="19" ySplit="6" topLeftCell="T7" activePane="bottomRight" state="frozen"/>
      <selection pane="topRight" activeCell="W1" sqref="W1"/>
      <selection pane="bottomLeft" activeCell="A7" sqref="A7"/>
      <selection pane="bottomRight" activeCell="C1" sqref="B1:C1048576"/>
    </sheetView>
  </sheetViews>
  <sheetFormatPr defaultRowHeight="15" x14ac:dyDescent="0.25"/>
  <cols>
    <col min="1" max="1" width="53.7109375" customWidth="1"/>
    <col min="2" max="2" width="9.140625" style="2" hidden="1" customWidth="1"/>
    <col min="3" max="3" width="19.28515625" style="2" hidden="1" customWidth="1"/>
    <col min="4" max="4" width="14.28515625" customWidth="1"/>
    <col min="5" max="5" width="14.28515625" style="1" customWidth="1"/>
    <col min="6" max="6" width="17.5703125" customWidth="1"/>
    <col min="7" max="7" width="16.7109375" customWidth="1"/>
    <col min="8" max="8" width="15.85546875" customWidth="1"/>
    <col min="9" max="9" width="13.85546875" customWidth="1"/>
    <col min="10" max="10" width="17.7109375" customWidth="1"/>
    <col min="11" max="11" width="16.28515625" customWidth="1"/>
    <col min="12" max="12" width="21.28515625" customWidth="1"/>
    <col min="13" max="13" width="12.85546875" customWidth="1"/>
    <col min="14" max="14" width="18.140625" customWidth="1"/>
    <col min="15" max="15" width="16.140625" customWidth="1"/>
    <col min="16" max="16" width="19" customWidth="1"/>
    <col min="17" max="17" width="11.42578125" customWidth="1"/>
    <col min="18" max="18" width="16.5703125" customWidth="1"/>
    <col min="19" max="19" width="11.42578125" customWidth="1"/>
    <col min="23" max="23" width="12.5703125" bestFit="1" customWidth="1"/>
    <col min="25" max="25" width="18" bestFit="1" customWidth="1"/>
    <col min="26" max="26" width="11.5703125" bestFit="1" customWidth="1"/>
    <col min="27" max="27" width="10.42578125" bestFit="1" customWidth="1"/>
  </cols>
  <sheetData>
    <row r="1" spans="1:27" ht="70.5" customHeight="1" x14ac:dyDescent="0.25">
      <c r="A1" s="3"/>
      <c r="B1" s="3"/>
      <c r="C1" s="3"/>
      <c r="D1" s="3"/>
      <c r="E1" s="4"/>
      <c r="F1" s="3"/>
      <c r="G1" s="3"/>
      <c r="H1" s="3"/>
      <c r="I1" s="3"/>
      <c r="J1" s="3"/>
      <c r="K1" s="5"/>
      <c r="L1" s="22" t="s">
        <v>204</v>
      </c>
      <c r="M1" s="22"/>
      <c r="N1" s="22"/>
      <c r="O1" s="22"/>
      <c r="P1" s="22"/>
      <c r="Q1" s="22"/>
      <c r="R1" s="22"/>
      <c r="S1" s="22"/>
    </row>
    <row r="2" spans="1:27" ht="20.25" x14ac:dyDescent="0.3">
      <c r="A2" s="23" t="s">
        <v>102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7" ht="15.75" x14ac:dyDescent="0.2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6" t="s">
        <v>96</v>
      </c>
    </row>
    <row r="4" spans="1:27" ht="15.75" x14ac:dyDescent="0.25">
      <c r="A4" s="24" t="s">
        <v>95</v>
      </c>
      <c r="B4" s="26" t="s">
        <v>2</v>
      </c>
      <c r="C4" s="26" t="s">
        <v>97</v>
      </c>
      <c r="D4" s="26"/>
      <c r="E4" s="26"/>
      <c r="F4" s="26" t="s">
        <v>98</v>
      </c>
      <c r="G4" s="26"/>
      <c r="H4" s="26"/>
      <c r="I4" s="26"/>
      <c r="J4" s="26" t="s">
        <v>101</v>
      </c>
      <c r="K4" s="26"/>
      <c r="L4" s="26"/>
      <c r="M4" s="26"/>
      <c r="N4" s="26" t="s">
        <v>103</v>
      </c>
      <c r="O4" s="26"/>
      <c r="P4" s="26"/>
      <c r="Q4" s="26"/>
      <c r="R4" s="26" t="s">
        <v>205</v>
      </c>
      <c r="S4" s="26"/>
    </row>
    <row r="5" spans="1:27" ht="83.25" customHeight="1" x14ac:dyDescent="0.25">
      <c r="A5" s="25"/>
      <c r="B5" s="26"/>
      <c r="C5" s="8" t="s">
        <v>206</v>
      </c>
      <c r="D5" s="8" t="s">
        <v>207</v>
      </c>
      <c r="E5" s="8" t="s">
        <v>0</v>
      </c>
      <c r="F5" s="8" t="s">
        <v>208</v>
      </c>
      <c r="G5" s="8" t="s">
        <v>209</v>
      </c>
      <c r="H5" s="8" t="s">
        <v>210</v>
      </c>
      <c r="I5" s="8" t="s">
        <v>0</v>
      </c>
      <c r="J5" s="8" t="s">
        <v>211</v>
      </c>
      <c r="K5" s="8" t="s">
        <v>94</v>
      </c>
      <c r="L5" s="8" t="s">
        <v>212</v>
      </c>
      <c r="M5" s="8" t="s">
        <v>93</v>
      </c>
      <c r="N5" s="8" t="s">
        <v>208</v>
      </c>
      <c r="O5" s="8" t="s">
        <v>94</v>
      </c>
      <c r="P5" s="8" t="s">
        <v>213</v>
      </c>
      <c r="Q5" s="8" t="s">
        <v>104</v>
      </c>
      <c r="R5" s="8" t="s">
        <v>94</v>
      </c>
      <c r="S5" s="8" t="s">
        <v>214</v>
      </c>
    </row>
    <row r="6" spans="1:27" s="11" customFormat="1" ht="15.75" x14ac:dyDescent="0.25">
      <c r="A6" s="9">
        <v>1</v>
      </c>
      <c r="B6" s="10"/>
      <c r="C6" s="8"/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 t="s">
        <v>105</v>
      </c>
      <c r="M6" s="8" t="s">
        <v>106</v>
      </c>
      <c r="N6" s="8">
        <v>12</v>
      </c>
      <c r="O6" s="8">
        <v>13</v>
      </c>
      <c r="P6" s="8" t="s">
        <v>107</v>
      </c>
      <c r="Q6" s="8" t="s">
        <v>108</v>
      </c>
      <c r="R6" s="8">
        <v>16</v>
      </c>
      <c r="S6" s="8" t="s">
        <v>109</v>
      </c>
    </row>
    <row r="7" spans="1:27" ht="15.75" x14ac:dyDescent="0.25">
      <c r="A7" s="14" t="s">
        <v>1</v>
      </c>
      <c r="B7" s="15"/>
      <c r="C7" s="16">
        <f>SUM(C8:C101)</f>
        <v>19993689.45299999</v>
      </c>
      <c r="D7" s="17">
        <f>SUM(D8:D101)</f>
        <v>19241472.60578448</v>
      </c>
      <c r="E7" s="18">
        <f>D7/C7%</f>
        <v>96.237728664417943</v>
      </c>
      <c r="F7" s="17">
        <f>SUM(F8:F101)</f>
        <v>18261669.70229999</v>
      </c>
      <c r="G7" s="17">
        <f>SUM(G8:G101)</f>
        <v>19840959.415900011</v>
      </c>
      <c r="H7" s="17">
        <f>SUM(H8:H101)</f>
        <v>12917577.517813265</v>
      </c>
      <c r="I7" s="19">
        <f>H7/G7%</f>
        <v>65.105609295594178</v>
      </c>
      <c r="J7" s="17">
        <f>SUM(J8:J101)</f>
        <v>18148468.669599988</v>
      </c>
      <c r="K7" s="17">
        <f>SUM(K8:K101)</f>
        <v>19961429.860100001</v>
      </c>
      <c r="L7" s="19">
        <f>K7/J7%</f>
        <v>109.98960972138028</v>
      </c>
      <c r="M7" s="19">
        <f>K7/G7%</f>
        <v>100.6071805383738</v>
      </c>
      <c r="N7" s="17">
        <f>SUM(N8:N101)</f>
        <v>19230119.673800014</v>
      </c>
      <c r="O7" s="17">
        <f>SUM(O8:O101)</f>
        <v>21006074.1043</v>
      </c>
      <c r="P7" s="17">
        <f>O7/N7%</f>
        <v>109.23527497813561</v>
      </c>
      <c r="Q7" s="19">
        <f>O7/K7%</f>
        <v>105.23331370308341</v>
      </c>
      <c r="R7" s="17">
        <f>SUM(R8:R101)</f>
        <v>21350319.541700002</v>
      </c>
      <c r="S7" s="19">
        <f>R7/O7%</f>
        <v>101.63878997898772</v>
      </c>
      <c r="W7" s="7"/>
      <c r="X7" s="7"/>
      <c r="Y7" s="7"/>
      <c r="Z7" s="7"/>
      <c r="AA7" s="7"/>
    </row>
    <row r="8" spans="1:27" ht="31.5" x14ac:dyDescent="0.25">
      <c r="A8" s="13" t="s">
        <v>111</v>
      </c>
      <c r="B8" s="12" t="s">
        <v>3</v>
      </c>
      <c r="C8" s="20">
        <v>625869.14159999997</v>
      </c>
      <c r="D8" s="21">
        <v>600305.1190108197</v>
      </c>
      <c r="E8" s="18">
        <f t="shared" ref="E8" si="0">D8/C8%</f>
        <v>95.915436488236622</v>
      </c>
      <c r="F8" s="21">
        <v>671297.8933</v>
      </c>
      <c r="G8" s="21">
        <v>690670.44839999988</v>
      </c>
      <c r="H8" s="21">
        <v>427254.94577563013</v>
      </c>
      <c r="I8" s="18">
        <f t="shared" ref="I8" si="1">H8/G8%</f>
        <v>61.860898604450874</v>
      </c>
      <c r="J8" s="21">
        <v>649027.35430000001</v>
      </c>
      <c r="K8" s="21">
        <v>728866.43889999995</v>
      </c>
      <c r="L8" s="18">
        <f t="shared" ref="L8" si="2">K8/J8%</f>
        <v>112.30134355216958</v>
      </c>
      <c r="M8" s="18">
        <f t="shared" ref="M8" si="3">K8/G8%</f>
        <v>105.53027722388941</v>
      </c>
      <c r="N8" s="21">
        <v>687749.54169999994</v>
      </c>
      <c r="O8" s="21">
        <v>753974.15170000005</v>
      </c>
      <c r="P8" s="21">
        <f t="shared" ref="P8" si="4">O8/N8%</f>
        <v>109.62917544609395</v>
      </c>
      <c r="Q8" s="18">
        <f t="shared" ref="Q8" si="5">O8/K8%</f>
        <v>103.44476181917396</v>
      </c>
      <c r="R8" s="21">
        <v>752205.37880000006</v>
      </c>
      <c r="S8" s="18">
        <f t="shared" ref="S8" si="6">R8/O8%</f>
        <v>99.765406692522305</v>
      </c>
      <c r="W8" s="7"/>
      <c r="X8" s="7"/>
      <c r="Y8" s="7"/>
      <c r="Z8" s="7"/>
      <c r="AA8" s="7"/>
    </row>
    <row r="9" spans="1:27" ht="15.75" x14ac:dyDescent="0.25">
      <c r="A9" s="13" t="s">
        <v>112</v>
      </c>
      <c r="B9" s="12" t="s">
        <v>4</v>
      </c>
      <c r="C9" s="20">
        <v>22811.815700000003</v>
      </c>
      <c r="D9" s="21">
        <v>22312.393700950004</v>
      </c>
      <c r="E9" s="18">
        <f t="shared" ref="E9:E72" si="7">D9/C9%</f>
        <v>97.810687208690723</v>
      </c>
      <c r="F9" s="21">
        <v>28299.712599999999</v>
      </c>
      <c r="G9" s="21">
        <v>19871.293199999996</v>
      </c>
      <c r="H9" s="21">
        <v>6869.4621110400003</v>
      </c>
      <c r="I9" s="18">
        <f t="shared" ref="I9:I72" si="8">H9/G9%</f>
        <v>34.569778835732748</v>
      </c>
      <c r="J9" s="21">
        <v>24654.404599999994</v>
      </c>
      <c r="K9" s="21">
        <v>23534.967599999996</v>
      </c>
      <c r="L9" s="18">
        <f t="shared" ref="L9:L72" si="9">K9/J9%</f>
        <v>95.459484752675806</v>
      </c>
      <c r="M9" s="18">
        <f t="shared" ref="M9:M72" si="10">K9/G9%</f>
        <v>118.43702049547535</v>
      </c>
      <c r="N9" s="21">
        <v>20345.0056</v>
      </c>
      <c r="O9" s="21">
        <v>18566.6031</v>
      </c>
      <c r="P9" s="21">
        <f t="shared" ref="P9:P72" si="11">O9/N9%</f>
        <v>91.258776060499088</v>
      </c>
      <c r="Q9" s="18">
        <f t="shared" ref="Q9:Q72" si="12">O9/K9%</f>
        <v>78.889435564806149</v>
      </c>
      <c r="R9" s="21">
        <v>18881.071799999998</v>
      </c>
      <c r="S9" s="18">
        <f t="shared" ref="S9:S72" si="13">R9/O9%</f>
        <v>101.69373308787969</v>
      </c>
      <c r="W9" s="7"/>
      <c r="X9" s="7"/>
      <c r="Y9" s="7"/>
      <c r="Z9" s="7"/>
      <c r="AA9" s="7"/>
    </row>
    <row r="10" spans="1:27" ht="31.5" x14ac:dyDescent="0.25">
      <c r="A10" s="13" t="s">
        <v>113</v>
      </c>
      <c r="B10" s="12" t="s">
        <v>5</v>
      </c>
      <c r="C10" s="20">
        <v>5610.2344999999996</v>
      </c>
      <c r="D10" s="21">
        <v>5537.1168114599996</v>
      </c>
      <c r="E10" s="18">
        <f t="shared" si="7"/>
        <v>98.696708871260199</v>
      </c>
      <c r="F10" s="21">
        <v>5174.1594999999998</v>
      </c>
      <c r="G10" s="21">
        <v>6378.4073999999991</v>
      </c>
      <c r="H10" s="21">
        <v>4297.1366554899996</v>
      </c>
      <c r="I10" s="18">
        <f t="shared" si="8"/>
        <v>67.370056285366786</v>
      </c>
      <c r="J10" s="21">
        <v>5185.3210000000008</v>
      </c>
      <c r="K10" s="21">
        <v>7831.7633000000005</v>
      </c>
      <c r="L10" s="18">
        <f t="shared" si="9"/>
        <v>151.03719326151648</v>
      </c>
      <c r="M10" s="18">
        <f t="shared" si="10"/>
        <v>122.78556085959642</v>
      </c>
      <c r="N10" s="21">
        <v>4739.5117</v>
      </c>
      <c r="O10" s="21">
        <v>9009.3870000000006</v>
      </c>
      <c r="P10" s="21">
        <f t="shared" si="11"/>
        <v>190.0910382814331</v>
      </c>
      <c r="Q10" s="18">
        <f t="shared" si="12"/>
        <v>115.03650780661363</v>
      </c>
      <c r="R10" s="21">
        <v>9080.049500000001</v>
      </c>
      <c r="S10" s="18">
        <f t="shared" si="13"/>
        <v>100.78432084225042</v>
      </c>
      <c r="W10" s="7"/>
      <c r="X10" s="7"/>
      <c r="Y10" s="7"/>
      <c r="Z10" s="7"/>
      <c r="AA10" s="7"/>
    </row>
    <row r="11" spans="1:27" ht="15.75" x14ac:dyDescent="0.25">
      <c r="A11" s="13" t="s">
        <v>114</v>
      </c>
      <c r="B11" s="12" t="s">
        <v>6</v>
      </c>
      <c r="C11" s="20">
        <v>32202.020599999989</v>
      </c>
      <c r="D11" s="21">
        <v>29575.738400290003</v>
      </c>
      <c r="E11" s="18">
        <f t="shared" si="7"/>
        <v>91.844355879612138</v>
      </c>
      <c r="F11" s="21">
        <v>27208.896699999998</v>
      </c>
      <c r="G11" s="21">
        <v>30226.581299999998</v>
      </c>
      <c r="H11" s="21">
        <v>19014.269514920001</v>
      </c>
      <c r="I11" s="18">
        <f t="shared" si="8"/>
        <v>62.905789199918559</v>
      </c>
      <c r="J11" s="21">
        <v>27274.395700000001</v>
      </c>
      <c r="K11" s="21">
        <v>27274.395699999997</v>
      </c>
      <c r="L11" s="18">
        <f t="shared" si="9"/>
        <v>99.999999999999986</v>
      </c>
      <c r="M11" s="18">
        <f t="shared" si="10"/>
        <v>90.233147537594661</v>
      </c>
      <c r="N11" s="21">
        <v>27605.45380000001</v>
      </c>
      <c r="O11" s="21">
        <v>27605.453800000003</v>
      </c>
      <c r="P11" s="21">
        <f t="shared" si="11"/>
        <v>99.999999999999972</v>
      </c>
      <c r="Q11" s="18">
        <f t="shared" si="12"/>
        <v>101.21380544464274</v>
      </c>
      <c r="R11" s="21">
        <v>27964.6525</v>
      </c>
      <c r="S11" s="18">
        <f t="shared" si="13"/>
        <v>101.30118744869173</v>
      </c>
      <c r="W11" s="7"/>
      <c r="X11" s="7"/>
      <c r="Y11" s="7"/>
      <c r="Z11" s="7"/>
      <c r="AA11" s="7"/>
    </row>
    <row r="12" spans="1:27" ht="31.5" x14ac:dyDescent="0.25">
      <c r="A12" s="13" t="s">
        <v>115</v>
      </c>
      <c r="B12" s="12" t="s">
        <v>7</v>
      </c>
      <c r="C12" s="20">
        <v>38344.023199999981</v>
      </c>
      <c r="D12" s="21">
        <v>37669.196778720005</v>
      </c>
      <c r="E12" s="18">
        <f t="shared" si="7"/>
        <v>98.240074032502733</v>
      </c>
      <c r="F12" s="21">
        <v>35320.724999999999</v>
      </c>
      <c r="G12" s="21">
        <v>53026.417300000008</v>
      </c>
      <c r="H12" s="21">
        <v>17404.284283929996</v>
      </c>
      <c r="I12" s="18">
        <f t="shared" si="8"/>
        <v>32.821912492153217</v>
      </c>
      <c r="J12" s="21">
        <v>41294.693300000006</v>
      </c>
      <c r="K12" s="21">
        <v>71400.876000000004</v>
      </c>
      <c r="L12" s="18">
        <f t="shared" si="9"/>
        <v>172.90569391394413</v>
      </c>
      <c r="M12" s="18">
        <f t="shared" si="10"/>
        <v>134.65151831028948</v>
      </c>
      <c r="N12" s="21">
        <v>51576.728900000002</v>
      </c>
      <c r="O12" s="21">
        <v>79963.220100000006</v>
      </c>
      <c r="P12" s="21">
        <f t="shared" si="11"/>
        <v>155.03740117958509</v>
      </c>
      <c r="Q12" s="18">
        <f t="shared" si="12"/>
        <v>111.99193144353019</v>
      </c>
      <c r="R12" s="21">
        <v>59475.426799999994</v>
      </c>
      <c r="S12" s="18">
        <f t="shared" si="13"/>
        <v>74.37847891270701</v>
      </c>
      <c r="W12" s="7"/>
      <c r="X12" s="7"/>
      <c r="Y12" s="7"/>
      <c r="Z12" s="7"/>
      <c r="AA12" s="7"/>
    </row>
    <row r="13" spans="1:27" ht="15.75" x14ac:dyDescent="0.25">
      <c r="A13" s="13" t="s">
        <v>116</v>
      </c>
      <c r="B13" s="12" t="s">
        <v>8</v>
      </c>
      <c r="C13" s="20">
        <v>16143.176199999998</v>
      </c>
      <c r="D13" s="21">
        <v>15126.388550789999</v>
      </c>
      <c r="E13" s="18">
        <f t="shared" si="7"/>
        <v>93.701439935903068</v>
      </c>
      <c r="F13" s="21">
        <v>16681.496299999999</v>
      </c>
      <c r="G13" s="21">
        <v>17874.658899999999</v>
      </c>
      <c r="H13" s="21">
        <v>9102.7872131299991</v>
      </c>
      <c r="I13" s="18">
        <f t="shared" si="8"/>
        <v>50.925655499529562</v>
      </c>
      <c r="J13" s="21">
        <v>19659.433799999999</v>
      </c>
      <c r="K13" s="21">
        <v>24659.433799999995</v>
      </c>
      <c r="L13" s="18">
        <f t="shared" si="9"/>
        <v>125.43308241155957</v>
      </c>
      <c r="M13" s="18">
        <f t="shared" si="10"/>
        <v>137.95750698213322</v>
      </c>
      <c r="N13" s="21">
        <v>19705.143399999997</v>
      </c>
      <c r="O13" s="21">
        <v>24705.143400000008</v>
      </c>
      <c r="P13" s="21">
        <f t="shared" si="11"/>
        <v>125.37408583385398</v>
      </c>
      <c r="Q13" s="18">
        <f t="shared" si="12"/>
        <v>100.18536354228868</v>
      </c>
      <c r="R13" s="21">
        <v>18711.9889</v>
      </c>
      <c r="S13" s="18">
        <f t="shared" si="13"/>
        <v>75.741268111805383</v>
      </c>
      <c r="W13" s="7"/>
      <c r="X13" s="7"/>
      <c r="Y13" s="7"/>
      <c r="Z13" s="7"/>
      <c r="AA13" s="7"/>
    </row>
    <row r="14" spans="1:27" ht="15.75" x14ac:dyDescent="0.25">
      <c r="A14" s="13" t="s">
        <v>117</v>
      </c>
      <c r="B14" s="12" t="s">
        <v>9</v>
      </c>
      <c r="C14" s="20">
        <v>44404.632599999983</v>
      </c>
      <c r="D14" s="21">
        <v>44175.192474599986</v>
      </c>
      <c r="E14" s="18">
        <f t="shared" si="7"/>
        <v>99.483296872497945</v>
      </c>
      <c r="F14" s="21">
        <v>47110.087800000001</v>
      </c>
      <c r="G14" s="21">
        <v>49913.762900000009</v>
      </c>
      <c r="H14" s="21">
        <v>32385.861827430002</v>
      </c>
      <c r="I14" s="18">
        <f t="shared" si="8"/>
        <v>64.883631178666349</v>
      </c>
      <c r="J14" s="21">
        <v>41617.912500000006</v>
      </c>
      <c r="K14" s="21">
        <v>53524.151999999995</v>
      </c>
      <c r="L14" s="18">
        <f t="shared" si="9"/>
        <v>128.60844954681471</v>
      </c>
      <c r="M14" s="18">
        <f t="shared" si="10"/>
        <v>107.23325369644689</v>
      </c>
      <c r="N14" s="21">
        <v>40042.357400000001</v>
      </c>
      <c r="O14" s="21">
        <v>50874.3531</v>
      </c>
      <c r="P14" s="21">
        <f t="shared" si="11"/>
        <v>127.05134363542741</v>
      </c>
      <c r="Q14" s="18">
        <f t="shared" si="12"/>
        <v>95.049339782160416</v>
      </c>
      <c r="R14" s="21">
        <v>52758.060699999995</v>
      </c>
      <c r="S14" s="18">
        <f t="shared" si="13"/>
        <v>103.70266644235717</v>
      </c>
      <c r="W14" s="7"/>
      <c r="X14" s="7"/>
      <c r="Y14" s="7"/>
      <c r="Z14" s="7"/>
      <c r="AA14" s="7"/>
    </row>
    <row r="15" spans="1:27" ht="15.75" x14ac:dyDescent="0.25">
      <c r="A15" s="13" t="s">
        <v>118</v>
      </c>
      <c r="B15" s="12" t="s">
        <v>10</v>
      </c>
      <c r="C15" s="20">
        <v>142214.7686999999</v>
      </c>
      <c r="D15" s="21">
        <v>137736.51693413002</v>
      </c>
      <c r="E15" s="18">
        <f t="shared" si="7"/>
        <v>96.851064199023739</v>
      </c>
      <c r="F15" s="21">
        <v>123095.62760000001</v>
      </c>
      <c r="G15" s="21">
        <v>133648.44229999997</v>
      </c>
      <c r="H15" s="21">
        <v>88858.065032520011</v>
      </c>
      <c r="I15" s="18">
        <f t="shared" si="8"/>
        <v>66.486420270474071</v>
      </c>
      <c r="J15" s="21">
        <v>121455.39880000002</v>
      </c>
      <c r="K15" s="21">
        <v>139214.3186</v>
      </c>
      <c r="L15" s="18">
        <f t="shared" si="9"/>
        <v>114.62176237158752</v>
      </c>
      <c r="M15" s="18">
        <f t="shared" si="10"/>
        <v>104.16456503661026</v>
      </c>
      <c r="N15" s="21">
        <v>121389.92190000003</v>
      </c>
      <c r="O15" s="21">
        <v>137515.91739999995</v>
      </c>
      <c r="P15" s="21">
        <f t="shared" si="11"/>
        <v>113.28445990210321</v>
      </c>
      <c r="Q15" s="18">
        <f t="shared" si="12"/>
        <v>98.780009687882739</v>
      </c>
      <c r="R15" s="21">
        <v>138567.99410000001</v>
      </c>
      <c r="S15" s="18">
        <f t="shared" si="13"/>
        <v>100.7650581255549</v>
      </c>
      <c r="W15" s="7"/>
      <c r="X15" s="7"/>
      <c r="Y15" s="7"/>
      <c r="Z15" s="7"/>
      <c r="AA15" s="7"/>
    </row>
    <row r="16" spans="1:27" ht="31.5" x14ac:dyDescent="0.25">
      <c r="A16" s="13" t="s">
        <v>119</v>
      </c>
      <c r="B16" s="12" t="s">
        <v>11</v>
      </c>
      <c r="C16" s="20">
        <v>756956.66030000011</v>
      </c>
      <c r="D16" s="21">
        <v>722318.74362074002</v>
      </c>
      <c r="E16" s="18">
        <f t="shared" si="7"/>
        <v>95.42405549803442</v>
      </c>
      <c r="F16" s="21">
        <v>500282.39459999988</v>
      </c>
      <c r="G16" s="21">
        <v>704660.40029999998</v>
      </c>
      <c r="H16" s="21">
        <v>452670.9812010501</v>
      </c>
      <c r="I16" s="18">
        <f t="shared" si="8"/>
        <v>64.239594137591865</v>
      </c>
      <c r="J16" s="21">
        <v>495560.18609999993</v>
      </c>
      <c r="K16" s="21">
        <v>590186.71390000044</v>
      </c>
      <c r="L16" s="18">
        <f t="shared" si="9"/>
        <v>119.0948608169474</v>
      </c>
      <c r="M16" s="18">
        <f t="shared" si="10"/>
        <v>83.754772319933991</v>
      </c>
      <c r="N16" s="21">
        <v>451845.97899999999</v>
      </c>
      <c r="O16" s="21">
        <v>553449.87890000001</v>
      </c>
      <c r="P16" s="21">
        <f t="shared" si="11"/>
        <v>122.48640125665476</v>
      </c>
      <c r="Q16" s="18">
        <f t="shared" si="12"/>
        <v>93.775387663805489</v>
      </c>
      <c r="R16" s="21">
        <v>560728.10629999998</v>
      </c>
      <c r="S16" s="18">
        <f t="shared" si="13"/>
        <v>101.31506531620636</v>
      </c>
      <c r="W16" s="7"/>
      <c r="X16" s="7"/>
      <c r="Y16" s="7"/>
      <c r="Z16" s="7"/>
      <c r="AA16" s="7"/>
    </row>
    <row r="17" spans="1:27" ht="31.5" x14ac:dyDescent="0.25">
      <c r="A17" s="13" t="s">
        <v>120</v>
      </c>
      <c r="B17" s="12" t="s">
        <v>12</v>
      </c>
      <c r="C17" s="20">
        <v>4041.3624</v>
      </c>
      <c r="D17" s="21">
        <v>3998.9279931999999</v>
      </c>
      <c r="E17" s="18">
        <f t="shared" si="7"/>
        <v>98.949997485996306</v>
      </c>
      <c r="F17" s="21">
        <v>3524.739</v>
      </c>
      <c r="G17" s="21">
        <v>4117.213999999999</v>
      </c>
      <c r="H17" s="21">
        <v>2615.2807169299999</v>
      </c>
      <c r="I17" s="18">
        <f t="shared" si="8"/>
        <v>63.520640824839333</v>
      </c>
      <c r="J17" s="21">
        <v>3312.5250000000001</v>
      </c>
      <c r="K17" s="21">
        <v>3444.0931</v>
      </c>
      <c r="L17" s="18">
        <f t="shared" si="9"/>
        <v>103.97183719368155</v>
      </c>
      <c r="M17" s="18">
        <f t="shared" si="10"/>
        <v>83.65105870134515</v>
      </c>
      <c r="N17" s="21">
        <v>3414.9268000000002</v>
      </c>
      <c r="O17" s="21">
        <v>3548.7904000000003</v>
      </c>
      <c r="P17" s="21">
        <f t="shared" si="11"/>
        <v>103.91995518029846</v>
      </c>
      <c r="Q17" s="18">
        <f t="shared" si="12"/>
        <v>103.03990911279374</v>
      </c>
      <c r="R17" s="21">
        <v>3646.2894000000001</v>
      </c>
      <c r="S17" s="18">
        <f t="shared" si="13"/>
        <v>102.74738682791748</v>
      </c>
      <c r="W17" s="7"/>
      <c r="X17" s="7"/>
      <c r="Y17" s="7"/>
      <c r="Z17" s="7"/>
      <c r="AA17" s="7"/>
    </row>
    <row r="18" spans="1:27" ht="31.5" x14ac:dyDescent="0.25">
      <c r="A18" s="13" t="s">
        <v>121</v>
      </c>
      <c r="B18" s="12" t="s">
        <v>13</v>
      </c>
      <c r="C18" s="20">
        <v>383556.9470000001</v>
      </c>
      <c r="D18" s="21">
        <v>308547.28273814998</v>
      </c>
      <c r="E18" s="18">
        <f t="shared" si="7"/>
        <v>80.443669486750267</v>
      </c>
      <c r="F18" s="21">
        <v>267590.66860000009</v>
      </c>
      <c r="G18" s="21">
        <v>321167.56639999995</v>
      </c>
      <c r="H18" s="21">
        <v>203816.8513976</v>
      </c>
      <c r="I18" s="18">
        <f t="shared" si="8"/>
        <v>63.461218603797356</v>
      </c>
      <c r="J18" s="21">
        <v>253667.40459999998</v>
      </c>
      <c r="K18" s="21">
        <v>304293.37609999994</v>
      </c>
      <c r="L18" s="18">
        <f t="shared" si="9"/>
        <v>119.95761796034868</v>
      </c>
      <c r="M18" s="18">
        <f t="shared" si="10"/>
        <v>94.745985564749105</v>
      </c>
      <c r="N18" s="21">
        <v>321523.80389999994</v>
      </c>
      <c r="O18" s="21">
        <v>296575.19419999985</v>
      </c>
      <c r="P18" s="21">
        <f t="shared" si="11"/>
        <v>92.240509288152239</v>
      </c>
      <c r="Q18" s="18">
        <f t="shared" si="12"/>
        <v>97.463572162194012</v>
      </c>
      <c r="R18" s="21">
        <v>251748.83619999993</v>
      </c>
      <c r="S18" s="18">
        <f t="shared" si="13"/>
        <v>84.885331316761906</v>
      </c>
      <c r="W18" s="7"/>
      <c r="X18" s="7"/>
      <c r="Y18" s="7"/>
      <c r="Z18" s="7"/>
      <c r="AA18" s="7"/>
    </row>
    <row r="19" spans="1:27" ht="31.5" x14ac:dyDescent="0.25">
      <c r="A19" s="13" t="s">
        <v>122</v>
      </c>
      <c r="B19" s="12" t="s">
        <v>14</v>
      </c>
      <c r="C19" s="20">
        <v>68074.484800000006</v>
      </c>
      <c r="D19" s="21">
        <v>67434.830133789947</v>
      </c>
      <c r="E19" s="18">
        <f t="shared" si="7"/>
        <v>99.060360621032487</v>
      </c>
      <c r="F19" s="21">
        <v>103529.32169999997</v>
      </c>
      <c r="G19" s="21">
        <v>228722.24989999997</v>
      </c>
      <c r="H19" s="21">
        <v>98305.920893300019</v>
      </c>
      <c r="I19" s="18">
        <f t="shared" si="8"/>
        <v>42.980480008517105</v>
      </c>
      <c r="J19" s="21">
        <v>113588.45699999998</v>
      </c>
      <c r="K19" s="21">
        <v>249405.32759999996</v>
      </c>
      <c r="L19" s="18">
        <f t="shared" si="9"/>
        <v>219.56925394276641</v>
      </c>
      <c r="M19" s="18">
        <f t="shared" si="10"/>
        <v>109.04287961011353</v>
      </c>
      <c r="N19" s="21">
        <v>115999.4319</v>
      </c>
      <c r="O19" s="21">
        <v>243899.74189999994</v>
      </c>
      <c r="P19" s="21">
        <f t="shared" si="11"/>
        <v>210.25942791707755</v>
      </c>
      <c r="Q19" s="18">
        <f t="shared" si="12"/>
        <v>97.792514797907614</v>
      </c>
      <c r="R19" s="21">
        <v>247503.36010000005</v>
      </c>
      <c r="S19" s="18">
        <f t="shared" si="13"/>
        <v>101.47749980050311</v>
      </c>
      <c r="W19" s="7"/>
      <c r="X19" s="7"/>
      <c r="Y19" s="7"/>
      <c r="Z19" s="7"/>
      <c r="AA19" s="7"/>
    </row>
    <row r="20" spans="1:27" ht="15.75" x14ac:dyDescent="0.25">
      <c r="A20" s="13" t="s">
        <v>123</v>
      </c>
      <c r="B20" s="12" t="s">
        <v>99</v>
      </c>
      <c r="C20" s="20">
        <v>275942.66749999981</v>
      </c>
      <c r="D20" s="21">
        <v>244041.58247764979</v>
      </c>
      <c r="E20" s="18">
        <f t="shared" si="7"/>
        <v>88.439234384675203</v>
      </c>
      <c r="F20" s="21">
        <v>325151.81070000009</v>
      </c>
      <c r="G20" s="21">
        <v>384606.10789999983</v>
      </c>
      <c r="H20" s="21">
        <v>182985.21161295002</v>
      </c>
      <c r="I20" s="18">
        <f t="shared" si="8"/>
        <v>47.577302558212985</v>
      </c>
      <c r="J20" s="21">
        <v>271951.80440000002</v>
      </c>
      <c r="K20" s="21">
        <v>399472.31360000034</v>
      </c>
      <c r="L20" s="18">
        <f t="shared" si="9"/>
        <v>146.89084872275268</v>
      </c>
      <c r="M20" s="18">
        <f t="shared" si="10"/>
        <v>103.86530671111075</v>
      </c>
      <c r="N20" s="21">
        <v>266730.33069999999</v>
      </c>
      <c r="O20" s="21">
        <v>422497.60269999993</v>
      </c>
      <c r="P20" s="21">
        <f t="shared" si="11"/>
        <v>158.39878486680101</v>
      </c>
      <c r="Q20" s="18">
        <f t="shared" si="12"/>
        <v>105.76392613858474</v>
      </c>
      <c r="R20" s="21">
        <v>435422.10330000002</v>
      </c>
      <c r="S20" s="18">
        <f t="shared" si="13"/>
        <v>103.05907075387059</v>
      </c>
      <c r="W20" s="7"/>
      <c r="X20" s="7"/>
      <c r="Y20" s="7"/>
      <c r="Z20" s="7"/>
      <c r="AA20" s="7"/>
    </row>
    <row r="21" spans="1:27" ht="31.5" x14ac:dyDescent="0.25">
      <c r="A21" s="13" t="s">
        <v>124</v>
      </c>
      <c r="B21" s="12" t="s">
        <v>100</v>
      </c>
      <c r="C21" s="20">
        <v>546350.31709999975</v>
      </c>
      <c r="D21" s="21">
        <v>544249.4065803698</v>
      </c>
      <c r="E21" s="18">
        <f t="shared" si="7"/>
        <v>99.615464573941964</v>
      </c>
      <c r="F21" s="21">
        <v>567533.44410000008</v>
      </c>
      <c r="G21" s="21">
        <v>572278.03899999987</v>
      </c>
      <c r="H21" s="21">
        <v>442729.59528732981</v>
      </c>
      <c r="I21" s="18">
        <f t="shared" si="8"/>
        <v>77.362674279963045</v>
      </c>
      <c r="J21" s="21">
        <v>612279.83779999998</v>
      </c>
      <c r="K21" s="21">
        <v>621648.16339999961</v>
      </c>
      <c r="L21" s="18">
        <f t="shared" si="9"/>
        <v>101.53007252919862</v>
      </c>
      <c r="M21" s="18">
        <f t="shared" si="10"/>
        <v>108.62694722416208</v>
      </c>
      <c r="N21" s="21">
        <v>654171.27630000014</v>
      </c>
      <c r="O21" s="21">
        <v>682732.81479999993</v>
      </c>
      <c r="P21" s="21">
        <f t="shared" si="11"/>
        <v>104.36606429153296</v>
      </c>
      <c r="Q21" s="18">
        <f t="shared" si="12"/>
        <v>109.82624175480679</v>
      </c>
      <c r="R21" s="21">
        <v>705961.01689999981</v>
      </c>
      <c r="S21" s="18">
        <f t="shared" si="13"/>
        <v>103.40223900132943</v>
      </c>
      <c r="W21" s="7"/>
      <c r="X21" s="7"/>
      <c r="Y21" s="7"/>
      <c r="Z21" s="7"/>
      <c r="AA21" s="7"/>
    </row>
    <row r="22" spans="1:27" ht="15.75" x14ac:dyDescent="0.25">
      <c r="A22" s="13" t="s">
        <v>125</v>
      </c>
      <c r="B22" s="12" t="s">
        <v>15</v>
      </c>
      <c r="C22" s="20">
        <v>22730.657800000001</v>
      </c>
      <c r="D22" s="21">
        <v>22298.518685100007</v>
      </c>
      <c r="E22" s="18">
        <f t="shared" si="7"/>
        <v>98.098871054668763</v>
      </c>
      <c r="F22" s="21">
        <v>18328.044199999993</v>
      </c>
      <c r="G22" s="21">
        <v>20085.202499999996</v>
      </c>
      <c r="H22" s="21">
        <v>15527.395846430001</v>
      </c>
      <c r="I22" s="18">
        <f t="shared" si="8"/>
        <v>77.307639026442502</v>
      </c>
      <c r="J22" s="21">
        <v>18788.395499999995</v>
      </c>
      <c r="K22" s="21">
        <v>22330.068599999999</v>
      </c>
      <c r="L22" s="18">
        <f t="shared" si="9"/>
        <v>118.85032226408053</v>
      </c>
      <c r="M22" s="18">
        <f t="shared" si="10"/>
        <v>111.17671629150865</v>
      </c>
      <c r="N22" s="21">
        <v>15353.901200000002</v>
      </c>
      <c r="O22" s="21">
        <v>16782.523999999998</v>
      </c>
      <c r="P22" s="21">
        <f t="shared" si="11"/>
        <v>109.30462415636748</v>
      </c>
      <c r="Q22" s="18">
        <f t="shared" si="12"/>
        <v>75.156616401975583</v>
      </c>
      <c r="R22" s="21">
        <v>16380.821100000003</v>
      </c>
      <c r="S22" s="18">
        <f t="shared" si="13"/>
        <v>97.606421417898787</v>
      </c>
      <c r="W22" s="7"/>
      <c r="X22" s="7"/>
      <c r="Y22" s="7"/>
      <c r="Z22" s="7"/>
      <c r="AA22" s="7"/>
    </row>
    <row r="23" spans="1:27" ht="31.5" x14ac:dyDescent="0.25">
      <c r="A23" s="13" t="s">
        <v>126</v>
      </c>
      <c r="B23" s="12" t="s">
        <v>16</v>
      </c>
      <c r="C23" s="20">
        <v>2564.3178999999996</v>
      </c>
      <c r="D23" s="21">
        <v>2487.2029548399992</v>
      </c>
      <c r="E23" s="18">
        <f t="shared" si="7"/>
        <v>96.992769688968735</v>
      </c>
      <c r="F23" s="21">
        <v>2910.0057999999999</v>
      </c>
      <c r="G23" s="21">
        <v>3213.0902999999998</v>
      </c>
      <c r="H23" s="21">
        <v>1987.5089632500001</v>
      </c>
      <c r="I23" s="18">
        <f t="shared" si="8"/>
        <v>61.856617078268862</v>
      </c>
      <c r="J23" s="21">
        <v>2872.3885999999998</v>
      </c>
      <c r="K23" s="21">
        <v>2877.3272999999999</v>
      </c>
      <c r="L23" s="18">
        <f t="shared" si="9"/>
        <v>100.17193704222333</v>
      </c>
      <c r="M23" s="18">
        <f t="shared" si="10"/>
        <v>89.550153632470284</v>
      </c>
      <c r="N23" s="21">
        <v>2584.3666000000003</v>
      </c>
      <c r="O23" s="21">
        <v>2548.0843999999997</v>
      </c>
      <c r="P23" s="21">
        <f t="shared" si="11"/>
        <v>98.596089269997506</v>
      </c>
      <c r="Q23" s="18">
        <f t="shared" si="12"/>
        <v>88.55733583037285</v>
      </c>
      <c r="R23" s="21">
        <v>2686.8556999999996</v>
      </c>
      <c r="S23" s="18">
        <f t="shared" si="13"/>
        <v>105.44610296268051</v>
      </c>
      <c r="W23" s="7"/>
      <c r="X23" s="7"/>
      <c r="Y23" s="7"/>
      <c r="Z23" s="7"/>
      <c r="AA23" s="7"/>
    </row>
    <row r="24" spans="1:27" ht="31.5" x14ac:dyDescent="0.25">
      <c r="A24" s="13" t="s">
        <v>127</v>
      </c>
      <c r="B24" s="12" t="s">
        <v>17</v>
      </c>
      <c r="C24" s="20">
        <v>16130.204300000001</v>
      </c>
      <c r="D24" s="21">
        <v>16061.967642290001</v>
      </c>
      <c r="E24" s="18">
        <f t="shared" si="7"/>
        <v>99.576963462824821</v>
      </c>
      <c r="F24" s="21">
        <v>14007.0453</v>
      </c>
      <c r="G24" s="21">
        <v>16539.389500000001</v>
      </c>
      <c r="H24" s="21">
        <v>13204.14583256</v>
      </c>
      <c r="I24" s="18">
        <f t="shared" si="8"/>
        <v>79.834541852708639</v>
      </c>
      <c r="J24" s="21">
        <v>13150.907800000001</v>
      </c>
      <c r="K24" s="21">
        <v>14581.483300000002</v>
      </c>
      <c r="L24" s="18">
        <f t="shared" si="9"/>
        <v>110.87815017606617</v>
      </c>
      <c r="M24" s="18">
        <f t="shared" si="10"/>
        <v>88.162161608202041</v>
      </c>
      <c r="N24" s="21">
        <v>13192.854000000001</v>
      </c>
      <c r="O24" s="21">
        <v>14710.6006</v>
      </c>
      <c r="P24" s="21">
        <f t="shared" si="11"/>
        <v>111.50430831721476</v>
      </c>
      <c r="Q24" s="18">
        <f t="shared" si="12"/>
        <v>100.88548810394343</v>
      </c>
      <c r="R24" s="21">
        <v>14316.844500000001</v>
      </c>
      <c r="S24" s="18">
        <f t="shared" si="13"/>
        <v>97.32331730901592</v>
      </c>
      <c r="W24" s="7"/>
      <c r="X24" s="7"/>
      <c r="Y24" s="7"/>
      <c r="Z24" s="7"/>
      <c r="AA24" s="7"/>
    </row>
    <row r="25" spans="1:27" ht="31.5" x14ac:dyDescent="0.25">
      <c r="A25" s="13" t="s">
        <v>128</v>
      </c>
      <c r="B25" s="12" t="s">
        <v>18</v>
      </c>
      <c r="C25" s="20">
        <v>312847.14170000004</v>
      </c>
      <c r="D25" s="21">
        <v>311855.05272329989</v>
      </c>
      <c r="E25" s="18">
        <f t="shared" si="7"/>
        <v>99.682883797080848</v>
      </c>
      <c r="F25" s="21">
        <v>295832.11160000006</v>
      </c>
      <c r="G25" s="21">
        <v>312137.84639999992</v>
      </c>
      <c r="H25" s="21">
        <v>173404.67486806004</v>
      </c>
      <c r="I25" s="18">
        <f t="shared" si="8"/>
        <v>55.553876874592312</v>
      </c>
      <c r="J25" s="21">
        <v>319230.38529999979</v>
      </c>
      <c r="K25" s="21">
        <v>360238.24469999992</v>
      </c>
      <c r="L25" s="18">
        <f t="shared" si="9"/>
        <v>112.84585092407873</v>
      </c>
      <c r="M25" s="18">
        <f t="shared" si="10"/>
        <v>115.4099859580501</v>
      </c>
      <c r="N25" s="21">
        <v>335423.5836999999</v>
      </c>
      <c r="O25" s="21">
        <v>386833.37469999999</v>
      </c>
      <c r="P25" s="21">
        <f t="shared" si="11"/>
        <v>115.32682658533056</v>
      </c>
      <c r="Q25" s="18">
        <f t="shared" si="12"/>
        <v>107.38265034078989</v>
      </c>
      <c r="R25" s="21">
        <v>414244.3452000001</v>
      </c>
      <c r="S25" s="18">
        <f t="shared" si="13"/>
        <v>107.0859890311321</v>
      </c>
      <c r="W25" s="7"/>
      <c r="X25" s="7"/>
      <c r="Y25" s="7"/>
      <c r="Z25" s="7"/>
      <c r="AA25" s="7"/>
    </row>
    <row r="26" spans="1:27" ht="15.75" x14ac:dyDescent="0.25">
      <c r="A26" s="13" t="s">
        <v>129</v>
      </c>
      <c r="B26" s="12" t="s">
        <v>19</v>
      </c>
      <c r="C26" s="20">
        <v>17529.922000000002</v>
      </c>
      <c r="D26" s="21">
        <v>17513.832133829997</v>
      </c>
      <c r="E26" s="18">
        <f t="shared" si="7"/>
        <v>99.908214844481307</v>
      </c>
      <c r="F26" s="21">
        <v>19019.441800000004</v>
      </c>
      <c r="G26" s="21">
        <v>57.902699999999996</v>
      </c>
      <c r="H26" s="21">
        <v>114.67062829000001</v>
      </c>
      <c r="I26" s="18">
        <f t="shared" si="8"/>
        <v>198.04020933393437</v>
      </c>
      <c r="J26" s="21">
        <v>21774.342100000005</v>
      </c>
      <c r="K26" s="21"/>
      <c r="L26" s="18">
        <f t="shared" si="9"/>
        <v>0</v>
      </c>
      <c r="M26" s="18">
        <f t="shared" si="10"/>
        <v>0</v>
      </c>
      <c r="N26" s="21">
        <v>21508.128800000006</v>
      </c>
      <c r="O26" s="21"/>
      <c r="P26" s="21">
        <f t="shared" si="11"/>
        <v>0</v>
      </c>
      <c r="Q26" s="18"/>
      <c r="R26" s="21"/>
      <c r="S26" s="18"/>
      <c r="W26" s="7"/>
      <c r="X26" s="7"/>
      <c r="Y26" s="7"/>
      <c r="Z26" s="7"/>
      <c r="AA26" s="7"/>
    </row>
    <row r="27" spans="1:27" ht="31.5" x14ac:dyDescent="0.25">
      <c r="A27" s="13" t="s">
        <v>130</v>
      </c>
      <c r="B27" s="12" t="s">
        <v>20</v>
      </c>
      <c r="C27" s="20">
        <v>4079.3987999999995</v>
      </c>
      <c r="D27" s="21">
        <v>4016.913043099999</v>
      </c>
      <c r="E27" s="18">
        <f t="shared" si="7"/>
        <v>98.468260644190991</v>
      </c>
      <c r="F27" s="21">
        <v>3989.0968000000007</v>
      </c>
      <c r="G27" s="21">
        <v>4047.4966000000009</v>
      </c>
      <c r="H27" s="21">
        <v>2531.2911322699997</v>
      </c>
      <c r="I27" s="18">
        <f t="shared" si="8"/>
        <v>62.539672850373712</v>
      </c>
      <c r="J27" s="21">
        <v>4091.2886000000003</v>
      </c>
      <c r="K27" s="21">
        <v>4289.9447</v>
      </c>
      <c r="L27" s="18">
        <f t="shared" si="9"/>
        <v>104.85558755253784</v>
      </c>
      <c r="M27" s="18">
        <f t="shared" si="10"/>
        <v>105.99007544564705</v>
      </c>
      <c r="N27" s="21">
        <v>4220.8634999999986</v>
      </c>
      <c r="O27" s="21">
        <v>4222.6923999999999</v>
      </c>
      <c r="P27" s="21">
        <f t="shared" si="11"/>
        <v>100.04332999633846</v>
      </c>
      <c r="Q27" s="18">
        <f t="shared" si="12"/>
        <v>98.432327111349466</v>
      </c>
      <c r="R27" s="21">
        <v>4357.5385999999999</v>
      </c>
      <c r="S27" s="18">
        <f t="shared" si="13"/>
        <v>103.19337018249306</v>
      </c>
      <c r="W27" s="7"/>
      <c r="X27" s="7"/>
      <c r="Y27" s="7"/>
      <c r="Z27" s="7"/>
      <c r="AA27" s="7"/>
    </row>
    <row r="28" spans="1:27" ht="15.75" x14ac:dyDescent="0.25">
      <c r="A28" s="13" t="s">
        <v>131</v>
      </c>
      <c r="B28" s="12" t="s">
        <v>21</v>
      </c>
      <c r="C28" s="20">
        <v>18830.876899999999</v>
      </c>
      <c r="D28" s="21">
        <v>15369.583006530002</v>
      </c>
      <c r="E28" s="18">
        <f t="shared" si="7"/>
        <v>81.619050924442092</v>
      </c>
      <c r="F28" s="21">
        <v>18340.200000000008</v>
      </c>
      <c r="G28" s="21">
        <v>32286.896000000004</v>
      </c>
      <c r="H28" s="21">
        <v>8571.6846173400008</v>
      </c>
      <c r="I28" s="18">
        <f t="shared" si="8"/>
        <v>26.548493907063722</v>
      </c>
      <c r="J28" s="21">
        <v>15576.653</v>
      </c>
      <c r="K28" s="21">
        <v>38139.007600000012</v>
      </c>
      <c r="L28" s="18">
        <f t="shared" si="9"/>
        <v>244.84725698132979</v>
      </c>
      <c r="M28" s="18">
        <f t="shared" si="10"/>
        <v>118.12534596078858</v>
      </c>
      <c r="N28" s="21">
        <v>13748.809400000002</v>
      </c>
      <c r="O28" s="21">
        <v>31291.211600000002</v>
      </c>
      <c r="P28" s="21">
        <f t="shared" si="11"/>
        <v>227.5921549977993</v>
      </c>
      <c r="Q28" s="18">
        <f t="shared" si="12"/>
        <v>82.045164699041592</v>
      </c>
      <c r="R28" s="21">
        <v>30446.900000000005</v>
      </c>
      <c r="S28" s="18">
        <f t="shared" si="13"/>
        <v>97.301761239567995</v>
      </c>
      <c r="W28" s="7"/>
      <c r="X28" s="7"/>
      <c r="Y28" s="7"/>
      <c r="Z28" s="7"/>
      <c r="AA28" s="7"/>
    </row>
    <row r="29" spans="1:27" ht="15.75" x14ac:dyDescent="0.25">
      <c r="A29" s="13" t="s">
        <v>132</v>
      </c>
      <c r="B29" s="12" t="s">
        <v>22</v>
      </c>
      <c r="C29" s="20">
        <v>8021796.9030999988</v>
      </c>
      <c r="D29" s="21">
        <v>7577471.9389552968</v>
      </c>
      <c r="E29" s="18">
        <f t="shared" si="7"/>
        <v>94.461029498602812</v>
      </c>
      <c r="F29" s="21">
        <v>6860176.6218999987</v>
      </c>
      <c r="G29" s="21">
        <v>7051144.5036999974</v>
      </c>
      <c r="H29" s="21">
        <v>4916715.0547620598</v>
      </c>
      <c r="I29" s="18">
        <f t="shared" si="8"/>
        <v>69.729319150700675</v>
      </c>
      <c r="J29" s="21">
        <v>7865807.4908999987</v>
      </c>
      <c r="K29" s="21">
        <v>7732488.6549999984</v>
      </c>
      <c r="L29" s="18">
        <f t="shared" si="9"/>
        <v>98.305083921082002</v>
      </c>
      <c r="M29" s="18">
        <f t="shared" si="10"/>
        <v>109.66288736449062</v>
      </c>
      <c r="N29" s="21">
        <v>8390304.3213000018</v>
      </c>
      <c r="O29" s="21">
        <v>9177153.3238000013</v>
      </c>
      <c r="P29" s="21">
        <f t="shared" si="11"/>
        <v>109.37807464864498</v>
      </c>
      <c r="Q29" s="18">
        <f t="shared" si="12"/>
        <v>118.68304931641705</v>
      </c>
      <c r="R29" s="21">
        <v>9520193.1473999992</v>
      </c>
      <c r="S29" s="18">
        <f t="shared" si="13"/>
        <v>103.73797637999965</v>
      </c>
      <c r="W29" s="7"/>
      <c r="X29" s="7"/>
      <c r="Y29" s="7"/>
      <c r="Z29" s="7"/>
      <c r="AA29" s="7"/>
    </row>
    <row r="30" spans="1:27" ht="63" x14ac:dyDescent="0.25">
      <c r="A30" s="13" t="s">
        <v>133</v>
      </c>
      <c r="B30" s="12" t="s">
        <v>23</v>
      </c>
      <c r="C30" s="20">
        <v>5675.689400000002</v>
      </c>
      <c r="D30" s="21">
        <v>4537.9838674899993</v>
      </c>
      <c r="E30" s="18">
        <f t="shared" si="7"/>
        <v>79.954760517550483</v>
      </c>
      <c r="F30" s="21">
        <v>4427.525700000002</v>
      </c>
      <c r="G30" s="21">
        <v>4898.9557999999997</v>
      </c>
      <c r="H30" s="21">
        <v>2339.5776580500001</v>
      </c>
      <c r="I30" s="18">
        <f t="shared" si="8"/>
        <v>47.756659859025476</v>
      </c>
      <c r="J30" s="21">
        <v>3593.3181000000009</v>
      </c>
      <c r="K30" s="21">
        <v>3557.0997000000002</v>
      </c>
      <c r="L30" s="18">
        <f t="shared" si="9"/>
        <v>98.992062517370755</v>
      </c>
      <c r="M30" s="18">
        <f t="shared" si="10"/>
        <v>72.609344628094021</v>
      </c>
      <c r="N30" s="21">
        <v>3624.5702000000001</v>
      </c>
      <c r="O30" s="21">
        <v>4222.9142999999995</v>
      </c>
      <c r="P30" s="21">
        <f t="shared" si="11"/>
        <v>116.50800141765772</v>
      </c>
      <c r="Q30" s="18">
        <f t="shared" si="12"/>
        <v>118.71790661363804</v>
      </c>
      <c r="R30" s="21">
        <v>3627.6084000000001</v>
      </c>
      <c r="S30" s="18">
        <f t="shared" si="13"/>
        <v>85.902960427115474</v>
      </c>
      <c r="W30" s="7"/>
      <c r="X30" s="7"/>
      <c r="Y30" s="7"/>
      <c r="Z30" s="7"/>
      <c r="AA30" s="7"/>
    </row>
    <row r="31" spans="1:27" ht="47.25" x14ac:dyDescent="0.25">
      <c r="A31" s="13" t="s">
        <v>134</v>
      </c>
      <c r="B31" s="12" t="s">
        <v>24</v>
      </c>
      <c r="C31" s="20">
        <v>15955.084699999999</v>
      </c>
      <c r="D31" s="21">
        <v>15846.46731025</v>
      </c>
      <c r="E31" s="18">
        <f t="shared" si="7"/>
        <v>99.319230252973838</v>
      </c>
      <c r="F31" s="21">
        <v>9702.5026999999991</v>
      </c>
      <c r="G31" s="21">
        <v>15469.755799999999</v>
      </c>
      <c r="H31" s="21">
        <v>6653.4991378900004</v>
      </c>
      <c r="I31" s="18">
        <f t="shared" si="8"/>
        <v>43.009723126269392</v>
      </c>
      <c r="J31" s="21">
        <v>9689.876000000002</v>
      </c>
      <c r="K31" s="21">
        <v>9900.1034999999993</v>
      </c>
      <c r="L31" s="18">
        <f t="shared" si="9"/>
        <v>102.16955820693677</v>
      </c>
      <c r="M31" s="18">
        <f t="shared" si="10"/>
        <v>63.996507947462234</v>
      </c>
      <c r="N31" s="21">
        <v>9558.3485000000001</v>
      </c>
      <c r="O31" s="21">
        <v>9584.5396000000001</v>
      </c>
      <c r="P31" s="21">
        <f t="shared" si="11"/>
        <v>100.27401281717235</v>
      </c>
      <c r="Q31" s="18">
        <f t="shared" si="12"/>
        <v>96.812519182248963</v>
      </c>
      <c r="R31" s="21">
        <v>9511.4518000000007</v>
      </c>
      <c r="S31" s="18">
        <f t="shared" si="13"/>
        <v>99.237440679988438</v>
      </c>
      <c r="W31" s="7"/>
      <c r="X31" s="7"/>
      <c r="Y31" s="7"/>
      <c r="Z31" s="7"/>
      <c r="AA31" s="7"/>
    </row>
    <row r="32" spans="1:27" ht="15.75" x14ac:dyDescent="0.25">
      <c r="A32" s="13" t="s">
        <v>135</v>
      </c>
      <c r="B32" s="12" t="s">
        <v>25</v>
      </c>
      <c r="C32" s="20">
        <v>155558.06580000001</v>
      </c>
      <c r="D32" s="21">
        <v>154614.19377739</v>
      </c>
      <c r="E32" s="18">
        <f t="shared" si="7"/>
        <v>99.393234919863602</v>
      </c>
      <c r="F32" s="21">
        <v>43534.586200000005</v>
      </c>
      <c r="G32" s="21">
        <v>55122.087600000006</v>
      </c>
      <c r="H32" s="21">
        <v>30581.704708039997</v>
      </c>
      <c r="I32" s="18">
        <f t="shared" si="8"/>
        <v>55.479946496148294</v>
      </c>
      <c r="J32" s="21">
        <v>42702.319299999996</v>
      </c>
      <c r="K32" s="21">
        <v>51262.697399999997</v>
      </c>
      <c r="L32" s="18">
        <f t="shared" si="9"/>
        <v>120.04663503136703</v>
      </c>
      <c r="M32" s="18">
        <f t="shared" si="10"/>
        <v>92.998468729983273</v>
      </c>
      <c r="N32" s="21">
        <v>41282.161199999995</v>
      </c>
      <c r="O32" s="21">
        <v>49244.353600000002</v>
      </c>
      <c r="P32" s="21">
        <f t="shared" si="11"/>
        <v>119.28724700585687</v>
      </c>
      <c r="Q32" s="18">
        <f t="shared" si="12"/>
        <v>96.062743666703739</v>
      </c>
      <c r="R32" s="21">
        <v>49038.390599999999</v>
      </c>
      <c r="S32" s="18">
        <f t="shared" si="13"/>
        <v>99.581753064172617</v>
      </c>
      <c r="W32" s="7"/>
      <c r="X32" s="7"/>
      <c r="Y32" s="7"/>
      <c r="Z32" s="7"/>
      <c r="AA32" s="7"/>
    </row>
    <row r="33" spans="1:27" ht="15.75" x14ac:dyDescent="0.25">
      <c r="A33" s="13" t="s">
        <v>136</v>
      </c>
      <c r="B33" s="12" t="s">
        <v>26</v>
      </c>
      <c r="C33" s="20">
        <v>208395.14870000008</v>
      </c>
      <c r="D33" s="21">
        <v>206399.00955809004</v>
      </c>
      <c r="E33" s="18">
        <f t="shared" si="7"/>
        <v>99.042137422890008</v>
      </c>
      <c r="F33" s="21">
        <v>170695.04899999997</v>
      </c>
      <c r="G33" s="21">
        <v>257550.15419999999</v>
      </c>
      <c r="H33" s="21">
        <v>134902.17983909999</v>
      </c>
      <c r="I33" s="18">
        <f t="shared" si="8"/>
        <v>52.378994009198692</v>
      </c>
      <c r="J33" s="21">
        <v>250940.58480000001</v>
      </c>
      <c r="K33" s="21">
        <v>266897.68469999998</v>
      </c>
      <c r="L33" s="18">
        <f t="shared" si="9"/>
        <v>106.35891556270892</v>
      </c>
      <c r="M33" s="18">
        <f t="shared" si="10"/>
        <v>103.62940202036967</v>
      </c>
      <c r="N33" s="21">
        <v>257701.94819999993</v>
      </c>
      <c r="O33" s="21">
        <v>240743.76589999994</v>
      </c>
      <c r="P33" s="21">
        <f t="shared" si="11"/>
        <v>93.419459022933381</v>
      </c>
      <c r="Q33" s="18">
        <f t="shared" si="12"/>
        <v>90.200769695923839</v>
      </c>
      <c r="R33" s="21">
        <v>133882.37410000002</v>
      </c>
      <c r="S33" s="18">
        <f t="shared" si="13"/>
        <v>55.611979649604734</v>
      </c>
      <c r="W33" s="7"/>
      <c r="X33" s="7"/>
      <c r="Y33" s="7"/>
      <c r="Z33" s="7"/>
      <c r="AA33" s="7"/>
    </row>
    <row r="34" spans="1:27" ht="15.75" x14ac:dyDescent="0.25">
      <c r="A34" s="13" t="s">
        <v>137</v>
      </c>
      <c r="B34" s="12" t="s">
        <v>27</v>
      </c>
      <c r="C34" s="20">
        <v>5623.3688000000002</v>
      </c>
      <c r="D34" s="21">
        <v>5434.41575285</v>
      </c>
      <c r="E34" s="18">
        <f t="shared" si="7"/>
        <v>96.639860306690181</v>
      </c>
      <c r="F34" s="21">
        <v>4193.8748999999998</v>
      </c>
      <c r="G34" s="21">
        <v>5874.9745000000003</v>
      </c>
      <c r="H34" s="21">
        <v>3373.1019629699999</v>
      </c>
      <c r="I34" s="18">
        <f t="shared" si="8"/>
        <v>57.414750701811549</v>
      </c>
      <c r="J34" s="21">
        <v>4121.1926999999996</v>
      </c>
      <c r="K34" s="21">
        <v>4271.9126999999989</v>
      </c>
      <c r="L34" s="18">
        <f t="shared" si="9"/>
        <v>103.65719370511356</v>
      </c>
      <c r="M34" s="18">
        <f t="shared" si="10"/>
        <v>72.713723268075441</v>
      </c>
      <c r="N34" s="21">
        <v>4233.4967000000006</v>
      </c>
      <c r="O34" s="21">
        <v>4384.2455</v>
      </c>
      <c r="P34" s="21">
        <f t="shared" si="11"/>
        <v>103.56085786012304</v>
      </c>
      <c r="Q34" s="18">
        <f t="shared" si="12"/>
        <v>102.62956684484683</v>
      </c>
      <c r="R34" s="21">
        <v>4501.0714999999991</v>
      </c>
      <c r="S34" s="18">
        <f t="shared" si="13"/>
        <v>102.66467742283135</v>
      </c>
      <c r="W34" s="7"/>
      <c r="X34" s="7"/>
      <c r="Y34" s="7"/>
      <c r="Z34" s="7"/>
      <c r="AA34" s="7"/>
    </row>
    <row r="35" spans="1:27" ht="15.75" x14ac:dyDescent="0.25">
      <c r="A35" s="13" t="s">
        <v>138</v>
      </c>
      <c r="B35" s="12" t="s">
        <v>28</v>
      </c>
      <c r="C35" s="20">
        <v>87213.125400000004</v>
      </c>
      <c r="D35" s="21">
        <v>86029.44675422</v>
      </c>
      <c r="E35" s="18">
        <f t="shared" si="7"/>
        <v>98.642774650775209</v>
      </c>
      <c r="F35" s="21">
        <v>66504.814499999993</v>
      </c>
      <c r="G35" s="21">
        <v>75306.655899999983</v>
      </c>
      <c r="H35" s="21">
        <v>39993.282080840007</v>
      </c>
      <c r="I35" s="18">
        <f t="shared" si="8"/>
        <v>53.10723415198153</v>
      </c>
      <c r="J35" s="21">
        <v>73673.467100000009</v>
      </c>
      <c r="K35" s="21">
        <v>52262.47909999999</v>
      </c>
      <c r="L35" s="18">
        <f t="shared" si="9"/>
        <v>70.937993224972018</v>
      </c>
      <c r="M35" s="18">
        <f t="shared" si="10"/>
        <v>69.399548387063618</v>
      </c>
      <c r="N35" s="21">
        <v>61012.451499999996</v>
      </c>
      <c r="O35" s="21">
        <v>44976.154200000004</v>
      </c>
      <c r="P35" s="21">
        <f t="shared" si="11"/>
        <v>73.716353128344636</v>
      </c>
      <c r="Q35" s="18">
        <f t="shared" si="12"/>
        <v>86.058210353821536</v>
      </c>
      <c r="R35" s="21">
        <v>46328.661</v>
      </c>
      <c r="S35" s="18">
        <f t="shared" si="13"/>
        <v>103.00716418301501</v>
      </c>
      <c r="W35" s="7"/>
      <c r="X35" s="7"/>
      <c r="Y35" s="7"/>
      <c r="Z35" s="7"/>
      <c r="AA35" s="7"/>
    </row>
    <row r="36" spans="1:27" ht="15.75" x14ac:dyDescent="0.25">
      <c r="A36" s="13" t="s">
        <v>139</v>
      </c>
      <c r="B36" s="12" t="s">
        <v>29</v>
      </c>
      <c r="C36" s="20">
        <v>738419.74290000007</v>
      </c>
      <c r="D36" s="21">
        <v>730720.31531165994</v>
      </c>
      <c r="E36" s="18">
        <f t="shared" si="7"/>
        <v>98.957310166423483</v>
      </c>
      <c r="F36" s="21">
        <v>601981.69600000011</v>
      </c>
      <c r="G36" s="21">
        <v>792032.24400000006</v>
      </c>
      <c r="H36" s="21">
        <v>507371.20784610003</v>
      </c>
      <c r="I36" s="18">
        <f t="shared" si="8"/>
        <v>64.059413198094489</v>
      </c>
      <c r="J36" s="21">
        <v>630980.49390000012</v>
      </c>
      <c r="K36" s="21">
        <v>736224.77930000017</v>
      </c>
      <c r="L36" s="18">
        <f t="shared" si="9"/>
        <v>116.67948318806182</v>
      </c>
      <c r="M36" s="18">
        <f t="shared" si="10"/>
        <v>92.953889804011581</v>
      </c>
      <c r="N36" s="21">
        <v>712594.9837000001</v>
      </c>
      <c r="O36" s="21">
        <v>839776.79640000011</v>
      </c>
      <c r="P36" s="21">
        <f t="shared" si="11"/>
        <v>117.8476996904518</v>
      </c>
      <c r="Q36" s="18">
        <f t="shared" si="12"/>
        <v>114.06527191307754</v>
      </c>
      <c r="R36" s="21">
        <v>945355.19620000001</v>
      </c>
      <c r="S36" s="18">
        <f t="shared" si="13"/>
        <v>112.57219778548289</v>
      </c>
      <c r="W36" s="7"/>
      <c r="X36" s="7"/>
      <c r="Y36" s="7"/>
      <c r="Z36" s="7"/>
      <c r="AA36" s="7"/>
    </row>
    <row r="37" spans="1:27" ht="31.5" x14ac:dyDescent="0.25">
      <c r="A37" s="13" t="s">
        <v>140</v>
      </c>
      <c r="B37" s="12" t="s">
        <v>30</v>
      </c>
      <c r="C37" s="20">
        <v>130403.96930000001</v>
      </c>
      <c r="D37" s="21">
        <v>130139.18256848001</v>
      </c>
      <c r="E37" s="18">
        <f t="shared" si="7"/>
        <v>99.796948871310164</v>
      </c>
      <c r="F37" s="21">
        <v>99103.5</v>
      </c>
      <c r="G37" s="21">
        <v>117858.65889999999</v>
      </c>
      <c r="H37" s="21">
        <v>93236.135916760002</v>
      </c>
      <c r="I37" s="18">
        <f t="shared" si="8"/>
        <v>79.108431053732275</v>
      </c>
      <c r="J37" s="21">
        <v>129323.00260000002</v>
      </c>
      <c r="K37" s="21">
        <v>162439.35299999994</v>
      </c>
      <c r="L37" s="18">
        <f t="shared" si="9"/>
        <v>125.60747100995621</v>
      </c>
      <c r="M37" s="18">
        <f t="shared" si="10"/>
        <v>137.82555691374827</v>
      </c>
      <c r="N37" s="21">
        <v>130284.44990000001</v>
      </c>
      <c r="O37" s="21">
        <v>90853.997000000003</v>
      </c>
      <c r="P37" s="21">
        <f t="shared" si="11"/>
        <v>69.735104281236246</v>
      </c>
      <c r="Q37" s="18">
        <f t="shared" si="12"/>
        <v>55.93102614734007</v>
      </c>
      <c r="R37" s="21">
        <v>86288.040499999988</v>
      </c>
      <c r="S37" s="18">
        <f t="shared" si="13"/>
        <v>94.974402171871404</v>
      </c>
      <c r="W37" s="7"/>
      <c r="X37" s="7"/>
      <c r="Y37" s="7"/>
      <c r="Z37" s="7"/>
      <c r="AA37" s="7"/>
    </row>
    <row r="38" spans="1:27" ht="31.5" x14ac:dyDescent="0.25">
      <c r="A38" s="13" t="s">
        <v>141</v>
      </c>
      <c r="B38" s="12" t="s">
        <v>31</v>
      </c>
      <c r="C38" s="20">
        <v>46083.27810000001</v>
      </c>
      <c r="D38" s="21">
        <v>45718.101378830012</v>
      </c>
      <c r="E38" s="18">
        <f t="shared" si="7"/>
        <v>99.207572168851414</v>
      </c>
      <c r="F38" s="21">
        <v>79871.179000000018</v>
      </c>
      <c r="G38" s="21">
        <v>80929.57220000001</v>
      </c>
      <c r="H38" s="21">
        <v>60632.078259160015</v>
      </c>
      <c r="I38" s="18">
        <f t="shared" si="8"/>
        <v>74.919558587707456</v>
      </c>
      <c r="J38" s="21">
        <v>88029.944199999984</v>
      </c>
      <c r="K38" s="21">
        <v>61920.605200000005</v>
      </c>
      <c r="L38" s="18">
        <f t="shared" si="9"/>
        <v>70.340389015037019</v>
      </c>
      <c r="M38" s="18">
        <f t="shared" si="10"/>
        <v>76.511716937013531</v>
      </c>
      <c r="N38" s="21">
        <v>101674.33889999999</v>
      </c>
      <c r="O38" s="21">
        <v>75720.121500000008</v>
      </c>
      <c r="P38" s="21">
        <f t="shared" si="11"/>
        <v>74.473187944180495</v>
      </c>
      <c r="Q38" s="18">
        <f t="shared" si="12"/>
        <v>122.28582271673277</v>
      </c>
      <c r="R38" s="21">
        <v>72874.724400000006</v>
      </c>
      <c r="S38" s="18">
        <f t="shared" si="13"/>
        <v>96.242217994856233</v>
      </c>
      <c r="W38" s="7"/>
      <c r="X38" s="7"/>
      <c r="Y38" s="7"/>
      <c r="Z38" s="7"/>
      <c r="AA38" s="7"/>
    </row>
    <row r="39" spans="1:27" ht="31.5" x14ac:dyDescent="0.25">
      <c r="A39" s="13" t="s">
        <v>142</v>
      </c>
      <c r="B39" s="12" t="s">
        <v>32</v>
      </c>
      <c r="C39" s="20">
        <v>104783.29069999997</v>
      </c>
      <c r="D39" s="21">
        <v>104714.92854462002</v>
      </c>
      <c r="E39" s="18">
        <f t="shared" si="7"/>
        <v>99.934758533614229</v>
      </c>
      <c r="F39" s="21">
        <v>98998.469800000021</v>
      </c>
      <c r="G39" s="21">
        <v>112.39139999999999</v>
      </c>
      <c r="H39" s="21">
        <v>120.63083751999999</v>
      </c>
      <c r="I39" s="18">
        <f t="shared" si="8"/>
        <v>107.33102134149054</v>
      </c>
      <c r="J39" s="21">
        <v>92479.429000000004</v>
      </c>
      <c r="K39" s="21"/>
      <c r="L39" s="18">
        <f t="shared" si="9"/>
        <v>0</v>
      </c>
      <c r="M39" s="18">
        <f t="shared" si="10"/>
        <v>0</v>
      </c>
      <c r="N39" s="21">
        <v>92839.82190000001</v>
      </c>
      <c r="O39" s="21"/>
      <c r="P39" s="21">
        <f t="shared" si="11"/>
        <v>0</v>
      </c>
      <c r="Q39" s="18"/>
      <c r="R39" s="21"/>
      <c r="S39" s="18"/>
      <c r="W39" s="7"/>
      <c r="X39" s="7"/>
      <c r="Y39" s="7"/>
      <c r="Z39" s="7"/>
      <c r="AA39" s="7"/>
    </row>
    <row r="40" spans="1:27" ht="31.5" x14ac:dyDescent="0.25">
      <c r="A40" s="13" t="s">
        <v>143</v>
      </c>
      <c r="B40" s="12" t="s">
        <v>33</v>
      </c>
      <c r="C40" s="20">
        <v>269627.772</v>
      </c>
      <c r="D40" s="21">
        <v>259156.54601747994</v>
      </c>
      <c r="E40" s="18">
        <f t="shared" si="7"/>
        <v>96.116414156876957</v>
      </c>
      <c r="F40" s="21">
        <v>659258.98420000018</v>
      </c>
      <c r="G40" s="21">
        <v>703144.34340000013</v>
      </c>
      <c r="H40" s="21">
        <v>570273.11648035992</v>
      </c>
      <c r="I40" s="18">
        <f t="shared" si="8"/>
        <v>81.103278698488609</v>
      </c>
      <c r="J40" s="21">
        <v>257793.95799999996</v>
      </c>
      <c r="K40" s="21">
        <v>282022.29729999992</v>
      </c>
      <c r="L40" s="18">
        <f t="shared" si="9"/>
        <v>109.39833481279648</v>
      </c>
      <c r="M40" s="18">
        <f t="shared" si="10"/>
        <v>40.108734422338216</v>
      </c>
      <c r="N40" s="21">
        <v>347344.21579999995</v>
      </c>
      <c r="O40" s="21">
        <v>335169.95679999993</v>
      </c>
      <c r="P40" s="21">
        <f t="shared" si="11"/>
        <v>96.495044844215883</v>
      </c>
      <c r="Q40" s="18">
        <f t="shared" si="12"/>
        <v>118.84519770557874</v>
      </c>
      <c r="R40" s="21">
        <v>275389.00290000002</v>
      </c>
      <c r="S40" s="18">
        <f t="shared" si="13"/>
        <v>82.163987944876595</v>
      </c>
      <c r="W40" s="7"/>
      <c r="X40" s="7"/>
      <c r="Y40" s="7"/>
      <c r="Z40" s="7"/>
      <c r="AA40" s="7"/>
    </row>
    <row r="41" spans="1:27" ht="31.5" x14ac:dyDescent="0.25">
      <c r="A41" s="13" t="s">
        <v>144</v>
      </c>
      <c r="B41" s="12" t="s">
        <v>34</v>
      </c>
      <c r="C41" s="20">
        <v>65992.832699999984</v>
      </c>
      <c r="D41" s="21">
        <v>64707.588657229971</v>
      </c>
      <c r="E41" s="18">
        <f t="shared" si="7"/>
        <v>98.052449046076461</v>
      </c>
      <c r="F41" s="21">
        <v>45321.832699999999</v>
      </c>
      <c r="G41" s="21">
        <v>57356.1777</v>
      </c>
      <c r="H41" s="21">
        <v>40275.713473630007</v>
      </c>
      <c r="I41" s="18">
        <f t="shared" si="8"/>
        <v>70.220358274728625</v>
      </c>
      <c r="J41" s="21">
        <v>44869.646000000008</v>
      </c>
      <c r="K41" s="21">
        <v>47292.993900000001</v>
      </c>
      <c r="L41" s="18">
        <f t="shared" si="9"/>
        <v>105.40086253410601</v>
      </c>
      <c r="M41" s="18">
        <f t="shared" si="10"/>
        <v>82.454926036676952</v>
      </c>
      <c r="N41" s="21">
        <v>46593.044399999999</v>
      </c>
      <c r="O41" s="21">
        <v>48905.400500000003</v>
      </c>
      <c r="P41" s="21">
        <f t="shared" si="11"/>
        <v>104.96287832181235</v>
      </c>
      <c r="Q41" s="18">
        <f t="shared" si="12"/>
        <v>103.40939844791684</v>
      </c>
      <c r="R41" s="21">
        <v>51041.14499999999</v>
      </c>
      <c r="S41" s="18">
        <f t="shared" si="13"/>
        <v>104.3670933642594</v>
      </c>
      <c r="W41" s="7"/>
      <c r="X41" s="7"/>
      <c r="Y41" s="7"/>
      <c r="Z41" s="7"/>
      <c r="AA41" s="7"/>
    </row>
    <row r="42" spans="1:27" ht="15.75" x14ac:dyDescent="0.25">
      <c r="A42" s="13" t="s">
        <v>203</v>
      </c>
      <c r="B42" s="12" t="s">
        <v>110</v>
      </c>
      <c r="C42" s="20">
        <v>1138.0766999999996</v>
      </c>
      <c r="D42" s="21">
        <v>1129.3179398099996</v>
      </c>
      <c r="E42" s="18">
        <f t="shared" si="7"/>
        <v>99.230389288349372</v>
      </c>
      <c r="F42" s="21">
        <v>1524.3054000000002</v>
      </c>
      <c r="G42" s="21">
        <v>2000.5207999999998</v>
      </c>
      <c r="H42" s="21">
        <v>960.36415100999989</v>
      </c>
      <c r="I42" s="18">
        <f t="shared" si="8"/>
        <v>48.005706864432504</v>
      </c>
      <c r="J42" s="21">
        <v>1043.0920000000001</v>
      </c>
      <c r="K42" s="21">
        <v>1043.0920000000001</v>
      </c>
      <c r="L42" s="18">
        <f t="shared" si="9"/>
        <v>100</v>
      </c>
      <c r="M42" s="18">
        <f t="shared" si="10"/>
        <v>52.141022477746809</v>
      </c>
      <c r="N42" s="21">
        <v>1068.4668000000001</v>
      </c>
      <c r="O42" s="21">
        <v>1068.4668000000001</v>
      </c>
      <c r="P42" s="21">
        <f t="shared" si="11"/>
        <v>100</v>
      </c>
      <c r="Q42" s="18">
        <f t="shared" si="12"/>
        <v>102.43265215340546</v>
      </c>
      <c r="R42" s="21">
        <v>1031.6802</v>
      </c>
      <c r="S42" s="18">
        <f t="shared" si="13"/>
        <v>96.557066630427812</v>
      </c>
      <c r="W42" s="7"/>
      <c r="X42" s="7"/>
      <c r="Y42" s="7"/>
      <c r="Z42" s="7"/>
      <c r="AA42" s="7"/>
    </row>
    <row r="43" spans="1:27" ht="31.5" x14ac:dyDescent="0.25">
      <c r="A43" s="13" t="s">
        <v>145</v>
      </c>
      <c r="B43" s="12" t="s">
        <v>35</v>
      </c>
      <c r="C43" s="20">
        <v>700168.90779999993</v>
      </c>
      <c r="D43" s="21">
        <v>684117.91395881993</v>
      </c>
      <c r="E43" s="18">
        <f t="shared" si="7"/>
        <v>97.707554039836779</v>
      </c>
      <c r="F43" s="21">
        <v>748561.02339999971</v>
      </c>
      <c r="G43" s="21">
        <v>833697.15929999971</v>
      </c>
      <c r="H43" s="21">
        <v>552406.66643398989</v>
      </c>
      <c r="I43" s="18">
        <f t="shared" si="8"/>
        <v>66.259871497920088</v>
      </c>
      <c r="J43" s="21">
        <v>745630.85899999994</v>
      </c>
      <c r="K43" s="21">
        <v>914129.99290000007</v>
      </c>
      <c r="L43" s="18">
        <f t="shared" si="9"/>
        <v>122.59819746811205</v>
      </c>
      <c r="M43" s="18">
        <f t="shared" si="10"/>
        <v>109.64772791927641</v>
      </c>
      <c r="N43" s="21">
        <v>758200.03409999993</v>
      </c>
      <c r="O43" s="21">
        <v>961868.74129999999</v>
      </c>
      <c r="P43" s="21">
        <f t="shared" si="11"/>
        <v>126.86213374307735</v>
      </c>
      <c r="Q43" s="18">
        <f t="shared" si="12"/>
        <v>105.22231507234029</v>
      </c>
      <c r="R43" s="21">
        <v>1011790.5607999997</v>
      </c>
      <c r="S43" s="18">
        <f t="shared" si="13"/>
        <v>105.19008648025391</v>
      </c>
      <c r="W43" s="7"/>
      <c r="X43" s="7"/>
      <c r="Y43" s="7"/>
      <c r="Z43" s="7"/>
      <c r="AA43" s="7"/>
    </row>
    <row r="44" spans="1:27" ht="15.75" x14ac:dyDescent="0.25">
      <c r="A44" s="13" t="s">
        <v>146</v>
      </c>
      <c r="B44" s="12" t="s">
        <v>36</v>
      </c>
      <c r="C44" s="20">
        <v>242261.28360000002</v>
      </c>
      <c r="D44" s="21">
        <v>240171.82239629002</v>
      </c>
      <c r="E44" s="18">
        <f t="shared" si="7"/>
        <v>99.137517488283464</v>
      </c>
      <c r="F44" s="21">
        <v>168383.98860000001</v>
      </c>
      <c r="G44" s="21">
        <v>128181.25380000001</v>
      </c>
      <c r="H44" s="21">
        <v>85099.505279129982</v>
      </c>
      <c r="I44" s="18">
        <f t="shared" si="8"/>
        <v>66.389977283191442</v>
      </c>
      <c r="J44" s="21">
        <v>125999.23470000002</v>
      </c>
      <c r="K44" s="21">
        <v>76306.116600000008</v>
      </c>
      <c r="L44" s="18">
        <f t="shared" si="9"/>
        <v>60.560777834629185</v>
      </c>
      <c r="M44" s="18">
        <f t="shared" si="10"/>
        <v>59.529856619330403</v>
      </c>
      <c r="N44" s="21">
        <v>128175.80340000002</v>
      </c>
      <c r="O44" s="21">
        <v>76346.619300000006</v>
      </c>
      <c r="P44" s="21">
        <f t="shared" si="11"/>
        <v>59.563987332105143</v>
      </c>
      <c r="Q44" s="18">
        <f t="shared" si="12"/>
        <v>100.05307923113466</v>
      </c>
      <c r="R44" s="21">
        <v>76392.680099999998</v>
      </c>
      <c r="S44" s="18">
        <f t="shared" si="13"/>
        <v>100.06033115863191</v>
      </c>
      <c r="W44" s="7"/>
      <c r="X44" s="7"/>
      <c r="Y44" s="7"/>
      <c r="Z44" s="7"/>
      <c r="AA44" s="7"/>
    </row>
    <row r="45" spans="1:27" ht="15.75" x14ac:dyDescent="0.25">
      <c r="A45" s="13" t="s">
        <v>147</v>
      </c>
      <c r="B45" s="12" t="s">
        <v>37</v>
      </c>
      <c r="C45" s="20">
        <v>82100.387400000007</v>
      </c>
      <c r="D45" s="21">
        <v>80606.212420250027</v>
      </c>
      <c r="E45" s="18">
        <f t="shared" si="7"/>
        <v>98.180063423488818</v>
      </c>
      <c r="F45" s="21">
        <v>79840.003099999987</v>
      </c>
      <c r="G45" s="21">
        <v>89020.248000000065</v>
      </c>
      <c r="H45" s="21">
        <v>49031.496580100007</v>
      </c>
      <c r="I45" s="18">
        <f t="shared" si="8"/>
        <v>55.079038400454664</v>
      </c>
      <c r="J45" s="21">
        <v>71784.257300000027</v>
      </c>
      <c r="K45" s="21">
        <v>85054.863100000046</v>
      </c>
      <c r="L45" s="18">
        <f t="shared" si="9"/>
        <v>118.48679125360265</v>
      </c>
      <c r="M45" s="18">
        <f t="shared" si="10"/>
        <v>95.545524766455372</v>
      </c>
      <c r="N45" s="21">
        <v>73882.925400000007</v>
      </c>
      <c r="O45" s="21">
        <v>72637.118000000046</v>
      </c>
      <c r="P45" s="21">
        <f t="shared" si="11"/>
        <v>98.313808781588975</v>
      </c>
      <c r="Q45" s="18">
        <f t="shared" si="12"/>
        <v>85.400311460850503</v>
      </c>
      <c r="R45" s="21">
        <v>74459.815900000089</v>
      </c>
      <c r="S45" s="18">
        <f t="shared" si="13"/>
        <v>102.50932023486951</v>
      </c>
      <c r="W45" s="7"/>
      <c r="X45" s="7"/>
      <c r="Y45" s="7"/>
      <c r="Z45" s="7"/>
      <c r="AA45" s="7"/>
    </row>
    <row r="46" spans="1:27" ht="15.75" x14ac:dyDescent="0.25">
      <c r="A46" s="13" t="s">
        <v>148</v>
      </c>
      <c r="B46" s="12" t="s">
        <v>38</v>
      </c>
      <c r="C46" s="20">
        <v>3941.4292999999998</v>
      </c>
      <c r="D46" s="21">
        <v>2788.200834849999</v>
      </c>
      <c r="E46" s="18">
        <f t="shared" si="7"/>
        <v>70.740856238370142</v>
      </c>
      <c r="F46" s="21">
        <v>5167.500399999999</v>
      </c>
      <c r="G46" s="21">
        <v>6360.4278999999988</v>
      </c>
      <c r="H46" s="21">
        <v>3077.9358706399994</v>
      </c>
      <c r="I46" s="18">
        <f t="shared" si="8"/>
        <v>48.39196228668829</v>
      </c>
      <c r="J46" s="21">
        <v>4382.778800000001</v>
      </c>
      <c r="K46" s="21">
        <v>4513.3466000000008</v>
      </c>
      <c r="L46" s="18">
        <f t="shared" si="9"/>
        <v>102.97910996557708</v>
      </c>
      <c r="M46" s="18">
        <f t="shared" si="10"/>
        <v>70.959795016307027</v>
      </c>
      <c r="N46" s="21">
        <v>2773.183</v>
      </c>
      <c r="O46" s="21">
        <v>4786.0938000000006</v>
      </c>
      <c r="P46" s="21">
        <f t="shared" si="11"/>
        <v>172.58485285680754</v>
      </c>
      <c r="Q46" s="18">
        <f t="shared" si="12"/>
        <v>106.04312551577581</v>
      </c>
      <c r="R46" s="21">
        <v>3089.8933000000002</v>
      </c>
      <c r="S46" s="18">
        <f t="shared" si="13"/>
        <v>64.559814937183219</v>
      </c>
      <c r="W46" s="7"/>
      <c r="X46" s="7"/>
      <c r="Y46" s="7"/>
      <c r="Z46" s="7"/>
      <c r="AA46" s="7"/>
    </row>
    <row r="47" spans="1:27" ht="15.75" x14ac:dyDescent="0.25">
      <c r="A47" s="13" t="s">
        <v>149</v>
      </c>
      <c r="B47" s="12" t="s">
        <v>39</v>
      </c>
      <c r="C47" s="20">
        <v>33948.543099999988</v>
      </c>
      <c r="D47" s="21">
        <v>31694.968699299989</v>
      </c>
      <c r="E47" s="18">
        <f t="shared" si="7"/>
        <v>93.361793482383632</v>
      </c>
      <c r="F47" s="21">
        <v>31504.635099999996</v>
      </c>
      <c r="G47" s="21">
        <v>37950.131299999994</v>
      </c>
      <c r="H47" s="21">
        <v>13374.101515279999</v>
      </c>
      <c r="I47" s="18">
        <f t="shared" si="8"/>
        <v>35.241252288579041</v>
      </c>
      <c r="J47" s="21">
        <v>14861.554399999997</v>
      </c>
      <c r="K47" s="21">
        <v>15897.195400000001</v>
      </c>
      <c r="L47" s="18">
        <f t="shared" si="9"/>
        <v>106.96859138772189</v>
      </c>
      <c r="M47" s="18">
        <f t="shared" si="10"/>
        <v>41.889698020623193</v>
      </c>
      <c r="N47" s="21">
        <v>14013.999399999999</v>
      </c>
      <c r="O47" s="21">
        <v>14124.986500000001</v>
      </c>
      <c r="P47" s="21">
        <f t="shared" si="11"/>
        <v>100.79197306088082</v>
      </c>
      <c r="Q47" s="18">
        <f t="shared" si="12"/>
        <v>88.852065692040242</v>
      </c>
      <c r="R47" s="21">
        <v>14737.441500000001</v>
      </c>
      <c r="S47" s="18">
        <f t="shared" si="13"/>
        <v>104.33596874588164</v>
      </c>
      <c r="W47" s="7"/>
      <c r="X47" s="7"/>
      <c r="Y47" s="7"/>
      <c r="Z47" s="7"/>
      <c r="AA47" s="7"/>
    </row>
    <row r="48" spans="1:27" ht="31.5" x14ac:dyDescent="0.25">
      <c r="A48" s="13" t="s">
        <v>150</v>
      </c>
      <c r="B48" s="12" t="s">
        <v>40</v>
      </c>
      <c r="C48" s="20">
        <v>2907.8103999999998</v>
      </c>
      <c r="D48" s="21">
        <v>2882.3400814799998</v>
      </c>
      <c r="E48" s="18">
        <f t="shared" si="7"/>
        <v>99.124072239372964</v>
      </c>
      <c r="F48" s="21">
        <v>2425.9363000000003</v>
      </c>
      <c r="G48" s="21">
        <v>2942.1533999999997</v>
      </c>
      <c r="H48" s="21">
        <v>1546.3790464000001</v>
      </c>
      <c r="I48" s="18">
        <f t="shared" si="8"/>
        <v>52.559429647685953</v>
      </c>
      <c r="J48" s="21">
        <v>2409.5397000000003</v>
      </c>
      <c r="K48" s="21">
        <v>2922.5282000000007</v>
      </c>
      <c r="L48" s="18">
        <f t="shared" si="9"/>
        <v>121.28989615734493</v>
      </c>
      <c r="M48" s="18">
        <f t="shared" si="10"/>
        <v>99.332964759757289</v>
      </c>
      <c r="N48" s="21">
        <v>2435.799</v>
      </c>
      <c r="O48" s="21">
        <v>2765.1595000000002</v>
      </c>
      <c r="P48" s="21">
        <f t="shared" si="11"/>
        <v>113.52166168062308</v>
      </c>
      <c r="Q48" s="18">
        <f t="shared" si="12"/>
        <v>94.615323130158316</v>
      </c>
      <c r="R48" s="21">
        <v>2753.7854000000002</v>
      </c>
      <c r="S48" s="18">
        <f t="shared" si="13"/>
        <v>99.588663872735012</v>
      </c>
      <c r="W48" s="7"/>
      <c r="X48" s="7"/>
      <c r="Y48" s="7"/>
      <c r="Z48" s="7"/>
      <c r="AA48" s="7"/>
    </row>
    <row r="49" spans="1:27" ht="15.75" x14ac:dyDescent="0.25">
      <c r="A49" s="13" t="s">
        <v>151</v>
      </c>
      <c r="B49" s="12" t="s">
        <v>41</v>
      </c>
      <c r="C49" s="20">
        <v>5873.2887000000001</v>
      </c>
      <c r="D49" s="21">
        <v>4720.4178082999997</v>
      </c>
      <c r="E49" s="18">
        <f t="shared" si="7"/>
        <v>80.370948022698087</v>
      </c>
      <c r="F49" s="21">
        <v>4759.6299999999992</v>
      </c>
      <c r="G49" s="21">
        <v>7498.9871999999996</v>
      </c>
      <c r="H49" s="21">
        <v>3074.3621237500006</v>
      </c>
      <c r="I49" s="18">
        <f t="shared" si="8"/>
        <v>40.997031222429619</v>
      </c>
      <c r="J49" s="21">
        <v>3928.7213999999994</v>
      </c>
      <c r="K49" s="21">
        <v>4377.6967999999997</v>
      </c>
      <c r="L49" s="18">
        <f t="shared" si="9"/>
        <v>111.42802846748056</v>
      </c>
      <c r="M49" s="18">
        <f t="shared" si="10"/>
        <v>58.377173920232856</v>
      </c>
      <c r="N49" s="21">
        <v>3692.8948</v>
      </c>
      <c r="O49" s="21">
        <v>4170.1772000000001</v>
      </c>
      <c r="P49" s="21">
        <f t="shared" si="11"/>
        <v>112.92434325505293</v>
      </c>
      <c r="Q49" s="18">
        <f t="shared" si="12"/>
        <v>95.259616883471708</v>
      </c>
      <c r="R49" s="21">
        <v>3740.521299999999</v>
      </c>
      <c r="S49" s="18">
        <f t="shared" si="13"/>
        <v>89.696939017363562</v>
      </c>
      <c r="W49" s="7"/>
      <c r="X49" s="7"/>
      <c r="Y49" s="7"/>
      <c r="Z49" s="7"/>
      <c r="AA49" s="7"/>
    </row>
    <row r="50" spans="1:27" ht="15.75" x14ac:dyDescent="0.25">
      <c r="A50" s="13" t="s">
        <v>152</v>
      </c>
      <c r="B50" s="12" t="s">
        <v>42</v>
      </c>
      <c r="C50" s="20">
        <v>608.90679999999998</v>
      </c>
      <c r="D50" s="21">
        <v>601.93128904999992</v>
      </c>
      <c r="E50" s="18">
        <f t="shared" si="7"/>
        <v>98.85442058620464</v>
      </c>
      <c r="F50" s="21">
        <v>655.6477000000001</v>
      </c>
      <c r="G50" s="21">
        <v>845.15050000000008</v>
      </c>
      <c r="H50" s="21">
        <v>748.38610517999996</v>
      </c>
      <c r="I50" s="18">
        <f t="shared" si="8"/>
        <v>88.550631536040015</v>
      </c>
      <c r="J50" s="21">
        <v>737.63379999999995</v>
      </c>
      <c r="K50" s="21">
        <v>737.56629999999996</v>
      </c>
      <c r="L50" s="18">
        <f t="shared" si="9"/>
        <v>99.990849117814292</v>
      </c>
      <c r="M50" s="18">
        <f t="shared" si="10"/>
        <v>87.270409234804916</v>
      </c>
      <c r="N50" s="21">
        <v>747.40780000000007</v>
      </c>
      <c r="O50" s="21">
        <v>747.33320000000003</v>
      </c>
      <c r="P50" s="21">
        <f t="shared" si="11"/>
        <v>99.990018835768097</v>
      </c>
      <c r="Q50" s="18">
        <f t="shared" si="12"/>
        <v>101.3242063798197</v>
      </c>
      <c r="R50" s="21">
        <v>509.28029999999995</v>
      </c>
      <c r="S50" s="18">
        <f t="shared" si="13"/>
        <v>68.146350249125817</v>
      </c>
      <c r="W50" s="7"/>
      <c r="X50" s="7"/>
      <c r="Y50" s="7"/>
      <c r="Z50" s="7"/>
      <c r="AA50" s="7"/>
    </row>
    <row r="51" spans="1:27" ht="31.5" x14ac:dyDescent="0.25">
      <c r="A51" s="13" t="s">
        <v>153</v>
      </c>
      <c r="B51" s="12" t="s">
        <v>43</v>
      </c>
      <c r="C51" s="20">
        <v>5918.9251999999997</v>
      </c>
      <c r="D51" s="21">
        <v>5738.7214661699991</v>
      </c>
      <c r="E51" s="18">
        <f t="shared" si="7"/>
        <v>96.955465262003983</v>
      </c>
      <c r="F51" s="21">
        <v>4924.2079999999996</v>
      </c>
      <c r="G51" s="21">
        <v>6340.667300000001</v>
      </c>
      <c r="H51" s="21">
        <v>3239.4677197700007</v>
      </c>
      <c r="I51" s="18">
        <f t="shared" si="8"/>
        <v>51.090327981252067</v>
      </c>
      <c r="J51" s="21">
        <v>5406.6045000000013</v>
      </c>
      <c r="K51" s="21">
        <v>5532.3396999999995</v>
      </c>
      <c r="L51" s="18">
        <f t="shared" si="9"/>
        <v>102.32558530959678</v>
      </c>
      <c r="M51" s="18">
        <f t="shared" si="10"/>
        <v>87.251695101554986</v>
      </c>
      <c r="N51" s="21">
        <v>5416.8462</v>
      </c>
      <c r="O51" s="21">
        <v>5446.5910999999996</v>
      </c>
      <c r="P51" s="21">
        <f t="shared" si="11"/>
        <v>100.54911841506595</v>
      </c>
      <c r="Q51" s="18">
        <f t="shared" si="12"/>
        <v>98.450048177627281</v>
      </c>
      <c r="R51" s="21">
        <v>5054.9965000000002</v>
      </c>
      <c r="S51" s="18">
        <f t="shared" si="13"/>
        <v>92.810280911302485</v>
      </c>
      <c r="W51" s="7"/>
      <c r="X51" s="7"/>
      <c r="Y51" s="7"/>
      <c r="Z51" s="7"/>
      <c r="AA51" s="7"/>
    </row>
    <row r="52" spans="1:27" ht="31.5" x14ac:dyDescent="0.25">
      <c r="A52" s="13" t="s">
        <v>154</v>
      </c>
      <c r="B52" s="12" t="s">
        <v>44</v>
      </c>
      <c r="C52" s="20">
        <v>4079.6767999999997</v>
      </c>
      <c r="D52" s="21">
        <v>4077.7171972400006</v>
      </c>
      <c r="E52" s="18">
        <f t="shared" si="7"/>
        <v>99.951966715598658</v>
      </c>
      <c r="F52" s="21">
        <v>4163.3438999999998</v>
      </c>
      <c r="G52" s="21">
        <v>4262.3985000000011</v>
      </c>
      <c r="H52" s="21">
        <v>3143.8574977099993</v>
      </c>
      <c r="I52" s="18">
        <f t="shared" si="8"/>
        <v>73.757943977082348</v>
      </c>
      <c r="J52" s="21">
        <v>4181.2515000000003</v>
      </c>
      <c r="K52" s="21">
        <v>4290.4188999999997</v>
      </c>
      <c r="L52" s="18">
        <f t="shared" si="9"/>
        <v>102.61087858503606</v>
      </c>
      <c r="M52" s="18">
        <f t="shared" si="10"/>
        <v>100.657385741854</v>
      </c>
      <c r="N52" s="21">
        <v>4177.8198999999995</v>
      </c>
      <c r="O52" s="21">
        <v>4294.8797000000004</v>
      </c>
      <c r="P52" s="21">
        <f t="shared" si="11"/>
        <v>102.80193504751129</v>
      </c>
      <c r="Q52" s="18">
        <f t="shared" si="12"/>
        <v>100.10397119964209</v>
      </c>
      <c r="R52" s="21">
        <v>4480.5853000000006</v>
      </c>
      <c r="S52" s="18">
        <f t="shared" si="13"/>
        <v>104.32388362356227</v>
      </c>
      <c r="W52" s="7"/>
      <c r="X52" s="7"/>
      <c r="Y52" s="7"/>
      <c r="Z52" s="7"/>
      <c r="AA52" s="7"/>
    </row>
    <row r="53" spans="1:27" ht="31.5" x14ac:dyDescent="0.25">
      <c r="A53" s="13" t="s">
        <v>155</v>
      </c>
      <c r="B53" s="12" t="s">
        <v>45</v>
      </c>
      <c r="C53" s="20">
        <v>26946.850700000003</v>
      </c>
      <c r="D53" s="21">
        <v>25833.850372179997</v>
      </c>
      <c r="E53" s="18">
        <f t="shared" si="7"/>
        <v>95.869645992360773</v>
      </c>
      <c r="F53" s="21">
        <v>21031.421199999997</v>
      </c>
      <c r="G53" s="21">
        <v>24499.906699999992</v>
      </c>
      <c r="H53" s="21">
        <v>16331.882335990003</v>
      </c>
      <c r="I53" s="18">
        <f t="shared" si="8"/>
        <v>66.660998084494778</v>
      </c>
      <c r="J53" s="21">
        <v>18365.101000000002</v>
      </c>
      <c r="K53" s="21">
        <v>22004.167399999998</v>
      </c>
      <c r="L53" s="18">
        <f t="shared" si="9"/>
        <v>119.81511781503406</v>
      </c>
      <c r="M53" s="18">
        <f t="shared" si="10"/>
        <v>89.813270186861601</v>
      </c>
      <c r="N53" s="21">
        <v>18902.841600000003</v>
      </c>
      <c r="O53" s="21">
        <v>20724.173899999998</v>
      </c>
      <c r="P53" s="21">
        <f t="shared" si="11"/>
        <v>109.63523018676725</v>
      </c>
      <c r="Q53" s="18">
        <f t="shared" si="12"/>
        <v>94.182949635258637</v>
      </c>
      <c r="R53" s="21">
        <v>20135.876099999998</v>
      </c>
      <c r="S53" s="18">
        <f t="shared" si="13"/>
        <v>97.161296740518097</v>
      </c>
      <c r="W53" s="7"/>
      <c r="X53" s="7"/>
      <c r="Y53" s="7"/>
      <c r="Z53" s="7"/>
      <c r="AA53" s="7"/>
    </row>
    <row r="54" spans="1:27" ht="31.5" x14ac:dyDescent="0.25">
      <c r="A54" s="13" t="s">
        <v>156</v>
      </c>
      <c r="B54" s="12" t="s">
        <v>46</v>
      </c>
      <c r="C54" s="20">
        <v>13726.426000000001</v>
      </c>
      <c r="D54" s="21">
        <v>13659.158264579999</v>
      </c>
      <c r="E54" s="18">
        <f t="shared" si="7"/>
        <v>99.509939911379689</v>
      </c>
      <c r="F54" s="21">
        <v>12936.835300000002</v>
      </c>
      <c r="G54" s="21">
        <v>13380.873200000002</v>
      </c>
      <c r="H54" s="21">
        <v>7452.7685549000007</v>
      </c>
      <c r="I54" s="18">
        <f t="shared" si="8"/>
        <v>55.697176436138712</v>
      </c>
      <c r="J54" s="21">
        <v>11882.548799999999</v>
      </c>
      <c r="K54" s="21">
        <v>12953.4784</v>
      </c>
      <c r="L54" s="18">
        <f t="shared" si="9"/>
        <v>109.01262530476627</v>
      </c>
      <c r="M54" s="18">
        <f t="shared" si="10"/>
        <v>96.805927433794068</v>
      </c>
      <c r="N54" s="21">
        <v>12173.554399999999</v>
      </c>
      <c r="O54" s="21">
        <v>12287.025300000001</v>
      </c>
      <c r="P54" s="21">
        <f t="shared" si="11"/>
        <v>100.93210985281343</v>
      </c>
      <c r="Q54" s="18">
        <f t="shared" si="12"/>
        <v>94.855025967388045</v>
      </c>
      <c r="R54" s="21">
        <v>12595.6266</v>
      </c>
      <c r="S54" s="18">
        <f t="shared" si="13"/>
        <v>102.51160303218387</v>
      </c>
      <c r="W54" s="7"/>
      <c r="X54" s="7"/>
      <c r="Y54" s="7"/>
      <c r="Z54" s="7"/>
      <c r="AA54" s="7"/>
    </row>
    <row r="55" spans="1:27" ht="31.5" x14ac:dyDescent="0.25">
      <c r="A55" s="13" t="s">
        <v>157</v>
      </c>
      <c r="B55" s="12" t="s">
        <v>47</v>
      </c>
      <c r="C55" s="20">
        <v>5002.8766999999989</v>
      </c>
      <c r="D55" s="21">
        <v>4946.7823652299985</v>
      </c>
      <c r="E55" s="18">
        <f t="shared" si="7"/>
        <v>98.878758399742281</v>
      </c>
      <c r="F55" s="21">
        <v>3178.9575999999993</v>
      </c>
      <c r="G55" s="21">
        <v>4814.2677999999996</v>
      </c>
      <c r="H55" s="21">
        <v>1556.63059679</v>
      </c>
      <c r="I55" s="18">
        <f t="shared" si="8"/>
        <v>32.333693542972412</v>
      </c>
      <c r="J55" s="21">
        <v>3098.1839999999997</v>
      </c>
      <c r="K55" s="21">
        <v>3096.1932999999999</v>
      </c>
      <c r="L55" s="18">
        <f t="shared" si="9"/>
        <v>99.935746230695145</v>
      </c>
      <c r="M55" s="18">
        <f t="shared" si="10"/>
        <v>64.312859787318018</v>
      </c>
      <c r="N55" s="21">
        <v>3090.8675999999991</v>
      </c>
      <c r="O55" s="21">
        <v>3088.6778999999997</v>
      </c>
      <c r="P55" s="21">
        <f t="shared" si="11"/>
        <v>99.929155813726879</v>
      </c>
      <c r="Q55" s="18">
        <f t="shared" si="12"/>
        <v>99.757269676928757</v>
      </c>
      <c r="R55" s="21">
        <v>3104.0223999999998</v>
      </c>
      <c r="S55" s="18">
        <f t="shared" si="13"/>
        <v>100.49679832267392</v>
      </c>
      <c r="W55" s="7"/>
      <c r="X55" s="7"/>
      <c r="Y55" s="7"/>
      <c r="Z55" s="7"/>
      <c r="AA55" s="7"/>
    </row>
    <row r="56" spans="1:27" ht="15.75" x14ac:dyDescent="0.25">
      <c r="A56" s="13" t="s">
        <v>158</v>
      </c>
      <c r="B56" s="12" t="s">
        <v>48</v>
      </c>
      <c r="C56" s="20">
        <v>11133.212000000001</v>
      </c>
      <c r="D56" s="21">
        <v>9111.8801476200006</v>
      </c>
      <c r="E56" s="18">
        <f t="shared" si="7"/>
        <v>81.844126812819155</v>
      </c>
      <c r="F56" s="21">
        <v>11431.451100000002</v>
      </c>
      <c r="G56" s="21">
        <v>28358.425700000003</v>
      </c>
      <c r="H56" s="21">
        <v>14077.018378119999</v>
      </c>
      <c r="I56" s="18">
        <f t="shared" si="8"/>
        <v>49.639632774537262</v>
      </c>
      <c r="J56" s="21">
        <v>11151.540000000003</v>
      </c>
      <c r="K56" s="21">
        <v>24501.9349</v>
      </c>
      <c r="L56" s="18">
        <f t="shared" si="9"/>
        <v>219.71794837304978</v>
      </c>
      <c r="M56" s="18">
        <f t="shared" si="10"/>
        <v>86.400899539356288</v>
      </c>
      <c r="N56" s="21">
        <v>11453.1798</v>
      </c>
      <c r="O56" s="21">
        <v>22467.976500000001</v>
      </c>
      <c r="P56" s="21">
        <f t="shared" si="11"/>
        <v>196.17238961008891</v>
      </c>
      <c r="Q56" s="18">
        <f t="shared" si="12"/>
        <v>91.698784572315546</v>
      </c>
      <c r="R56" s="21">
        <v>24798.613700000002</v>
      </c>
      <c r="S56" s="18">
        <f t="shared" si="13"/>
        <v>110.37315131605199</v>
      </c>
      <c r="W56" s="7"/>
      <c r="X56" s="7"/>
      <c r="Y56" s="7"/>
      <c r="Z56" s="7"/>
      <c r="AA56" s="7"/>
    </row>
    <row r="57" spans="1:27" ht="47.25" x14ac:dyDescent="0.25">
      <c r="A57" s="13" t="s">
        <v>159</v>
      </c>
      <c r="B57" s="12" t="s">
        <v>49</v>
      </c>
      <c r="C57" s="20">
        <v>220497.90439999997</v>
      </c>
      <c r="D57" s="21">
        <v>215893.80404366981</v>
      </c>
      <c r="E57" s="18">
        <f t="shared" si="7"/>
        <v>97.911952783016943</v>
      </c>
      <c r="F57" s="21">
        <v>199760.87769999998</v>
      </c>
      <c r="G57" s="21">
        <v>231716.30560000002</v>
      </c>
      <c r="H57" s="21">
        <v>122530.84734356002</v>
      </c>
      <c r="I57" s="18">
        <f t="shared" si="8"/>
        <v>52.879682776868854</v>
      </c>
      <c r="J57" s="21">
        <v>205505.1655</v>
      </c>
      <c r="K57" s="21">
        <v>205850.51830000005</v>
      </c>
      <c r="L57" s="18">
        <f t="shared" si="9"/>
        <v>100.16805066634689</v>
      </c>
      <c r="M57" s="18">
        <f t="shared" si="10"/>
        <v>88.837303774102651</v>
      </c>
      <c r="N57" s="21">
        <v>209866.88720000003</v>
      </c>
      <c r="O57" s="21">
        <v>210225.56019999998</v>
      </c>
      <c r="P57" s="21">
        <f t="shared" si="11"/>
        <v>100.17090499829931</v>
      </c>
      <c r="Q57" s="18">
        <f t="shared" si="12"/>
        <v>102.12534898436537</v>
      </c>
      <c r="R57" s="21">
        <v>218200.73190000007</v>
      </c>
      <c r="S57" s="18">
        <f t="shared" si="13"/>
        <v>103.79362609019229</v>
      </c>
      <c r="W57" s="7"/>
      <c r="X57" s="7"/>
      <c r="Y57" s="7"/>
      <c r="Z57" s="7"/>
      <c r="AA57" s="7"/>
    </row>
    <row r="58" spans="1:27" ht="31.5" x14ac:dyDescent="0.25">
      <c r="A58" s="13" t="s">
        <v>160</v>
      </c>
      <c r="B58" s="12" t="s">
        <v>50</v>
      </c>
      <c r="C58" s="20">
        <v>261193.16529999999</v>
      </c>
      <c r="D58" s="21">
        <v>252837.98491073016</v>
      </c>
      <c r="E58" s="18">
        <f t="shared" si="7"/>
        <v>96.801148919929318</v>
      </c>
      <c r="F58" s="21">
        <v>258585.04900000006</v>
      </c>
      <c r="G58" s="21">
        <v>288418.3888999999</v>
      </c>
      <c r="H58" s="21">
        <v>166749.87295922995</v>
      </c>
      <c r="I58" s="18">
        <f t="shared" si="8"/>
        <v>57.815270931648286</v>
      </c>
      <c r="J58" s="21">
        <v>265329.53810000012</v>
      </c>
      <c r="K58" s="21">
        <v>290889.58439999976</v>
      </c>
      <c r="L58" s="18">
        <f t="shared" si="9"/>
        <v>109.63332107048191</v>
      </c>
      <c r="M58" s="18">
        <f t="shared" si="10"/>
        <v>100.85680927260732</v>
      </c>
      <c r="N58" s="21">
        <v>272844.47990000038</v>
      </c>
      <c r="O58" s="21">
        <v>292482.04099999974</v>
      </c>
      <c r="P58" s="21">
        <f t="shared" si="11"/>
        <v>107.19734594124706</v>
      </c>
      <c r="Q58" s="18">
        <f t="shared" si="12"/>
        <v>100.54744366433218</v>
      </c>
      <c r="R58" s="21">
        <v>301956.13579999987</v>
      </c>
      <c r="S58" s="18">
        <f t="shared" si="13"/>
        <v>103.23920565092068</v>
      </c>
      <c r="W58" s="7"/>
      <c r="X58" s="7"/>
      <c r="Y58" s="7"/>
      <c r="Z58" s="7"/>
      <c r="AA58" s="7"/>
    </row>
    <row r="59" spans="1:27" ht="15.75" x14ac:dyDescent="0.25">
      <c r="A59" s="13" t="s">
        <v>161</v>
      </c>
      <c r="B59" s="12" t="s">
        <v>51</v>
      </c>
      <c r="C59" s="20">
        <v>205264.617</v>
      </c>
      <c r="D59" s="21">
        <v>204443.74929065007</v>
      </c>
      <c r="E59" s="18">
        <f t="shared" si="7"/>
        <v>99.600092933040699</v>
      </c>
      <c r="F59" s="21">
        <v>146243.98240000001</v>
      </c>
      <c r="G59" s="21">
        <v>216466.6974</v>
      </c>
      <c r="H59" s="21">
        <v>113852.46918578999</v>
      </c>
      <c r="I59" s="18">
        <f t="shared" si="8"/>
        <v>52.595836012320468</v>
      </c>
      <c r="J59" s="21">
        <v>153090.655</v>
      </c>
      <c r="K59" s="21">
        <v>156473.69690000001</v>
      </c>
      <c r="L59" s="18">
        <f t="shared" si="9"/>
        <v>102.20982913686012</v>
      </c>
      <c r="M59" s="18">
        <f t="shared" si="10"/>
        <v>72.285344018003201</v>
      </c>
      <c r="N59" s="21">
        <v>150821.83479999998</v>
      </c>
      <c r="O59" s="21">
        <v>152653.42639999997</v>
      </c>
      <c r="P59" s="21">
        <f t="shared" si="11"/>
        <v>101.21440745130093</v>
      </c>
      <c r="Q59" s="18">
        <f t="shared" si="12"/>
        <v>97.558522246431281</v>
      </c>
      <c r="R59" s="21">
        <v>154205.94589999996</v>
      </c>
      <c r="S59" s="18">
        <f t="shared" si="13"/>
        <v>101.01702237323643</v>
      </c>
      <c r="W59" s="7"/>
      <c r="X59" s="7"/>
      <c r="Y59" s="7"/>
      <c r="Z59" s="7"/>
      <c r="AA59" s="7"/>
    </row>
    <row r="60" spans="1:27" ht="15.75" x14ac:dyDescent="0.25">
      <c r="A60" s="13" t="s">
        <v>162</v>
      </c>
      <c r="B60" s="12" t="s">
        <v>52</v>
      </c>
      <c r="C60" s="20">
        <v>8.3605</v>
      </c>
      <c r="D60" s="21">
        <v>8.1795236300000003</v>
      </c>
      <c r="E60" s="18">
        <f t="shared" si="7"/>
        <v>97.835340350457514</v>
      </c>
      <c r="F60" s="21">
        <v>5.3700000000000005E-2</v>
      </c>
      <c r="G60" s="21">
        <v>5.2996999999999996</v>
      </c>
      <c r="H60" s="21">
        <v>3.1229488299999999</v>
      </c>
      <c r="I60" s="18">
        <f t="shared" si="8"/>
        <v>58.926898314998965</v>
      </c>
      <c r="J60" s="21">
        <v>5.5799999999999995E-2</v>
      </c>
      <c r="K60" s="21">
        <v>5.7500000000000002E-2</v>
      </c>
      <c r="L60" s="18">
        <f t="shared" si="9"/>
        <v>103.04659498207887</v>
      </c>
      <c r="M60" s="18">
        <f t="shared" si="10"/>
        <v>1.0849670736079402</v>
      </c>
      <c r="N60" s="21">
        <v>5.79E-2</v>
      </c>
      <c r="O60" s="21">
        <v>5.9700000000000003E-2</v>
      </c>
      <c r="P60" s="21">
        <f t="shared" si="11"/>
        <v>103.10880829015545</v>
      </c>
      <c r="Q60" s="18">
        <f t="shared" si="12"/>
        <v>103.82608695652175</v>
      </c>
      <c r="R60" s="21">
        <v>6.2100000000000009E-2</v>
      </c>
      <c r="S60" s="18">
        <f t="shared" si="13"/>
        <v>104.02010050251258</v>
      </c>
      <c r="W60" s="7"/>
      <c r="X60" s="7"/>
      <c r="Y60" s="7"/>
      <c r="Z60" s="7"/>
      <c r="AA60" s="7"/>
    </row>
    <row r="61" spans="1:27" ht="15.75" x14ac:dyDescent="0.25">
      <c r="A61" s="13" t="s">
        <v>163</v>
      </c>
      <c r="B61" s="12" t="s">
        <v>53</v>
      </c>
      <c r="C61" s="20">
        <v>1966333.8327999986</v>
      </c>
      <c r="D61" s="21">
        <v>1961888.65975031</v>
      </c>
      <c r="E61" s="18">
        <f t="shared" si="7"/>
        <v>99.77393599318998</v>
      </c>
      <c r="F61" s="21">
        <v>1868844.7478999991</v>
      </c>
      <c r="G61" s="21">
        <v>1966493.1483000002</v>
      </c>
      <c r="H61" s="21">
        <v>1271947.8232599001</v>
      </c>
      <c r="I61" s="18">
        <f t="shared" si="8"/>
        <v>64.681019832663907</v>
      </c>
      <c r="J61" s="21">
        <v>1539617.6835999999</v>
      </c>
      <c r="K61" s="21">
        <v>2015313.8180999996</v>
      </c>
      <c r="L61" s="18">
        <f t="shared" si="9"/>
        <v>130.89702979948285</v>
      </c>
      <c r="M61" s="18">
        <f t="shared" si="10"/>
        <v>102.48262598027375</v>
      </c>
      <c r="N61" s="21">
        <v>1754938.4548999995</v>
      </c>
      <c r="O61" s="21">
        <v>1881491.5661999988</v>
      </c>
      <c r="P61" s="21">
        <f t="shared" si="11"/>
        <v>107.21125638033902</v>
      </c>
      <c r="Q61" s="18">
        <f t="shared" si="12"/>
        <v>93.35973133821085</v>
      </c>
      <c r="R61" s="21">
        <v>1855956.0060999992</v>
      </c>
      <c r="S61" s="18">
        <f t="shared" si="13"/>
        <v>98.642802308618727</v>
      </c>
      <c r="W61" s="7"/>
      <c r="X61" s="7"/>
      <c r="Y61" s="7"/>
      <c r="Z61" s="7"/>
      <c r="AA61" s="7"/>
    </row>
    <row r="62" spans="1:27" ht="31.5" x14ac:dyDescent="0.25">
      <c r="A62" s="13" t="s">
        <v>164</v>
      </c>
      <c r="B62" s="12" t="s">
        <v>54</v>
      </c>
      <c r="C62" s="20">
        <v>1055469.3389999992</v>
      </c>
      <c r="D62" s="21">
        <v>1048923.8072624293</v>
      </c>
      <c r="E62" s="18">
        <f t="shared" si="7"/>
        <v>99.379846339849948</v>
      </c>
      <c r="F62" s="21">
        <v>1043644.9212000004</v>
      </c>
      <c r="G62" s="21">
        <v>1089454.6310999996</v>
      </c>
      <c r="H62" s="21">
        <v>673190.76560276013</v>
      </c>
      <c r="I62" s="18">
        <f t="shared" si="8"/>
        <v>61.791537378941008</v>
      </c>
      <c r="J62" s="21">
        <v>800659.82350000041</v>
      </c>
      <c r="K62" s="21">
        <v>1122710.2992</v>
      </c>
      <c r="L62" s="18">
        <f t="shared" si="9"/>
        <v>140.22313425097187</v>
      </c>
      <c r="M62" s="18">
        <f t="shared" si="10"/>
        <v>103.05250601086736</v>
      </c>
      <c r="N62" s="21">
        <v>822079.68629999971</v>
      </c>
      <c r="O62" s="21">
        <v>847802.72149999987</v>
      </c>
      <c r="P62" s="21">
        <f t="shared" si="11"/>
        <v>103.12901968369682</v>
      </c>
      <c r="Q62" s="18">
        <f t="shared" si="12"/>
        <v>75.513934636932731</v>
      </c>
      <c r="R62" s="21">
        <v>872909.44169999985</v>
      </c>
      <c r="S62" s="18">
        <f t="shared" si="13"/>
        <v>102.96138707311286</v>
      </c>
      <c r="W62" s="7"/>
      <c r="X62" s="7"/>
      <c r="Y62" s="7"/>
      <c r="Z62" s="7"/>
      <c r="AA62" s="7"/>
    </row>
    <row r="63" spans="1:27" ht="31.5" x14ac:dyDescent="0.25">
      <c r="A63" s="13" t="s">
        <v>165</v>
      </c>
      <c r="B63" s="12" t="s">
        <v>55</v>
      </c>
      <c r="C63" s="20">
        <v>75589.71639999999</v>
      </c>
      <c r="D63" s="21">
        <v>75417.622234980008</v>
      </c>
      <c r="E63" s="18">
        <f t="shared" si="7"/>
        <v>99.772331246608601</v>
      </c>
      <c r="F63" s="21">
        <v>78191.913800000024</v>
      </c>
      <c r="G63" s="21">
        <v>78677.987200000018</v>
      </c>
      <c r="H63" s="21">
        <v>46519.248748450002</v>
      </c>
      <c r="I63" s="18">
        <f t="shared" si="8"/>
        <v>59.126129688851513</v>
      </c>
      <c r="J63" s="21">
        <v>5987.9947999999986</v>
      </c>
      <c r="K63" s="21">
        <v>83451.967300000018</v>
      </c>
      <c r="L63" s="18">
        <f t="shared" si="9"/>
        <v>1393.6546387782441</v>
      </c>
      <c r="M63" s="18">
        <f t="shared" si="10"/>
        <v>106.06774559174285</v>
      </c>
      <c r="N63" s="21">
        <v>6203.8012999999983</v>
      </c>
      <c r="O63" s="21">
        <v>6225.4433999999983</v>
      </c>
      <c r="P63" s="21">
        <f t="shared" si="11"/>
        <v>100.34885224322062</v>
      </c>
      <c r="Q63" s="18">
        <f t="shared" si="12"/>
        <v>7.4599120924498523</v>
      </c>
      <c r="R63" s="21">
        <v>5031.7639000000008</v>
      </c>
      <c r="S63" s="18">
        <f t="shared" si="13"/>
        <v>80.825791460894209</v>
      </c>
      <c r="W63" s="7"/>
      <c r="X63" s="7"/>
      <c r="Y63" s="7"/>
      <c r="Z63" s="7"/>
      <c r="AA63" s="7"/>
    </row>
    <row r="64" spans="1:27" ht="15.75" x14ac:dyDescent="0.25">
      <c r="A64" s="13" t="s">
        <v>166</v>
      </c>
      <c r="B64" s="12" t="s">
        <v>56</v>
      </c>
      <c r="C64" s="20">
        <v>2363.0808999999999</v>
      </c>
      <c r="D64" s="21">
        <v>2351.1670122900005</v>
      </c>
      <c r="E64" s="18">
        <f t="shared" si="7"/>
        <v>99.495832423257312</v>
      </c>
      <c r="F64" s="21">
        <v>4118.8955999999998</v>
      </c>
      <c r="G64" s="21">
        <v>4130.8009999999995</v>
      </c>
      <c r="H64" s="21">
        <v>2739.9398725399997</v>
      </c>
      <c r="I64" s="18">
        <f t="shared" si="8"/>
        <v>66.329505404399768</v>
      </c>
      <c r="J64" s="21">
        <v>6368.3755999999994</v>
      </c>
      <c r="K64" s="21">
        <v>6368.3756000000003</v>
      </c>
      <c r="L64" s="18">
        <f t="shared" si="9"/>
        <v>100.00000000000001</v>
      </c>
      <c r="M64" s="18">
        <f t="shared" si="10"/>
        <v>154.16805602593786</v>
      </c>
      <c r="N64" s="21">
        <v>4878.8256000000001</v>
      </c>
      <c r="O64" s="21">
        <v>4878.8256000000001</v>
      </c>
      <c r="P64" s="21">
        <f t="shared" si="11"/>
        <v>100</v>
      </c>
      <c r="Q64" s="18">
        <f t="shared" si="12"/>
        <v>76.610204963413281</v>
      </c>
      <c r="R64" s="21">
        <v>4470.8423000000003</v>
      </c>
      <c r="S64" s="18">
        <f t="shared" si="13"/>
        <v>91.637674033685485</v>
      </c>
      <c r="W64" s="7"/>
      <c r="X64" s="7"/>
      <c r="Y64" s="7"/>
      <c r="Z64" s="7"/>
      <c r="AA64" s="7"/>
    </row>
    <row r="65" spans="1:27" ht="47.25" x14ac:dyDescent="0.25">
      <c r="A65" s="13" t="s">
        <v>167</v>
      </c>
      <c r="B65" s="12" t="s">
        <v>57</v>
      </c>
      <c r="C65" s="20">
        <v>14522.9918</v>
      </c>
      <c r="D65" s="21">
        <v>14522.9918</v>
      </c>
      <c r="E65" s="18">
        <f t="shared" si="7"/>
        <v>100</v>
      </c>
      <c r="F65" s="21">
        <v>14311.009700000001</v>
      </c>
      <c r="G65" s="21">
        <v>14311.009700000001</v>
      </c>
      <c r="H65" s="21">
        <v>11834.470474999998</v>
      </c>
      <c r="I65" s="18">
        <f t="shared" si="8"/>
        <v>82.694867260134686</v>
      </c>
      <c r="J65" s="21">
        <v>14362.644999999999</v>
      </c>
      <c r="K65" s="21">
        <v>14362.645</v>
      </c>
      <c r="L65" s="18">
        <f t="shared" si="9"/>
        <v>100.00000000000001</v>
      </c>
      <c r="M65" s="18">
        <f t="shared" si="10"/>
        <v>100.36080822445393</v>
      </c>
      <c r="N65" s="21">
        <v>17399.352800000001</v>
      </c>
      <c r="O65" s="21">
        <v>14249.352799999999</v>
      </c>
      <c r="P65" s="21">
        <f t="shared" si="11"/>
        <v>81.895878334049286</v>
      </c>
      <c r="Q65" s="18">
        <f t="shared" si="12"/>
        <v>99.211202393431009</v>
      </c>
      <c r="R65" s="21">
        <v>14575.9969</v>
      </c>
      <c r="S65" s="18">
        <f t="shared" si="13"/>
        <v>102.29234341085302</v>
      </c>
      <c r="W65" s="7"/>
      <c r="X65" s="7"/>
      <c r="Y65" s="7"/>
      <c r="Z65" s="7"/>
      <c r="AA65" s="7"/>
    </row>
    <row r="66" spans="1:27" ht="31.5" x14ac:dyDescent="0.25">
      <c r="A66" s="13" t="s">
        <v>168</v>
      </c>
      <c r="B66" s="12" t="s">
        <v>58</v>
      </c>
      <c r="C66" s="20">
        <v>633.23789999999997</v>
      </c>
      <c r="D66" s="21">
        <v>574.6135942200001</v>
      </c>
      <c r="E66" s="18">
        <f t="shared" si="7"/>
        <v>90.742135652335421</v>
      </c>
      <c r="F66" s="21">
        <v>497.60509999999999</v>
      </c>
      <c r="G66" s="21">
        <v>821.59680000000003</v>
      </c>
      <c r="H66" s="21">
        <v>414.23897335000004</v>
      </c>
      <c r="I66" s="18">
        <f t="shared" si="8"/>
        <v>50.41876664441731</v>
      </c>
      <c r="J66" s="21">
        <v>500.07929999999999</v>
      </c>
      <c r="K66" s="21">
        <v>512.10940000000005</v>
      </c>
      <c r="L66" s="18">
        <f t="shared" si="9"/>
        <v>102.40563846573934</v>
      </c>
      <c r="M66" s="18">
        <f t="shared" si="10"/>
        <v>62.330987657206073</v>
      </c>
      <c r="N66" s="21">
        <v>508.6388</v>
      </c>
      <c r="O66" s="21">
        <v>512.92669999999998</v>
      </c>
      <c r="P66" s="21">
        <f t="shared" si="11"/>
        <v>100.84301472872301</v>
      </c>
      <c r="Q66" s="18">
        <f t="shared" si="12"/>
        <v>100.15959480532869</v>
      </c>
      <c r="R66" s="21">
        <v>521.91890000000001</v>
      </c>
      <c r="S66" s="18">
        <f t="shared" si="13"/>
        <v>101.75311599103732</v>
      </c>
      <c r="W66" s="7"/>
      <c r="X66" s="7"/>
      <c r="Y66" s="7"/>
      <c r="Z66" s="7"/>
      <c r="AA66" s="7"/>
    </row>
    <row r="67" spans="1:27" ht="31.5" x14ac:dyDescent="0.25">
      <c r="A67" s="13" t="s">
        <v>169</v>
      </c>
      <c r="B67" s="12" t="s">
        <v>59</v>
      </c>
      <c r="C67" s="20">
        <v>163613.17550000001</v>
      </c>
      <c r="D67" s="21">
        <v>155369.36803580992</v>
      </c>
      <c r="E67" s="18">
        <f t="shared" si="7"/>
        <v>94.961403665079473</v>
      </c>
      <c r="F67" s="21">
        <v>166626.45410000003</v>
      </c>
      <c r="G67" s="21">
        <v>186566.23679999996</v>
      </c>
      <c r="H67" s="21">
        <v>104607.78687840002</v>
      </c>
      <c r="I67" s="18">
        <f t="shared" si="8"/>
        <v>56.070052477147911</v>
      </c>
      <c r="J67" s="21">
        <v>123761.18130000004</v>
      </c>
      <c r="K67" s="21">
        <v>168318.09180000002</v>
      </c>
      <c r="L67" s="18">
        <f t="shared" si="9"/>
        <v>136.00233128996479</v>
      </c>
      <c r="M67" s="18">
        <f t="shared" si="10"/>
        <v>90.218945660804621</v>
      </c>
      <c r="N67" s="21">
        <v>122136.0203</v>
      </c>
      <c r="O67" s="21">
        <v>160847.20349999997</v>
      </c>
      <c r="P67" s="21">
        <f t="shared" si="11"/>
        <v>131.69514047118497</v>
      </c>
      <c r="Q67" s="18">
        <f t="shared" si="12"/>
        <v>95.561446651333739</v>
      </c>
      <c r="R67" s="21">
        <v>147206.89030000003</v>
      </c>
      <c r="S67" s="18">
        <f t="shared" si="13"/>
        <v>91.519707583849936</v>
      </c>
      <c r="W67" s="7"/>
      <c r="X67" s="7"/>
      <c r="Y67" s="7"/>
      <c r="Z67" s="7"/>
      <c r="AA67" s="7"/>
    </row>
    <row r="68" spans="1:27" ht="15.75" x14ac:dyDescent="0.25">
      <c r="A68" s="13" t="s">
        <v>170</v>
      </c>
      <c r="B68" s="12" t="s">
        <v>60</v>
      </c>
      <c r="C68" s="20">
        <v>5005.2348000000011</v>
      </c>
      <c r="D68" s="21">
        <v>4945.6076223299997</v>
      </c>
      <c r="E68" s="18">
        <f t="shared" si="7"/>
        <v>98.808703686188679</v>
      </c>
      <c r="F68" s="21">
        <v>5237.2213000000011</v>
      </c>
      <c r="G68" s="21">
        <v>5295.0081000000009</v>
      </c>
      <c r="H68" s="21">
        <v>3479.7115677499996</v>
      </c>
      <c r="I68" s="18">
        <f t="shared" si="8"/>
        <v>65.716831816555654</v>
      </c>
      <c r="J68" s="21">
        <v>5029.6135999999997</v>
      </c>
      <c r="K68" s="21">
        <v>5187.2852999999996</v>
      </c>
      <c r="L68" s="18">
        <f t="shared" si="9"/>
        <v>103.13486706016542</v>
      </c>
      <c r="M68" s="18">
        <f t="shared" si="10"/>
        <v>97.965578182968187</v>
      </c>
      <c r="N68" s="21">
        <v>5124.5041999999994</v>
      </c>
      <c r="O68" s="21">
        <v>5243.9191000000001</v>
      </c>
      <c r="P68" s="21">
        <f t="shared" si="11"/>
        <v>102.33027226321721</v>
      </c>
      <c r="Q68" s="18">
        <f t="shared" si="12"/>
        <v>101.09178109019761</v>
      </c>
      <c r="R68" s="21">
        <v>5424.2524000000003</v>
      </c>
      <c r="S68" s="18">
        <f t="shared" si="13"/>
        <v>103.43890316690813</v>
      </c>
      <c r="W68" s="7"/>
      <c r="X68" s="7"/>
      <c r="Y68" s="7"/>
      <c r="Z68" s="7"/>
      <c r="AA68" s="7"/>
    </row>
    <row r="69" spans="1:27" ht="31.5" x14ac:dyDescent="0.25">
      <c r="A69" s="13" t="s">
        <v>171</v>
      </c>
      <c r="B69" s="12" t="s">
        <v>61</v>
      </c>
      <c r="C69" s="20">
        <v>20016.274600000001</v>
      </c>
      <c r="D69" s="21">
        <v>19462.864778110001</v>
      </c>
      <c r="E69" s="18">
        <f t="shared" si="7"/>
        <v>97.235200690691968</v>
      </c>
      <c r="F69" s="21">
        <v>22881.469500000003</v>
      </c>
      <c r="G69" s="21">
        <v>28456.893800000005</v>
      </c>
      <c r="H69" s="21">
        <v>5993.2085986299999</v>
      </c>
      <c r="I69" s="18">
        <f t="shared" si="8"/>
        <v>21.060656306170699</v>
      </c>
      <c r="J69" s="21">
        <v>5146.9807999999994</v>
      </c>
      <c r="K69" s="21">
        <v>7863.0234</v>
      </c>
      <c r="L69" s="18">
        <f t="shared" si="9"/>
        <v>152.7696275843889</v>
      </c>
      <c r="M69" s="18">
        <f t="shared" si="10"/>
        <v>27.63134815508219</v>
      </c>
      <c r="N69" s="21">
        <v>24363.720500000003</v>
      </c>
      <c r="O69" s="21">
        <v>37819.130699999994</v>
      </c>
      <c r="P69" s="21">
        <f t="shared" si="11"/>
        <v>155.22723920593322</v>
      </c>
      <c r="Q69" s="18">
        <f t="shared" si="12"/>
        <v>480.97441373505251</v>
      </c>
      <c r="R69" s="21">
        <v>4656.9426000000003</v>
      </c>
      <c r="S69" s="18">
        <f t="shared" si="13"/>
        <v>12.313721954481627</v>
      </c>
      <c r="W69" s="7"/>
      <c r="X69" s="7"/>
      <c r="Y69" s="7"/>
      <c r="Z69" s="7"/>
      <c r="AA69" s="7"/>
    </row>
    <row r="70" spans="1:27" ht="31.5" x14ac:dyDescent="0.25">
      <c r="A70" s="13" t="s">
        <v>172</v>
      </c>
      <c r="B70" s="12" t="s">
        <v>62</v>
      </c>
      <c r="C70" s="20">
        <v>102353.5701</v>
      </c>
      <c r="D70" s="21">
        <v>99741.722890220044</v>
      </c>
      <c r="E70" s="18">
        <f t="shared" si="7"/>
        <v>97.448210934676567</v>
      </c>
      <c r="F70" s="21">
        <v>96848.450399999958</v>
      </c>
      <c r="G70" s="21">
        <v>105377.88069999998</v>
      </c>
      <c r="H70" s="21">
        <v>58058.471601520017</v>
      </c>
      <c r="I70" s="18">
        <f t="shared" si="8"/>
        <v>55.095501272042604</v>
      </c>
      <c r="J70" s="21">
        <v>96866.074199999974</v>
      </c>
      <c r="K70" s="21">
        <v>97662.547399999996</v>
      </c>
      <c r="L70" s="18">
        <f t="shared" si="9"/>
        <v>100.82224164298798</v>
      </c>
      <c r="M70" s="18">
        <f t="shared" si="10"/>
        <v>92.678412918585124</v>
      </c>
      <c r="N70" s="21">
        <v>97963.170799999993</v>
      </c>
      <c r="O70" s="21">
        <v>98188.581099999981</v>
      </c>
      <c r="P70" s="21">
        <f t="shared" si="11"/>
        <v>100.23009698252845</v>
      </c>
      <c r="Q70" s="18">
        <f t="shared" si="12"/>
        <v>100.5386237754433</v>
      </c>
      <c r="R70" s="21">
        <v>102984.6197</v>
      </c>
      <c r="S70" s="18">
        <f t="shared" si="13"/>
        <v>104.88451767636352</v>
      </c>
      <c r="W70" s="7"/>
      <c r="X70" s="7"/>
      <c r="Y70" s="7"/>
      <c r="Z70" s="7"/>
      <c r="AA70" s="7"/>
    </row>
    <row r="71" spans="1:27" ht="15.75" x14ac:dyDescent="0.25">
      <c r="A71" s="13" t="s">
        <v>173</v>
      </c>
      <c r="B71" s="12" t="s">
        <v>63</v>
      </c>
      <c r="C71" s="20">
        <v>9414.1784999999982</v>
      </c>
      <c r="D71" s="21">
        <v>9260.3149491499971</v>
      </c>
      <c r="E71" s="18">
        <f t="shared" si="7"/>
        <v>98.365618934780116</v>
      </c>
      <c r="F71" s="21">
        <v>6995.7484999999988</v>
      </c>
      <c r="G71" s="21">
        <v>8979.7886000000017</v>
      </c>
      <c r="H71" s="21">
        <v>5990.8475662200008</v>
      </c>
      <c r="I71" s="18">
        <f t="shared" si="8"/>
        <v>66.714795114664497</v>
      </c>
      <c r="J71" s="21">
        <v>6599.5752000000011</v>
      </c>
      <c r="K71" s="21">
        <v>7313.1877999999988</v>
      </c>
      <c r="L71" s="18">
        <f t="shared" si="9"/>
        <v>110.81300808573252</v>
      </c>
      <c r="M71" s="18">
        <f t="shared" si="10"/>
        <v>81.440534134623135</v>
      </c>
      <c r="N71" s="21">
        <v>6770.6286000000018</v>
      </c>
      <c r="O71" s="21">
        <v>7040.512999999999</v>
      </c>
      <c r="P71" s="21">
        <f t="shared" si="11"/>
        <v>103.98610551463415</v>
      </c>
      <c r="Q71" s="18">
        <f t="shared" si="12"/>
        <v>96.271464545187811</v>
      </c>
      <c r="R71" s="21">
        <v>7127.0722000000005</v>
      </c>
      <c r="S71" s="18">
        <f t="shared" si="13"/>
        <v>101.22944450212651</v>
      </c>
      <c r="W71" s="7"/>
      <c r="X71" s="7"/>
      <c r="Y71" s="7"/>
      <c r="Z71" s="7"/>
      <c r="AA71" s="7"/>
    </row>
    <row r="72" spans="1:27" ht="31.5" x14ac:dyDescent="0.25">
      <c r="A72" s="13" t="s">
        <v>174</v>
      </c>
      <c r="B72" s="12" t="s">
        <v>64</v>
      </c>
      <c r="C72" s="20">
        <v>4165.9525000000003</v>
      </c>
      <c r="D72" s="21">
        <v>4165.9524999999994</v>
      </c>
      <c r="E72" s="18">
        <f t="shared" si="7"/>
        <v>99.999999999999986</v>
      </c>
      <c r="F72" s="21">
        <v>4515.0043999999998</v>
      </c>
      <c r="G72" s="21">
        <v>4321.5998</v>
      </c>
      <c r="H72" s="21">
        <v>2857.5133999999998</v>
      </c>
      <c r="I72" s="18">
        <f t="shared" si="8"/>
        <v>66.121657077085203</v>
      </c>
      <c r="J72" s="21">
        <v>4383.3522000000003</v>
      </c>
      <c r="K72" s="21">
        <v>4381.7618000000002</v>
      </c>
      <c r="L72" s="18">
        <f t="shared" si="9"/>
        <v>99.963717266433662</v>
      </c>
      <c r="M72" s="18">
        <f t="shared" si="10"/>
        <v>101.39212335209753</v>
      </c>
      <c r="N72" s="21">
        <v>4438.6336000000001</v>
      </c>
      <c r="O72" s="21">
        <v>4436.8855999999996</v>
      </c>
      <c r="P72" s="21">
        <f t="shared" si="11"/>
        <v>99.960618511066102</v>
      </c>
      <c r="Q72" s="18">
        <f t="shared" si="12"/>
        <v>101.25802822052079</v>
      </c>
      <c r="R72" s="21">
        <v>4481.0703000000003</v>
      </c>
      <c r="S72" s="18">
        <f t="shared" si="13"/>
        <v>100.99584943096123</v>
      </c>
      <c r="W72" s="7"/>
      <c r="X72" s="7"/>
      <c r="Y72" s="7"/>
      <c r="Z72" s="7"/>
      <c r="AA72" s="7"/>
    </row>
    <row r="73" spans="1:27" ht="15.75" x14ac:dyDescent="0.25">
      <c r="A73" s="13" t="s">
        <v>175</v>
      </c>
      <c r="B73" s="12" t="s">
        <v>65</v>
      </c>
      <c r="C73" s="20">
        <v>306261.8772000001</v>
      </c>
      <c r="D73" s="21">
        <v>339000.00152389013</v>
      </c>
      <c r="E73" s="18">
        <f t="shared" ref="E73:E101" si="14">D73/C73%</f>
        <v>110.68958520831858</v>
      </c>
      <c r="F73" s="21">
        <v>299398.48239999992</v>
      </c>
      <c r="G73" s="21">
        <v>302332.99719999987</v>
      </c>
      <c r="H73" s="21">
        <v>206529.75208617994</v>
      </c>
      <c r="I73" s="18">
        <f t="shared" ref="I73:I101" si="15">H73/G73%</f>
        <v>68.312011589511016</v>
      </c>
      <c r="J73" s="21">
        <v>247071.89440000008</v>
      </c>
      <c r="K73" s="21">
        <v>310408.46820000012</v>
      </c>
      <c r="L73" s="18">
        <f t="shared" ref="L73:L100" si="16">K73/J73%</f>
        <v>125.63487601607187</v>
      </c>
      <c r="M73" s="18">
        <f t="shared" ref="M73:M100" si="17">K73/G73%</f>
        <v>102.6710518120052</v>
      </c>
      <c r="N73" s="21">
        <v>255023.78279999999</v>
      </c>
      <c r="O73" s="21">
        <v>257114.71149999995</v>
      </c>
      <c r="P73" s="21">
        <f t="shared" ref="P73:P100" si="18">O73/N73%</f>
        <v>100.81989557093181</v>
      </c>
      <c r="Q73" s="18">
        <f t="shared" ref="Q73:Q100" si="19">O73/K73%</f>
        <v>82.831088014756631</v>
      </c>
      <c r="R73" s="21">
        <v>265297.02879999991</v>
      </c>
      <c r="S73" s="18">
        <f t="shared" ref="S73:S101" si="20">R73/O73%</f>
        <v>103.18236060949783</v>
      </c>
      <c r="W73" s="7"/>
      <c r="X73" s="7"/>
      <c r="Y73" s="7"/>
      <c r="Z73" s="7"/>
      <c r="AA73" s="7"/>
    </row>
    <row r="74" spans="1:27" ht="31.5" x14ac:dyDescent="0.25">
      <c r="A74" s="13" t="s">
        <v>176</v>
      </c>
      <c r="B74" s="12" t="s">
        <v>66</v>
      </c>
      <c r="C74" s="20">
        <v>49924.10119999999</v>
      </c>
      <c r="D74" s="21">
        <v>49314.491106350004</v>
      </c>
      <c r="E74" s="18">
        <f t="shared" si="14"/>
        <v>98.778926252056422</v>
      </c>
      <c r="F74" s="21">
        <v>40666.041500000007</v>
      </c>
      <c r="G74" s="21">
        <v>52345.777600000001</v>
      </c>
      <c r="H74" s="21">
        <v>32511.533016740006</v>
      </c>
      <c r="I74" s="18">
        <f t="shared" si="15"/>
        <v>62.109179588804139</v>
      </c>
      <c r="J74" s="21">
        <v>43587.973399999995</v>
      </c>
      <c r="K74" s="21">
        <v>43662.342699999994</v>
      </c>
      <c r="L74" s="18">
        <f t="shared" si="16"/>
        <v>100.17061885240116</v>
      </c>
      <c r="M74" s="18">
        <f t="shared" si="17"/>
        <v>83.411393816031492</v>
      </c>
      <c r="N74" s="21">
        <v>44883.182000000001</v>
      </c>
      <c r="O74" s="21">
        <v>44883.112200000003</v>
      </c>
      <c r="P74" s="21">
        <f t="shared" si="18"/>
        <v>99.999844485179338</v>
      </c>
      <c r="Q74" s="18">
        <f t="shared" si="19"/>
        <v>102.79593220269422</v>
      </c>
      <c r="R74" s="21">
        <v>45876.167999999998</v>
      </c>
      <c r="S74" s="18">
        <f t="shared" si="20"/>
        <v>102.2125377482179</v>
      </c>
      <c r="W74" s="7"/>
      <c r="X74" s="7"/>
      <c r="Y74" s="7"/>
      <c r="Z74" s="7"/>
      <c r="AA74" s="7"/>
    </row>
    <row r="75" spans="1:27" ht="15.75" x14ac:dyDescent="0.25">
      <c r="A75" s="13" t="s">
        <v>177</v>
      </c>
      <c r="B75" s="12" t="s">
        <v>67</v>
      </c>
      <c r="C75" s="20">
        <v>73039.904699999985</v>
      </c>
      <c r="D75" s="21">
        <v>71141.967943740019</v>
      </c>
      <c r="E75" s="18">
        <f t="shared" si="14"/>
        <v>97.401507074721081</v>
      </c>
      <c r="F75" s="21">
        <v>72316.489500000011</v>
      </c>
      <c r="G75" s="21">
        <v>75308.352100000047</v>
      </c>
      <c r="H75" s="21">
        <v>40357.606271169985</v>
      </c>
      <c r="I75" s="18">
        <f t="shared" si="15"/>
        <v>53.589814603272885</v>
      </c>
      <c r="J75" s="21">
        <v>70425.436000000002</v>
      </c>
      <c r="K75" s="21">
        <v>72129.823900000003</v>
      </c>
      <c r="L75" s="18">
        <f t="shared" si="16"/>
        <v>102.4201311298946</v>
      </c>
      <c r="M75" s="18">
        <f t="shared" si="17"/>
        <v>95.779315160449457</v>
      </c>
      <c r="N75" s="21">
        <v>72804.888300000021</v>
      </c>
      <c r="O75" s="21">
        <v>73509.467500000013</v>
      </c>
      <c r="P75" s="21">
        <f t="shared" si="18"/>
        <v>100.96776358902812</v>
      </c>
      <c r="Q75" s="18">
        <f t="shared" si="19"/>
        <v>101.91272281755842</v>
      </c>
      <c r="R75" s="21">
        <v>76052.538100000005</v>
      </c>
      <c r="S75" s="18">
        <f t="shared" si="20"/>
        <v>103.45951438159987</v>
      </c>
      <c r="W75" s="7"/>
      <c r="X75" s="7"/>
      <c r="Y75" s="7"/>
      <c r="Z75" s="7"/>
      <c r="AA75" s="7"/>
    </row>
    <row r="76" spans="1:27" ht="31.5" x14ac:dyDescent="0.25">
      <c r="A76" s="13" t="s">
        <v>178</v>
      </c>
      <c r="B76" s="12" t="s">
        <v>68</v>
      </c>
      <c r="C76" s="20">
        <v>11321.924100000002</v>
      </c>
      <c r="D76" s="21">
        <v>10722.00313209</v>
      </c>
      <c r="E76" s="18">
        <f t="shared" si="14"/>
        <v>94.701245454295147</v>
      </c>
      <c r="F76" s="21">
        <v>13043.686900000002</v>
      </c>
      <c r="G76" s="21">
        <v>13055.811200000002</v>
      </c>
      <c r="H76" s="21">
        <v>7192.1964323100001</v>
      </c>
      <c r="I76" s="18">
        <f t="shared" si="15"/>
        <v>55.088085467335794</v>
      </c>
      <c r="J76" s="21">
        <v>12382.3992</v>
      </c>
      <c r="K76" s="21">
        <v>12397.337</v>
      </c>
      <c r="L76" s="18">
        <f t="shared" si="16"/>
        <v>100.12063736404168</v>
      </c>
      <c r="M76" s="18">
        <f t="shared" si="17"/>
        <v>94.956466588609956</v>
      </c>
      <c r="N76" s="21">
        <v>12703.004700000001</v>
      </c>
      <c r="O76" s="21">
        <v>12782.9683</v>
      </c>
      <c r="P76" s="21">
        <f t="shared" si="18"/>
        <v>100.62948571529694</v>
      </c>
      <c r="Q76" s="18">
        <f t="shared" si="19"/>
        <v>103.1105978646866</v>
      </c>
      <c r="R76" s="21">
        <v>11460.446100000001</v>
      </c>
      <c r="S76" s="18">
        <f t="shared" si="20"/>
        <v>89.654028947251646</v>
      </c>
      <c r="W76" s="7"/>
      <c r="X76" s="7"/>
      <c r="Y76" s="7"/>
      <c r="Z76" s="7"/>
      <c r="AA76" s="7"/>
    </row>
    <row r="77" spans="1:27" ht="31.5" x14ac:dyDescent="0.25">
      <c r="A77" s="13" t="s">
        <v>179</v>
      </c>
      <c r="B77" s="12" t="s">
        <v>69</v>
      </c>
      <c r="C77" s="20">
        <v>5995.8510000000006</v>
      </c>
      <c r="D77" s="21">
        <v>5939.6348427700004</v>
      </c>
      <c r="E77" s="18">
        <f t="shared" si="14"/>
        <v>99.062415706627803</v>
      </c>
      <c r="F77" s="21">
        <v>6662.1929</v>
      </c>
      <c r="G77" s="21">
        <v>6585.26</v>
      </c>
      <c r="H77" s="21">
        <v>3681.7302282500004</v>
      </c>
      <c r="I77" s="18">
        <f t="shared" si="15"/>
        <v>55.908653997716122</v>
      </c>
      <c r="J77" s="21">
        <v>6420.3955999999998</v>
      </c>
      <c r="K77" s="21">
        <v>6600.1467999999995</v>
      </c>
      <c r="L77" s="18">
        <f t="shared" si="16"/>
        <v>102.79969041160017</v>
      </c>
      <c r="M77" s="18">
        <f t="shared" si="17"/>
        <v>100.22606244855936</v>
      </c>
      <c r="N77" s="21">
        <v>6574.4352000000008</v>
      </c>
      <c r="O77" s="21">
        <v>6756.9107000000004</v>
      </c>
      <c r="P77" s="21">
        <f t="shared" si="18"/>
        <v>102.77553119696123</v>
      </c>
      <c r="Q77" s="18">
        <f t="shared" si="19"/>
        <v>102.37515777679371</v>
      </c>
      <c r="R77" s="21">
        <v>6376.4966000000004</v>
      </c>
      <c r="S77" s="18">
        <f t="shared" si="20"/>
        <v>94.369999591677299</v>
      </c>
      <c r="W77" s="7"/>
      <c r="X77" s="7"/>
      <c r="Y77" s="7"/>
      <c r="Z77" s="7"/>
      <c r="AA77" s="7"/>
    </row>
    <row r="78" spans="1:27" ht="31.5" x14ac:dyDescent="0.25">
      <c r="A78" s="13" t="s">
        <v>180</v>
      </c>
      <c r="B78" s="12" t="s">
        <v>70</v>
      </c>
      <c r="C78" s="20">
        <v>57088.606400000004</v>
      </c>
      <c r="D78" s="21">
        <v>56392.476437029996</v>
      </c>
      <c r="E78" s="18">
        <f t="shared" si="14"/>
        <v>98.78061489521663</v>
      </c>
      <c r="F78" s="21">
        <v>45342.137799999997</v>
      </c>
      <c r="G78" s="21">
        <v>46976.730299999988</v>
      </c>
      <c r="H78" s="21">
        <v>10122.605973090001</v>
      </c>
      <c r="I78" s="18">
        <f t="shared" si="15"/>
        <v>21.54812799538329</v>
      </c>
      <c r="J78" s="21">
        <v>40186.779699999992</v>
      </c>
      <c r="K78" s="21">
        <v>42662.066399999996</v>
      </c>
      <c r="L78" s="18">
        <f t="shared" si="16"/>
        <v>106.15945522004591</v>
      </c>
      <c r="M78" s="18">
        <f t="shared" si="17"/>
        <v>90.815316705854286</v>
      </c>
      <c r="N78" s="21">
        <v>38885.654399999999</v>
      </c>
      <c r="O78" s="21">
        <v>41419.797399999996</v>
      </c>
      <c r="P78" s="21">
        <f t="shared" si="18"/>
        <v>106.51690974242675</v>
      </c>
      <c r="Q78" s="18">
        <f t="shared" si="19"/>
        <v>97.088118075780784</v>
      </c>
      <c r="R78" s="21">
        <v>37292.281700000007</v>
      </c>
      <c r="S78" s="18">
        <f t="shared" si="20"/>
        <v>90.034920595724628</v>
      </c>
      <c r="W78" s="7"/>
      <c r="X78" s="7"/>
      <c r="Y78" s="7"/>
      <c r="Z78" s="7"/>
      <c r="AA78" s="7"/>
    </row>
    <row r="79" spans="1:27" ht="15.75" x14ac:dyDescent="0.25">
      <c r="A79" s="13" t="s">
        <v>181</v>
      </c>
      <c r="B79" s="12" t="s">
        <v>71</v>
      </c>
      <c r="C79" s="20">
        <v>3150.0005999999998</v>
      </c>
      <c r="D79" s="21">
        <v>2773.9821813499998</v>
      </c>
      <c r="E79" s="18">
        <f t="shared" si="14"/>
        <v>88.062909618175937</v>
      </c>
      <c r="F79" s="21">
        <v>2539.4537</v>
      </c>
      <c r="G79" s="21">
        <v>3023.2249999999999</v>
      </c>
      <c r="H79" s="21">
        <v>1044.4201974100001</v>
      </c>
      <c r="I79" s="18">
        <f t="shared" si="15"/>
        <v>34.546558638870749</v>
      </c>
      <c r="J79" s="21">
        <v>2056.6227999999996</v>
      </c>
      <c r="K79" s="21">
        <v>2234.8732</v>
      </c>
      <c r="L79" s="18">
        <f t="shared" si="16"/>
        <v>108.66714110142125</v>
      </c>
      <c r="M79" s="18">
        <f t="shared" si="17"/>
        <v>73.923482373954968</v>
      </c>
      <c r="N79" s="21">
        <v>2071.9283999999998</v>
      </c>
      <c r="O79" s="21">
        <v>2142.7996000000003</v>
      </c>
      <c r="P79" s="21">
        <f t="shared" si="18"/>
        <v>103.42054291065273</v>
      </c>
      <c r="Q79" s="18">
        <f t="shared" si="19"/>
        <v>95.880142103811551</v>
      </c>
      <c r="R79" s="21">
        <v>2161.6684</v>
      </c>
      <c r="S79" s="18">
        <f t="shared" si="20"/>
        <v>100.8805676461765</v>
      </c>
      <c r="W79" s="7"/>
      <c r="X79" s="7"/>
      <c r="Y79" s="7"/>
      <c r="Z79" s="7"/>
      <c r="AA79" s="7"/>
    </row>
    <row r="80" spans="1:27" ht="78.75" x14ac:dyDescent="0.25">
      <c r="A80" s="13" t="s">
        <v>182</v>
      </c>
      <c r="B80" s="12" t="s">
        <v>72</v>
      </c>
      <c r="C80" s="20">
        <v>12670.938900000003</v>
      </c>
      <c r="D80" s="21">
        <v>12651.353473810001</v>
      </c>
      <c r="E80" s="18">
        <f t="shared" si="14"/>
        <v>99.845430347785808</v>
      </c>
      <c r="F80" s="21">
        <v>12326.060599999999</v>
      </c>
      <c r="G80" s="21">
        <v>12806.456899999999</v>
      </c>
      <c r="H80" s="21">
        <v>9219.5541811399962</v>
      </c>
      <c r="I80" s="18">
        <f t="shared" si="15"/>
        <v>71.991451290012904</v>
      </c>
      <c r="J80" s="21">
        <v>12350.386900000003</v>
      </c>
      <c r="K80" s="21">
        <v>12874.198100000001</v>
      </c>
      <c r="L80" s="18">
        <f t="shared" si="16"/>
        <v>104.24125336510711</v>
      </c>
      <c r="M80" s="18">
        <f t="shared" si="17"/>
        <v>100.52896129295529</v>
      </c>
      <c r="N80" s="21">
        <v>10636.666400000002</v>
      </c>
      <c r="O80" s="21">
        <v>13395.876400000001</v>
      </c>
      <c r="P80" s="21">
        <f t="shared" si="18"/>
        <v>125.94055220158074</v>
      </c>
      <c r="Q80" s="18">
        <f t="shared" si="19"/>
        <v>104.05212267162489</v>
      </c>
      <c r="R80" s="21">
        <v>13574.982400000003</v>
      </c>
      <c r="S80" s="18">
        <f t="shared" si="20"/>
        <v>101.33702338430058</v>
      </c>
      <c r="W80" s="7"/>
      <c r="X80" s="7"/>
      <c r="Y80" s="7"/>
      <c r="Z80" s="7"/>
      <c r="AA80" s="7"/>
    </row>
    <row r="81" spans="1:27" ht="63" x14ac:dyDescent="0.25">
      <c r="A81" s="13" t="s">
        <v>183</v>
      </c>
      <c r="B81" s="12" t="s">
        <v>73</v>
      </c>
      <c r="C81" s="20">
        <v>10724.315200000001</v>
      </c>
      <c r="D81" s="21">
        <v>10724.315200000001</v>
      </c>
      <c r="E81" s="18">
        <f t="shared" si="14"/>
        <v>100</v>
      </c>
      <c r="F81" s="21">
        <v>10445.336899999998</v>
      </c>
      <c r="G81" s="21">
        <v>10949.026099999999</v>
      </c>
      <c r="H81" s="21">
        <v>9290.4146173999998</v>
      </c>
      <c r="I81" s="18">
        <f t="shared" si="15"/>
        <v>84.851515856739084</v>
      </c>
      <c r="J81" s="21">
        <v>10334.680700000001</v>
      </c>
      <c r="K81" s="21">
        <v>10929.235199999999</v>
      </c>
      <c r="L81" s="18">
        <f t="shared" si="16"/>
        <v>105.75300308987774</v>
      </c>
      <c r="M81" s="18">
        <f t="shared" si="17"/>
        <v>99.819245110759212</v>
      </c>
      <c r="N81" s="21">
        <v>10751.2917</v>
      </c>
      <c r="O81" s="21">
        <v>12118.4802</v>
      </c>
      <c r="P81" s="21">
        <f t="shared" si="18"/>
        <v>112.71650456660942</v>
      </c>
      <c r="Q81" s="18">
        <f t="shared" si="19"/>
        <v>110.88131949068129</v>
      </c>
      <c r="R81" s="21">
        <v>12350.281499999997</v>
      </c>
      <c r="S81" s="18">
        <f t="shared" si="20"/>
        <v>101.91279183671891</v>
      </c>
      <c r="W81" s="7"/>
      <c r="X81" s="7"/>
      <c r="Y81" s="7"/>
      <c r="Z81" s="7"/>
      <c r="AA81" s="7"/>
    </row>
    <row r="82" spans="1:27" ht="63" x14ac:dyDescent="0.25">
      <c r="A82" s="13" t="s">
        <v>184</v>
      </c>
      <c r="B82" s="12" t="s">
        <v>74</v>
      </c>
      <c r="C82" s="20">
        <v>20174.392999999989</v>
      </c>
      <c r="D82" s="21">
        <v>19654.628399999998</v>
      </c>
      <c r="E82" s="18">
        <f t="shared" si="14"/>
        <v>97.423641940553097</v>
      </c>
      <c r="F82" s="21">
        <v>20243.078499999996</v>
      </c>
      <c r="G82" s="21">
        <v>25443.643999999993</v>
      </c>
      <c r="H82" s="21">
        <v>16787.317572389999</v>
      </c>
      <c r="I82" s="18">
        <f t="shared" si="15"/>
        <v>65.978432854940138</v>
      </c>
      <c r="J82" s="21">
        <v>19532.1567</v>
      </c>
      <c r="K82" s="21">
        <v>23041.457200000001</v>
      </c>
      <c r="L82" s="18">
        <f t="shared" si="16"/>
        <v>117.96678448724509</v>
      </c>
      <c r="M82" s="18">
        <f t="shared" si="17"/>
        <v>90.55879417272152</v>
      </c>
      <c r="N82" s="21">
        <v>20316.949300000004</v>
      </c>
      <c r="O82" s="21">
        <v>23654.7716</v>
      </c>
      <c r="P82" s="21">
        <f t="shared" si="18"/>
        <v>116.42875734301307</v>
      </c>
      <c r="Q82" s="18">
        <f t="shared" si="19"/>
        <v>102.66178651235651</v>
      </c>
      <c r="R82" s="21">
        <v>24603.599200000001</v>
      </c>
      <c r="S82" s="18">
        <f t="shared" si="20"/>
        <v>104.01114674047413</v>
      </c>
      <c r="W82" s="7"/>
      <c r="X82" s="7"/>
      <c r="Y82" s="7"/>
      <c r="Z82" s="7"/>
      <c r="AA82" s="7"/>
    </row>
    <row r="83" spans="1:27" ht="15.75" x14ac:dyDescent="0.25">
      <c r="A83" s="13" t="s">
        <v>185</v>
      </c>
      <c r="B83" s="12" t="s">
        <v>75</v>
      </c>
      <c r="C83" s="20">
        <v>73775.883499999996</v>
      </c>
      <c r="D83" s="21">
        <v>69658.135266229991</v>
      </c>
      <c r="E83" s="18">
        <f t="shared" si="14"/>
        <v>94.418571437683966</v>
      </c>
      <c r="F83" s="21">
        <v>66103.222499999989</v>
      </c>
      <c r="G83" s="21">
        <v>69783.355200000005</v>
      </c>
      <c r="H83" s="21">
        <v>43878.729526739997</v>
      </c>
      <c r="I83" s="18">
        <f t="shared" si="15"/>
        <v>62.878503621648726</v>
      </c>
      <c r="J83" s="21">
        <v>59899.436300000016</v>
      </c>
      <c r="K83" s="21">
        <v>64561.092000000004</v>
      </c>
      <c r="L83" s="18">
        <f t="shared" si="16"/>
        <v>107.78247006641695</v>
      </c>
      <c r="M83" s="18">
        <f t="shared" si="17"/>
        <v>92.516463008932533</v>
      </c>
      <c r="N83" s="21">
        <v>59194.177200000013</v>
      </c>
      <c r="O83" s="21">
        <v>65257.777000000009</v>
      </c>
      <c r="P83" s="21">
        <f t="shared" si="18"/>
        <v>110.2435747683642</v>
      </c>
      <c r="Q83" s="18">
        <f t="shared" si="19"/>
        <v>101.0791096903999</v>
      </c>
      <c r="R83" s="21">
        <v>68554.1535</v>
      </c>
      <c r="S83" s="18">
        <f t="shared" si="20"/>
        <v>105.05131595273309</v>
      </c>
      <c r="W83" s="7"/>
      <c r="X83" s="7"/>
      <c r="Y83" s="7"/>
      <c r="Z83" s="7"/>
      <c r="AA83" s="7"/>
    </row>
    <row r="84" spans="1:27" ht="47.25" x14ac:dyDescent="0.25">
      <c r="A84" s="13" t="s">
        <v>186</v>
      </c>
      <c r="B84" s="12" t="s">
        <v>76</v>
      </c>
      <c r="C84" s="20">
        <v>6255.7897999999996</v>
      </c>
      <c r="D84" s="21">
        <v>6255.7897999999996</v>
      </c>
      <c r="E84" s="18">
        <f t="shared" si="14"/>
        <v>100</v>
      </c>
      <c r="F84" s="21">
        <v>5837.3416999999999</v>
      </c>
      <c r="G84" s="21">
        <v>5837.3416999999999</v>
      </c>
      <c r="H84" s="21">
        <v>4378.0061999999998</v>
      </c>
      <c r="I84" s="18">
        <f t="shared" si="15"/>
        <v>74.999998715168587</v>
      </c>
      <c r="J84" s="21">
        <v>5625.6221999999998</v>
      </c>
      <c r="K84" s="21">
        <v>5869.5585999999994</v>
      </c>
      <c r="L84" s="18">
        <f t="shared" si="16"/>
        <v>104.33616747317299</v>
      </c>
      <c r="M84" s="18">
        <f t="shared" si="17"/>
        <v>100.55191046979483</v>
      </c>
      <c r="N84" s="21">
        <v>5864.0784000000003</v>
      </c>
      <c r="O84" s="21">
        <v>6149.0609000000004</v>
      </c>
      <c r="P84" s="21">
        <f t="shared" si="18"/>
        <v>104.85980030553479</v>
      </c>
      <c r="Q84" s="18">
        <f t="shared" si="19"/>
        <v>104.76189640563435</v>
      </c>
      <c r="R84" s="21">
        <v>6465.7564000000002</v>
      </c>
      <c r="S84" s="18">
        <f t="shared" si="20"/>
        <v>105.15030677286022</v>
      </c>
      <c r="W84" s="7"/>
      <c r="X84" s="7"/>
      <c r="Y84" s="7"/>
      <c r="Z84" s="7"/>
      <c r="AA84" s="7"/>
    </row>
    <row r="85" spans="1:27" ht="15.75" x14ac:dyDescent="0.25">
      <c r="A85" s="13" t="s">
        <v>187</v>
      </c>
      <c r="B85" s="12" t="s">
        <v>77</v>
      </c>
      <c r="C85" s="20">
        <v>102970.31169999999</v>
      </c>
      <c r="D85" s="21">
        <v>102282.02872899994</v>
      </c>
      <c r="E85" s="18">
        <f t="shared" si="14"/>
        <v>99.331571440702888</v>
      </c>
      <c r="F85" s="21">
        <v>107030.1467</v>
      </c>
      <c r="G85" s="21">
        <v>112670.52509999996</v>
      </c>
      <c r="H85" s="21">
        <v>65162.784738989991</v>
      </c>
      <c r="I85" s="18">
        <f t="shared" si="15"/>
        <v>57.834810551521969</v>
      </c>
      <c r="J85" s="21">
        <v>91462.103099999978</v>
      </c>
      <c r="K85" s="21">
        <v>106381.77409999994</v>
      </c>
      <c r="L85" s="18">
        <f t="shared" si="16"/>
        <v>116.31240753745577</v>
      </c>
      <c r="M85" s="18">
        <f t="shared" si="17"/>
        <v>94.418459491141547</v>
      </c>
      <c r="N85" s="21">
        <v>93218.366600000008</v>
      </c>
      <c r="O85" s="21">
        <v>94747.6973</v>
      </c>
      <c r="P85" s="21">
        <f t="shared" si="18"/>
        <v>101.6405894629782</v>
      </c>
      <c r="Q85" s="18">
        <f t="shared" si="19"/>
        <v>89.063843972874722</v>
      </c>
      <c r="R85" s="21">
        <v>97830.578700000056</v>
      </c>
      <c r="S85" s="18">
        <f t="shared" si="20"/>
        <v>103.2537797623078</v>
      </c>
      <c r="W85" s="7"/>
      <c r="X85" s="7"/>
      <c r="Y85" s="7"/>
      <c r="Z85" s="7"/>
      <c r="AA85" s="7"/>
    </row>
    <row r="86" spans="1:27" ht="15.75" x14ac:dyDescent="0.25">
      <c r="A86" s="13" t="s">
        <v>188</v>
      </c>
      <c r="B86" s="12" t="s">
        <v>78</v>
      </c>
      <c r="C86" s="20">
        <v>51391.245000000017</v>
      </c>
      <c r="D86" s="21">
        <v>50106.929123739996</v>
      </c>
      <c r="E86" s="18">
        <f t="shared" si="14"/>
        <v>97.500905307392301</v>
      </c>
      <c r="F86" s="21">
        <v>51217.871299999992</v>
      </c>
      <c r="G86" s="21">
        <v>52550.196399999986</v>
      </c>
      <c r="H86" s="21">
        <v>29938.479443830005</v>
      </c>
      <c r="I86" s="18">
        <f t="shared" si="15"/>
        <v>56.971203715291949</v>
      </c>
      <c r="J86" s="21">
        <v>49237.412299999967</v>
      </c>
      <c r="K86" s="21">
        <v>52278.544000000009</v>
      </c>
      <c r="L86" s="18">
        <f t="shared" si="16"/>
        <v>106.17646532979973</v>
      </c>
      <c r="M86" s="18">
        <f t="shared" si="17"/>
        <v>99.483061113735488</v>
      </c>
      <c r="N86" s="21">
        <v>50816.917799999988</v>
      </c>
      <c r="O86" s="21">
        <v>50858.839999999982</v>
      </c>
      <c r="P86" s="21">
        <f t="shared" si="18"/>
        <v>100.08249654212597</v>
      </c>
      <c r="Q86" s="18">
        <f t="shared" si="19"/>
        <v>97.284346710191414</v>
      </c>
      <c r="R86" s="21">
        <v>52556.958399999981</v>
      </c>
      <c r="S86" s="18">
        <f t="shared" si="20"/>
        <v>103.33888543269961</v>
      </c>
      <c r="W86" s="7"/>
      <c r="X86" s="7"/>
      <c r="Y86" s="7"/>
      <c r="Z86" s="7"/>
      <c r="AA86" s="7"/>
    </row>
    <row r="87" spans="1:27" ht="63" x14ac:dyDescent="0.25">
      <c r="A87" s="13" t="s">
        <v>189</v>
      </c>
      <c r="B87" s="12" t="s">
        <v>79</v>
      </c>
      <c r="C87" s="20">
        <v>354.38820000000004</v>
      </c>
      <c r="D87" s="21">
        <v>353.58145315000007</v>
      </c>
      <c r="E87" s="18">
        <f t="shared" si="14"/>
        <v>99.772355047374617</v>
      </c>
      <c r="F87" s="21">
        <v>467.64449999999999</v>
      </c>
      <c r="G87" s="21">
        <v>567.66210000000001</v>
      </c>
      <c r="H87" s="21">
        <v>494.97245408000003</v>
      </c>
      <c r="I87" s="18">
        <f t="shared" si="15"/>
        <v>87.194909450534055</v>
      </c>
      <c r="J87" s="21">
        <v>475.55980000000005</v>
      </c>
      <c r="K87" s="21">
        <v>523.86939999999993</v>
      </c>
      <c r="L87" s="18">
        <f t="shared" si="16"/>
        <v>110.15847008094457</v>
      </c>
      <c r="M87" s="18">
        <f t="shared" si="17"/>
        <v>92.285428250362301</v>
      </c>
      <c r="N87" s="21">
        <v>825.36069999999995</v>
      </c>
      <c r="O87" s="21">
        <v>875.70619999999997</v>
      </c>
      <c r="P87" s="21">
        <f t="shared" si="18"/>
        <v>106.09981793414687</v>
      </c>
      <c r="Q87" s="18">
        <f t="shared" si="19"/>
        <v>167.16116650447614</v>
      </c>
      <c r="R87" s="21">
        <v>476.1583</v>
      </c>
      <c r="S87" s="18">
        <f t="shared" si="20"/>
        <v>54.374206783051214</v>
      </c>
      <c r="W87" s="7"/>
      <c r="X87" s="7"/>
      <c r="Y87" s="7"/>
      <c r="Z87" s="7"/>
      <c r="AA87" s="7"/>
    </row>
    <row r="88" spans="1:27" ht="15.75" x14ac:dyDescent="0.25">
      <c r="A88" s="13" t="s">
        <v>190</v>
      </c>
      <c r="B88" s="12" t="s">
        <v>80</v>
      </c>
      <c r="C88" s="20">
        <v>884.80780000000016</v>
      </c>
      <c r="D88" s="21">
        <v>867.25971066000011</v>
      </c>
      <c r="E88" s="18">
        <f t="shared" si="14"/>
        <v>98.016734330325747</v>
      </c>
      <c r="F88" s="21">
        <v>675.00020000000018</v>
      </c>
      <c r="G88" s="21">
        <v>1003.7273000000001</v>
      </c>
      <c r="H88" s="21">
        <v>725.12944416000016</v>
      </c>
      <c r="I88" s="18">
        <f t="shared" si="15"/>
        <v>72.24367058263735</v>
      </c>
      <c r="J88" s="21">
        <v>683.09360000000004</v>
      </c>
      <c r="K88" s="21">
        <v>683.09360000000004</v>
      </c>
      <c r="L88" s="18">
        <f t="shared" si="16"/>
        <v>100</v>
      </c>
      <c r="M88" s="18">
        <f t="shared" si="17"/>
        <v>68.055696004283234</v>
      </c>
      <c r="N88" s="21">
        <v>702.88080000000002</v>
      </c>
      <c r="O88" s="21">
        <v>702.88080000000002</v>
      </c>
      <c r="P88" s="21">
        <f t="shared" si="18"/>
        <v>100</v>
      </c>
      <c r="Q88" s="18">
        <f t="shared" si="19"/>
        <v>102.89670405344158</v>
      </c>
      <c r="R88" s="21">
        <v>726.75700000000006</v>
      </c>
      <c r="S88" s="18">
        <f t="shared" si="20"/>
        <v>103.3969059903187</v>
      </c>
      <c r="W88" s="7"/>
      <c r="X88" s="7"/>
      <c r="Y88" s="7"/>
      <c r="Z88" s="7"/>
      <c r="AA88" s="7"/>
    </row>
    <row r="89" spans="1:27" ht="15.75" x14ac:dyDescent="0.25">
      <c r="A89" s="13" t="s">
        <v>191</v>
      </c>
      <c r="B89" s="12" t="s">
        <v>81</v>
      </c>
      <c r="C89" s="20">
        <v>5635.1727999999985</v>
      </c>
      <c r="D89" s="21">
        <v>5484.5679715300012</v>
      </c>
      <c r="E89" s="18">
        <f t="shared" si="14"/>
        <v>97.327414192693482</v>
      </c>
      <c r="F89" s="21">
        <v>5934.1310999999996</v>
      </c>
      <c r="G89" s="21">
        <v>7054.1272999999992</v>
      </c>
      <c r="H89" s="21">
        <v>3938.3757148599993</v>
      </c>
      <c r="I89" s="18">
        <f t="shared" si="15"/>
        <v>55.830800145327686</v>
      </c>
      <c r="J89" s="21">
        <v>5383.3348999999989</v>
      </c>
      <c r="K89" s="21">
        <v>5468.733400000001</v>
      </c>
      <c r="L89" s="18">
        <f t="shared" si="16"/>
        <v>101.58634938353923</v>
      </c>
      <c r="M89" s="18">
        <f t="shared" si="17"/>
        <v>77.525300684607743</v>
      </c>
      <c r="N89" s="21">
        <v>5544.5369999999994</v>
      </c>
      <c r="O89" s="21">
        <v>5645.1320999999989</v>
      </c>
      <c r="P89" s="21">
        <f t="shared" si="18"/>
        <v>101.81431019398012</v>
      </c>
      <c r="Q89" s="18">
        <f t="shared" si="19"/>
        <v>103.22558601960736</v>
      </c>
      <c r="R89" s="21">
        <v>5746.4838</v>
      </c>
      <c r="S89" s="18">
        <f t="shared" si="20"/>
        <v>101.79538225509376</v>
      </c>
      <c r="W89" s="7"/>
      <c r="X89" s="7"/>
      <c r="Y89" s="7"/>
      <c r="Z89" s="7"/>
      <c r="AA89" s="7"/>
    </row>
    <row r="90" spans="1:27" ht="31.5" x14ac:dyDescent="0.25">
      <c r="A90" s="13" t="s">
        <v>192</v>
      </c>
      <c r="B90" s="12" t="s">
        <v>82</v>
      </c>
      <c r="C90" s="20">
        <v>241225.69559999992</v>
      </c>
      <c r="D90" s="21">
        <v>236292.33303773982</v>
      </c>
      <c r="E90" s="18">
        <f t="shared" si="14"/>
        <v>97.954876842622681</v>
      </c>
      <c r="F90" s="21">
        <v>225695.90829999995</v>
      </c>
      <c r="G90" s="21">
        <v>254391.36849999995</v>
      </c>
      <c r="H90" s="21">
        <v>148892.00692878998</v>
      </c>
      <c r="I90" s="18">
        <f t="shared" si="15"/>
        <v>58.528718095555199</v>
      </c>
      <c r="J90" s="21">
        <v>227026.53710000002</v>
      </c>
      <c r="K90" s="21">
        <v>238326.96180000005</v>
      </c>
      <c r="L90" s="18">
        <f t="shared" si="16"/>
        <v>104.9775787642933</v>
      </c>
      <c r="M90" s="18">
        <f t="shared" si="17"/>
        <v>93.685160469585696</v>
      </c>
      <c r="N90" s="21">
        <v>233862.46780000001</v>
      </c>
      <c r="O90" s="21">
        <v>241294.78289999999</v>
      </c>
      <c r="P90" s="21">
        <f t="shared" si="18"/>
        <v>103.17807092771984</v>
      </c>
      <c r="Q90" s="18">
        <f t="shared" si="19"/>
        <v>101.24527291313792</v>
      </c>
      <c r="R90" s="21">
        <v>249148.18150000001</v>
      </c>
      <c r="S90" s="18">
        <f t="shared" si="20"/>
        <v>103.25469059281515</v>
      </c>
      <c r="W90" s="7"/>
      <c r="X90" s="7"/>
      <c r="Y90" s="7"/>
      <c r="Z90" s="7"/>
      <c r="AA90" s="7"/>
    </row>
    <row r="91" spans="1:27" ht="31.5" x14ac:dyDescent="0.25">
      <c r="A91" s="13" t="s">
        <v>193</v>
      </c>
      <c r="B91" s="12" t="s">
        <v>83</v>
      </c>
      <c r="C91" s="20">
        <v>7249.8170999999993</v>
      </c>
      <c r="D91" s="21">
        <v>7076.3246637100019</v>
      </c>
      <c r="E91" s="18">
        <f t="shared" si="14"/>
        <v>97.606940507644012</v>
      </c>
      <c r="F91" s="21">
        <v>5517.3791000000001</v>
      </c>
      <c r="G91" s="21">
        <v>7972.9458999999997</v>
      </c>
      <c r="H91" s="21">
        <v>4052.5722376600002</v>
      </c>
      <c r="I91" s="18">
        <f t="shared" si="15"/>
        <v>50.829044728122398</v>
      </c>
      <c r="J91" s="21">
        <v>5242.631800000001</v>
      </c>
      <c r="K91" s="21">
        <v>5542.6320999999998</v>
      </c>
      <c r="L91" s="18">
        <f t="shared" si="16"/>
        <v>105.72232251748061</v>
      </c>
      <c r="M91" s="18">
        <f t="shared" si="17"/>
        <v>69.517994597204037</v>
      </c>
      <c r="N91" s="21">
        <v>5410.0902000000006</v>
      </c>
      <c r="O91" s="21">
        <v>5710.0868999999993</v>
      </c>
      <c r="P91" s="21">
        <f t="shared" si="18"/>
        <v>105.54513305526771</v>
      </c>
      <c r="Q91" s="18">
        <f t="shared" si="19"/>
        <v>103.0212144154399</v>
      </c>
      <c r="R91" s="21">
        <v>5882.7466999999997</v>
      </c>
      <c r="S91" s="18">
        <f t="shared" si="20"/>
        <v>103.02376834229966</v>
      </c>
      <c r="W91" s="7"/>
      <c r="X91" s="7"/>
      <c r="Y91" s="7"/>
      <c r="Z91" s="7"/>
      <c r="AA91" s="7"/>
    </row>
    <row r="92" spans="1:27" ht="31.5" x14ac:dyDescent="0.25">
      <c r="A92" s="13" t="s">
        <v>194</v>
      </c>
      <c r="B92" s="12" t="s">
        <v>84</v>
      </c>
      <c r="C92" s="20">
        <v>33.498400000000004</v>
      </c>
      <c r="D92" s="21">
        <v>33.414282</v>
      </c>
      <c r="E92" s="18">
        <f t="shared" si="14"/>
        <v>99.748889499199947</v>
      </c>
      <c r="F92" s="21">
        <v>223.62649999999999</v>
      </c>
      <c r="G92" s="21">
        <v>226.61339999999998</v>
      </c>
      <c r="H92" s="21">
        <v>137.10135092000002</v>
      </c>
      <c r="I92" s="18">
        <f t="shared" si="15"/>
        <v>60.500107637059429</v>
      </c>
      <c r="J92" s="21">
        <v>223.62649999999999</v>
      </c>
      <c r="K92" s="21">
        <v>223.62649999999999</v>
      </c>
      <c r="L92" s="18">
        <f t="shared" si="16"/>
        <v>100</v>
      </c>
      <c r="M92" s="18">
        <f t="shared" si="17"/>
        <v>98.681940255960157</v>
      </c>
      <c r="N92" s="21">
        <v>223.62649999999999</v>
      </c>
      <c r="O92" s="21">
        <v>223.62649999999999</v>
      </c>
      <c r="P92" s="21">
        <f t="shared" si="18"/>
        <v>100</v>
      </c>
      <c r="Q92" s="18">
        <f t="shared" si="19"/>
        <v>100</v>
      </c>
      <c r="R92" s="21">
        <v>223.62649999999999</v>
      </c>
      <c r="S92" s="18">
        <f t="shared" si="20"/>
        <v>100</v>
      </c>
      <c r="W92" s="7"/>
      <c r="X92" s="7"/>
      <c r="Y92" s="7"/>
      <c r="Z92" s="7"/>
      <c r="AA92" s="7"/>
    </row>
    <row r="93" spans="1:27" ht="47.25" x14ac:dyDescent="0.25">
      <c r="A93" s="13" t="s">
        <v>195</v>
      </c>
      <c r="B93" s="12" t="s">
        <v>85</v>
      </c>
      <c r="C93" s="20">
        <v>18403.850700000003</v>
      </c>
      <c r="D93" s="21">
        <v>18012.79420656</v>
      </c>
      <c r="E93" s="18">
        <f t="shared" si="14"/>
        <v>97.875137655621145</v>
      </c>
      <c r="F93" s="21">
        <v>26405.937299999998</v>
      </c>
      <c r="G93" s="21">
        <v>26408.514099999993</v>
      </c>
      <c r="H93" s="21">
        <v>17145.759116140001</v>
      </c>
      <c r="I93" s="18">
        <f t="shared" si="15"/>
        <v>64.9251186614093</v>
      </c>
      <c r="J93" s="21">
        <v>29884.593699999994</v>
      </c>
      <c r="K93" s="21">
        <v>30118.3086</v>
      </c>
      <c r="L93" s="18">
        <f t="shared" si="16"/>
        <v>100.78205814790785</v>
      </c>
      <c r="M93" s="18">
        <f t="shared" si="17"/>
        <v>114.04772145056056</v>
      </c>
      <c r="N93" s="21">
        <v>30909.556</v>
      </c>
      <c r="O93" s="21">
        <v>30909.768199999999</v>
      </c>
      <c r="P93" s="21">
        <f t="shared" si="18"/>
        <v>100.00068651908167</v>
      </c>
      <c r="Q93" s="18">
        <f t="shared" si="19"/>
        <v>102.62783548210272</v>
      </c>
      <c r="R93" s="21">
        <v>40014.868199999997</v>
      </c>
      <c r="S93" s="18">
        <f t="shared" si="20"/>
        <v>129.45703099772842</v>
      </c>
      <c r="W93" s="7"/>
      <c r="X93" s="7"/>
      <c r="Y93" s="7"/>
      <c r="Z93" s="7"/>
      <c r="AA93" s="7"/>
    </row>
    <row r="94" spans="1:27" ht="31.5" x14ac:dyDescent="0.25">
      <c r="A94" s="13" t="s">
        <v>196</v>
      </c>
      <c r="B94" s="12" t="s">
        <v>86</v>
      </c>
      <c r="C94" s="20">
        <v>3971.7618000000002</v>
      </c>
      <c r="D94" s="21">
        <v>3971.7618000000002</v>
      </c>
      <c r="E94" s="18">
        <f t="shared" si="14"/>
        <v>100</v>
      </c>
      <c r="F94" s="21">
        <v>3642.0515000000005</v>
      </c>
      <c r="G94" s="21">
        <v>3642.0515000000005</v>
      </c>
      <c r="H94" s="21">
        <v>1647.2327</v>
      </c>
      <c r="I94" s="18">
        <f t="shared" si="15"/>
        <v>45.228155065901731</v>
      </c>
      <c r="J94" s="21">
        <v>3771.4332000000004</v>
      </c>
      <c r="K94" s="21">
        <v>4100.8879999999999</v>
      </c>
      <c r="L94" s="18">
        <f t="shared" si="16"/>
        <v>108.73553321851224</v>
      </c>
      <c r="M94" s="18">
        <f t="shared" si="17"/>
        <v>112.59829796475969</v>
      </c>
      <c r="N94" s="21">
        <v>3000.1186000000002</v>
      </c>
      <c r="O94" s="21">
        <v>3353.8077000000003</v>
      </c>
      <c r="P94" s="21">
        <f t="shared" si="18"/>
        <v>111.78917060145555</v>
      </c>
      <c r="Q94" s="18">
        <f t="shared" si="19"/>
        <v>81.78247491762761</v>
      </c>
      <c r="R94" s="21">
        <v>2905.3607999999999</v>
      </c>
      <c r="S94" s="18">
        <f t="shared" si="20"/>
        <v>86.628723525203895</v>
      </c>
      <c r="W94" s="7"/>
      <c r="X94" s="7"/>
      <c r="Y94" s="7"/>
      <c r="Z94" s="7"/>
      <c r="AA94" s="7"/>
    </row>
    <row r="95" spans="1:27" ht="47.25" x14ac:dyDescent="0.25">
      <c r="A95" s="13" t="s">
        <v>197</v>
      </c>
      <c r="B95" s="12" t="s">
        <v>87</v>
      </c>
      <c r="C95" s="20">
        <v>20973.9179</v>
      </c>
      <c r="D95" s="21">
        <v>20973.9179</v>
      </c>
      <c r="E95" s="18">
        <f t="shared" si="14"/>
        <v>100</v>
      </c>
      <c r="F95" s="21">
        <v>21425.926299999999</v>
      </c>
      <c r="G95" s="21">
        <v>20042.729800000001</v>
      </c>
      <c r="H95" s="21">
        <v>21085.144800000002</v>
      </c>
      <c r="I95" s="18">
        <f t="shared" si="15"/>
        <v>105.20096319414534</v>
      </c>
      <c r="J95" s="21">
        <v>20708.6967</v>
      </c>
      <c r="K95" s="21">
        <v>12127.548700000001</v>
      </c>
      <c r="L95" s="18">
        <f t="shared" si="16"/>
        <v>58.562587861939186</v>
      </c>
      <c r="M95" s="18">
        <f t="shared" si="17"/>
        <v>60.508467763707522</v>
      </c>
      <c r="N95" s="21">
        <v>21370.84</v>
      </c>
      <c r="O95" s="21">
        <v>5968.5610999999999</v>
      </c>
      <c r="P95" s="21">
        <f t="shared" si="18"/>
        <v>27.928528312410741</v>
      </c>
      <c r="Q95" s="18">
        <f t="shared" si="19"/>
        <v>49.214901111879264</v>
      </c>
      <c r="R95" s="21">
        <v>18273.942300000002</v>
      </c>
      <c r="S95" s="18">
        <f t="shared" si="20"/>
        <v>306.16997956174066</v>
      </c>
      <c r="W95" s="7"/>
      <c r="X95" s="7"/>
      <c r="Y95" s="7"/>
      <c r="Z95" s="7"/>
      <c r="AA95" s="7"/>
    </row>
    <row r="96" spans="1:27" ht="31.5" x14ac:dyDescent="0.25">
      <c r="A96" s="13" t="s">
        <v>198</v>
      </c>
      <c r="B96" s="12" t="s">
        <v>88</v>
      </c>
      <c r="C96" s="20">
        <v>736.58549999999991</v>
      </c>
      <c r="D96" s="21">
        <v>726.80499179000014</v>
      </c>
      <c r="E96" s="18">
        <f t="shared" si="14"/>
        <v>98.672182902052811</v>
      </c>
      <c r="F96" s="21">
        <v>659.08730000000003</v>
      </c>
      <c r="G96" s="21">
        <v>950.09209999999996</v>
      </c>
      <c r="H96" s="21">
        <v>586.65671021000003</v>
      </c>
      <c r="I96" s="18">
        <f t="shared" si="15"/>
        <v>61.747351673590387</v>
      </c>
      <c r="J96" s="21">
        <v>668.82719999999995</v>
      </c>
      <c r="K96" s="21">
        <v>675.56799999999998</v>
      </c>
      <c r="L96" s="18">
        <f t="shared" si="16"/>
        <v>101.00785374757487</v>
      </c>
      <c r="M96" s="18">
        <f t="shared" si="17"/>
        <v>71.105527558854561</v>
      </c>
      <c r="N96" s="21">
        <v>680.93119999999999</v>
      </c>
      <c r="O96" s="21">
        <v>684.85699999999997</v>
      </c>
      <c r="P96" s="21">
        <f t="shared" si="18"/>
        <v>100.5765340169462</v>
      </c>
      <c r="Q96" s="18">
        <f t="shared" si="19"/>
        <v>101.37499111858466</v>
      </c>
      <c r="R96" s="21">
        <v>698.50299999999993</v>
      </c>
      <c r="S96" s="18">
        <f t="shared" si="20"/>
        <v>101.99253274771229</v>
      </c>
      <c r="W96" s="7"/>
      <c r="X96" s="7"/>
      <c r="Y96" s="7"/>
      <c r="Z96" s="7"/>
      <c r="AA96" s="7"/>
    </row>
    <row r="97" spans="1:27" ht="15.75" x14ac:dyDescent="0.25">
      <c r="A97" s="13" t="s">
        <v>199</v>
      </c>
      <c r="B97" s="12" t="s">
        <v>89</v>
      </c>
      <c r="C97" s="20">
        <v>1865.2403000000002</v>
      </c>
      <c r="D97" s="21">
        <v>1858.5814158400003</v>
      </c>
      <c r="E97" s="18">
        <f t="shared" si="14"/>
        <v>99.643001271203502</v>
      </c>
      <c r="F97" s="21">
        <v>2048.9611999999997</v>
      </c>
      <c r="G97" s="21">
        <v>3111.7022000000006</v>
      </c>
      <c r="H97" s="21">
        <v>1214.70471432</v>
      </c>
      <c r="I97" s="18">
        <f t="shared" si="15"/>
        <v>39.036663415927137</v>
      </c>
      <c r="J97" s="21">
        <v>2018.9042000000002</v>
      </c>
      <c r="K97" s="21">
        <v>2970.0863000000004</v>
      </c>
      <c r="L97" s="18">
        <f t="shared" si="16"/>
        <v>147.11378083219603</v>
      </c>
      <c r="M97" s="18">
        <f t="shared" si="17"/>
        <v>95.448925028879685</v>
      </c>
      <c r="N97" s="21">
        <v>1676.7828999999999</v>
      </c>
      <c r="O97" s="21">
        <v>2685.8163000000009</v>
      </c>
      <c r="P97" s="21">
        <f t="shared" si="18"/>
        <v>160.17674679292119</v>
      </c>
      <c r="Q97" s="18">
        <f t="shared" si="19"/>
        <v>90.428897638428907</v>
      </c>
      <c r="R97" s="21">
        <v>2784.4192000000003</v>
      </c>
      <c r="S97" s="18">
        <f t="shared" si="20"/>
        <v>103.67124512573699</v>
      </c>
      <c r="W97" s="7"/>
      <c r="X97" s="7"/>
      <c r="Y97" s="7"/>
      <c r="Z97" s="7"/>
      <c r="AA97" s="7"/>
    </row>
    <row r="98" spans="1:27" ht="31.5" x14ac:dyDescent="0.25">
      <c r="A98" s="13" t="s">
        <v>200</v>
      </c>
      <c r="B98" s="12" t="s">
        <v>90</v>
      </c>
      <c r="C98" s="20">
        <v>131500.14240000001</v>
      </c>
      <c r="D98" s="21">
        <v>129460.80486501</v>
      </c>
      <c r="E98" s="18">
        <f t="shared" si="14"/>
        <v>98.449174656566754</v>
      </c>
      <c r="F98" s="21">
        <v>142979.64490000001</v>
      </c>
      <c r="G98" s="21">
        <v>144751.40850000002</v>
      </c>
      <c r="H98" s="21">
        <v>97405.630801749998</v>
      </c>
      <c r="I98" s="18">
        <f t="shared" si="15"/>
        <v>67.291663556938715</v>
      </c>
      <c r="J98" s="21">
        <v>144034.98340000003</v>
      </c>
      <c r="K98" s="21">
        <v>144752.19020000001</v>
      </c>
      <c r="L98" s="18">
        <f t="shared" si="16"/>
        <v>100.49793930826389</v>
      </c>
      <c r="M98" s="18">
        <f t="shared" si="17"/>
        <v>100.00054002928751</v>
      </c>
      <c r="N98" s="21">
        <v>106908.8253</v>
      </c>
      <c r="O98" s="21">
        <v>108372.02960000001</v>
      </c>
      <c r="P98" s="21">
        <f t="shared" si="18"/>
        <v>101.36864687821055</v>
      </c>
      <c r="Q98" s="18">
        <f t="shared" si="19"/>
        <v>74.867281420934248</v>
      </c>
      <c r="R98" s="21">
        <v>106859.25000000001</v>
      </c>
      <c r="S98" s="18">
        <f t="shared" si="20"/>
        <v>98.604086676623425</v>
      </c>
      <c r="W98" s="7"/>
      <c r="X98" s="7"/>
      <c r="Y98" s="7"/>
      <c r="Z98" s="7"/>
      <c r="AA98" s="7"/>
    </row>
    <row r="99" spans="1:27" ht="31.5" x14ac:dyDescent="0.25">
      <c r="A99" s="13" t="s">
        <v>216</v>
      </c>
      <c r="B99" s="12" t="s">
        <v>215</v>
      </c>
      <c r="C99" s="20"/>
      <c r="D99" s="21"/>
      <c r="E99" s="18"/>
      <c r="F99" s="21"/>
      <c r="G99" s="21">
        <v>44414.274000000012</v>
      </c>
      <c r="H99" s="21">
        <v>4915.3449549300003</v>
      </c>
      <c r="I99" s="18">
        <f t="shared" si="15"/>
        <v>11.067038841904742</v>
      </c>
      <c r="J99" s="21"/>
      <c r="K99" s="21">
        <v>34835.124800000012</v>
      </c>
      <c r="L99" s="18"/>
      <c r="M99" s="18">
        <f t="shared" si="17"/>
        <v>78.432273372294688</v>
      </c>
      <c r="N99" s="21"/>
      <c r="O99" s="21">
        <v>37176.2356</v>
      </c>
      <c r="P99" s="21"/>
      <c r="Q99" s="18">
        <f t="shared" si="19"/>
        <v>106.72054661334236</v>
      </c>
      <c r="R99" s="21">
        <v>35919.000100000005</v>
      </c>
      <c r="S99" s="18">
        <f t="shared" si="20"/>
        <v>96.618174272599035</v>
      </c>
      <c r="W99" s="7"/>
      <c r="X99" s="7"/>
      <c r="Y99" s="7"/>
      <c r="Z99" s="7"/>
      <c r="AA99" s="7"/>
    </row>
    <row r="100" spans="1:27" ht="31.5" x14ac:dyDescent="0.25">
      <c r="A100" s="13" t="s">
        <v>201</v>
      </c>
      <c r="B100" s="12" t="s">
        <v>91</v>
      </c>
      <c r="C100" s="20">
        <v>241614.77339999995</v>
      </c>
      <c r="D100" s="21">
        <v>198360.30399824999</v>
      </c>
      <c r="E100" s="18">
        <f t="shared" si="14"/>
        <v>82.097754705528288</v>
      </c>
      <c r="F100" s="21">
        <v>154306.98670000001</v>
      </c>
      <c r="G100" s="21">
        <v>217803.1164</v>
      </c>
      <c r="H100" s="21">
        <v>134338.64686895002</v>
      </c>
      <c r="I100" s="18">
        <f t="shared" si="15"/>
        <v>61.678936963525473</v>
      </c>
      <c r="J100" s="21">
        <v>151166.08969999998</v>
      </c>
      <c r="K100" s="21">
        <v>180517.45599999998</v>
      </c>
      <c r="L100" s="18">
        <f t="shared" si="16"/>
        <v>119.41663395424854</v>
      </c>
      <c r="M100" s="18">
        <f t="shared" si="17"/>
        <v>82.881025296477333</v>
      </c>
      <c r="N100" s="21">
        <v>153051.4847</v>
      </c>
      <c r="O100" s="21">
        <v>190991.43569999997</v>
      </c>
      <c r="P100" s="21">
        <f t="shared" si="18"/>
        <v>124.78901205980917</v>
      </c>
      <c r="Q100" s="18">
        <f t="shared" si="19"/>
        <v>105.80219771100697</v>
      </c>
      <c r="R100" s="21">
        <v>190675.3088</v>
      </c>
      <c r="S100" s="18">
        <f t="shared" si="20"/>
        <v>99.834481112285829</v>
      </c>
      <c r="W100" s="7"/>
      <c r="X100" s="7"/>
      <c r="Y100" s="7"/>
      <c r="Z100" s="7"/>
      <c r="AA100" s="7"/>
    </row>
    <row r="101" spans="1:27" ht="15.75" x14ac:dyDescent="0.25">
      <c r="A101" s="13" t="s">
        <v>202</v>
      </c>
      <c r="B101" s="12" t="s">
        <v>92</v>
      </c>
      <c r="C101" s="20">
        <v>75530.382399999973</v>
      </c>
      <c r="D101" s="21">
        <v>71371.148040009997</v>
      </c>
      <c r="E101" s="18">
        <f t="shared" si="14"/>
        <v>94.493296302985513</v>
      </c>
      <c r="F101" s="21">
        <v>62726.023500000003</v>
      </c>
      <c r="G101" s="21">
        <v>76974.650799999989</v>
      </c>
      <c r="H101" s="21">
        <v>44892.638986239996</v>
      </c>
      <c r="I101" s="18">
        <f t="shared" si="15"/>
        <v>58.321328540849976</v>
      </c>
      <c r="J101" s="21">
        <v>58517.151700000017</v>
      </c>
      <c r="K101" s="21">
        <v>72759.884999999995</v>
      </c>
      <c r="L101" s="18">
        <f t="shared" ref="L101" si="21">K101/J101%</f>
        <v>124.33941654067208</v>
      </c>
      <c r="M101" s="18">
        <f t="shared" ref="M101" si="22">K101/G101%</f>
        <v>94.524475582291316</v>
      </c>
      <c r="N101" s="21">
        <v>49742.455799999989</v>
      </c>
      <c r="O101" s="21">
        <v>53722.621299999999</v>
      </c>
      <c r="P101" s="21">
        <f t="shared" ref="P101" si="23">O101/N101%</f>
        <v>108.00154603544928</v>
      </c>
      <c r="Q101" s="18">
        <f t="shared" ref="Q101" si="24">O101/K101%</f>
        <v>73.835495067096389</v>
      </c>
      <c r="R101" s="21">
        <v>48028.47110000001</v>
      </c>
      <c r="S101" s="18">
        <f t="shared" si="20"/>
        <v>89.400833276167788</v>
      </c>
      <c r="W101" s="7"/>
      <c r="X101" s="7"/>
      <c r="Y101" s="7"/>
      <c r="Z101" s="7"/>
      <c r="AA101" s="7"/>
    </row>
  </sheetData>
  <autoFilter ref="A6:AA101"/>
  <mergeCells count="9">
    <mergeCell ref="L1:S1"/>
    <mergeCell ref="A2:S2"/>
    <mergeCell ref="A4:A5"/>
    <mergeCell ref="B4:B5"/>
    <mergeCell ref="C4:E4"/>
    <mergeCell ref="F4:I4"/>
    <mergeCell ref="J4:M4"/>
    <mergeCell ref="N4:Q4"/>
    <mergeCell ref="R4:S4"/>
  </mergeCells>
  <pageMargins left="0.23622047244094491" right="0.23622047244094491" top="0.35433070866141736" bottom="0.55118110236220474" header="0.31496062992125984" footer="0.31496062992125984"/>
  <pageSetup paperSize="9" scale="46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ГРБС 2022-2024</vt:lpstr>
      <vt:lpstr>'ГРБС 2022-2024'!Заголовки_для_печати</vt:lpstr>
      <vt:lpstr>'ГРБС 2022-2024'!Область_печати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Герзель Ю.О.</dc:creator>
  <cp:lastModifiedBy>Изотов Сергей</cp:lastModifiedBy>
  <cp:lastPrinted>2021-10-12T19:17:49Z</cp:lastPrinted>
  <dcterms:created xsi:type="dcterms:W3CDTF">2016-10-29T13:08:35Z</dcterms:created>
  <dcterms:modified xsi:type="dcterms:W3CDTF">2021-10-12T20:27:02Z</dcterms:modified>
</cp:coreProperties>
</file>