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-105" yWindow="-105" windowWidth="19425" windowHeight="10425" tabRatio="927" activeTab="4"/>
  </bookViews>
  <sheets>
    <sheet name="Доходы" sheetId="527" r:id="rId1"/>
    <sheet name="Расходы" sheetId="446" r:id="rId2"/>
    <sheet name="Приложение №4 СХ" sheetId="439" state="hidden" r:id="rId3"/>
    <sheet name="Приложение №4 СХ_субс" sheetId="440" state="hidden" r:id="rId4"/>
    <sheet name="Источники" sheetId="534" r:id="rId5"/>
  </sheets>
  <externalReferences>
    <externalReference r:id="rId6"/>
    <externalReference r:id="rId7"/>
    <externalReference r:id="rId8"/>
  </externalReferences>
  <definedNames>
    <definedName name="_xlnm._FilterDatabase" localSheetId="0" hidden="1">Доходы!$A$12:$H$84</definedName>
    <definedName name="_xlnm._FilterDatabase" localSheetId="4" hidden="1">Источники!$B$7:$I$31</definedName>
    <definedName name="sub_6368" localSheetId="4">Источники!#REF!</definedName>
    <definedName name="sub_6415" localSheetId="4">Источники!#REF!</definedName>
    <definedName name="XDO_?BUDGET_NAME_S1?" localSheetId="4">#REF!</definedName>
    <definedName name="XDO_?BUDGET_NAME_S1?" localSheetId="2">#REF!</definedName>
    <definedName name="XDO_?BUDGET_NAME_S1?">#REF!</definedName>
    <definedName name="XDO_?BUDGET_NAME_S1_W?" localSheetId="4">#REF!</definedName>
    <definedName name="XDO_?BUDGET_NAME_S1_W?" localSheetId="2">#REF!</definedName>
    <definedName name="XDO_?BUDGET_NAME_S1_W?">#REF!</definedName>
    <definedName name="XDO_?COL_2_1_7?" localSheetId="4">#REF!</definedName>
    <definedName name="XDO_?COL_2_1_7?" localSheetId="2">#REF!</definedName>
    <definedName name="XDO_?COL_2_1_7?">#REF!</definedName>
    <definedName name="XDO_?COL_2_2_6?" localSheetId="4">'[1]2.2'!#REF!</definedName>
    <definedName name="XDO_?COL_2_2_6?" localSheetId="2">'[1]2.2'!#REF!</definedName>
    <definedName name="XDO_?COL_2_2_6?">'[1]2.2'!#REF!</definedName>
    <definedName name="XDO_?COL_3_1_4?" localSheetId="4">#REF!</definedName>
    <definedName name="XDO_?COL_3_1_4?" localSheetId="2">#REF!</definedName>
    <definedName name="XDO_?COL_3_1_4?">#REF!</definedName>
    <definedName name="XDO_?COL_3_2_5?" localSheetId="4">#REF!</definedName>
    <definedName name="XDO_?COL_3_2_5?" localSheetId="2">#REF!</definedName>
    <definedName name="XDO_?COL_3_2_5?">#REF!</definedName>
    <definedName name="XDO_?D06?" localSheetId="4">#REF!</definedName>
    <definedName name="XDO_?D06?" localSheetId="2">#REF!</definedName>
    <definedName name="XDO_?D06?">#REF!</definedName>
    <definedName name="XDO_?DATA004_S1?" localSheetId="4">#REF!</definedName>
    <definedName name="XDO_?DATA004_S1?" localSheetId="2">#REF!</definedName>
    <definedName name="XDO_?DATA004_S1?">#REF!</definedName>
    <definedName name="XDO_?DATA004_S1_1?" localSheetId="4">#REF!</definedName>
    <definedName name="XDO_?DATA004_S1_1?" localSheetId="2">#REF!</definedName>
    <definedName name="XDO_?DATA004_S1_1?">#REF!</definedName>
    <definedName name="XDO_?DATA004_S1_D?" localSheetId="4">#REF!</definedName>
    <definedName name="XDO_?DATA004_S1_D?" localSheetId="2">#REF!</definedName>
    <definedName name="XDO_?DATA004_S1_D?">#REF!</definedName>
    <definedName name="XDO_?DATA004_S1_D_1?" localSheetId="4">#REF!</definedName>
    <definedName name="XDO_?DATA004_S1_D_1?" localSheetId="2">#REF!</definedName>
    <definedName name="XDO_?DATA004_S1_D_1?">#REF!</definedName>
    <definedName name="XDO_?DATA004_S2?" localSheetId="4">#REF!</definedName>
    <definedName name="XDO_?DATA004_S2?" localSheetId="2">#REF!</definedName>
    <definedName name="XDO_?DATA004_S2?">#REF!</definedName>
    <definedName name="XDO_?DATA004_S2_0?" localSheetId="4">#REF!</definedName>
    <definedName name="XDO_?DATA004_S2_0?" localSheetId="2">#REF!</definedName>
    <definedName name="XDO_?DATA004_S2_0?">#REF!</definedName>
    <definedName name="XDO_?DATA004_S2_1?" localSheetId="4">#REF!</definedName>
    <definedName name="XDO_?DATA004_S2_1?" localSheetId="2">#REF!</definedName>
    <definedName name="XDO_?DATA004_S2_1?">#REF!</definedName>
    <definedName name="XDO_?DATA004_S2_2?" localSheetId="4">#REF!</definedName>
    <definedName name="XDO_?DATA004_S2_2?" localSheetId="2">#REF!</definedName>
    <definedName name="XDO_?DATA004_S2_2?">#REF!</definedName>
    <definedName name="XDO_?DATA004_S2_D?" localSheetId="4">#REF!</definedName>
    <definedName name="XDO_?DATA004_S2_D?" localSheetId="2">#REF!</definedName>
    <definedName name="XDO_?DATA004_S2_D?">#REF!</definedName>
    <definedName name="XDO_?DATA004_S2_D_1?" localSheetId="4">#REF!</definedName>
    <definedName name="XDO_?DATA004_S2_D_1?" localSheetId="2">#REF!</definedName>
    <definedName name="XDO_?DATA004_S2_D_1?">#REF!</definedName>
    <definedName name="XDO_?DATA004_S3_0?" localSheetId="4">#REF!</definedName>
    <definedName name="XDO_?DATA004_S3_0?" localSheetId="2">#REF!</definedName>
    <definedName name="XDO_?DATA004_S3_0?">#REF!</definedName>
    <definedName name="XDO_?DATA004_S3_1?" localSheetId="4">#REF!</definedName>
    <definedName name="XDO_?DATA004_S3_1?" localSheetId="2">#REF!</definedName>
    <definedName name="XDO_?DATA004_S3_1?">#REF!</definedName>
    <definedName name="XDO_?DATA004_S3_1_F0?" localSheetId="4">#REF!</definedName>
    <definedName name="XDO_?DATA004_S3_1_F0?" localSheetId="2">#REF!</definedName>
    <definedName name="XDO_?DATA004_S3_1_F0?">#REF!</definedName>
    <definedName name="XDO_?DATA004_S3_2?" localSheetId="4">#REF!</definedName>
    <definedName name="XDO_?DATA004_S3_2?" localSheetId="2">#REF!</definedName>
    <definedName name="XDO_?DATA004_S3_2?">#REF!</definedName>
    <definedName name="XDO_?DATA004_S3_2_F0?" localSheetId="4">#REF!</definedName>
    <definedName name="XDO_?DATA004_S3_2_F0?" localSheetId="2">#REF!</definedName>
    <definedName name="XDO_?DATA004_S3_2_F0?">#REF!</definedName>
    <definedName name="XDO_?DATA004_S3_3_F0?" localSheetId="4">#REF!</definedName>
    <definedName name="XDO_?DATA004_S3_3_F0?" localSheetId="2">#REF!</definedName>
    <definedName name="XDO_?DATA004_S3_3_F0?">#REF!</definedName>
    <definedName name="XDO_?DATA004_S3_4_F0?" localSheetId="4">#REF!</definedName>
    <definedName name="XDO_?DATA004_S3_4_F0?" localSheetId="2">#REF!</definedName>
    <definedName name="XDO_?DATA004_S3_4_F0?">#REF!</definedName>
    <definedName name="XDO_?DATA004_S3_4_I_F0?" localSheetId="4">#REF!</definedName>
    <definedName name="XDO_?DATA004_S3_4_I_F0?" localSheetId="2">#REF!</definedName>
    <definedName name="XDO_?DATA004_S3_4_I_F0?">#REF!</definedName>
    <definedName name="XDO_?DATA004_S3_5_F0?" localSheetId="4">#REF!</definedName>
    <definedName name="XDO_?DATA004_S3_5_F0?" localSheetId="2">#REF!</definedName>
    <definedName name="XDO_?DATA004_S3_5_F0?">#REF!</definedName>
    <definedName name="XDO_?DATA004_S3_5_I_F0?" localSheetId="4">#REF!</definedName>
    <definedName name="XDO_?DATA004_S3_5_I_F0?" localSheetId="2">#REF!</definedName>
    <definedName name="XDO_?DATA004_S3_5_I_F0?">#REF!</definedName>
    <definedName name="XDO_?DATA004_S4_0?" localSheetId="4">#REF!</definedName>
    <definedName name="XDO_?DATA004_S4_0?" localSheetId="2">#REF!</definedName>
    <definedName name="XDO_?DATA004_S4_0?">#REF!</definedName>
    <definedName name="XDO_?DATA004_S4_I?" localSheetId="4">#REF!</definedName>
    <definedName name="XDO_?DATA004_S4_I?" localSheetId="2">#REF!</definedName>
    <definedName name="XDO_?DATA004_S4_I?">#REF!</definedName>
    <definedName name="XDO_?DATA004_S5_0?" localSheetId="4">#REF!</definedName>
    <definedName name="XDO_?DATA004_S5_0?" localSheetId="2">#REF!</definedName>
    <definedName name="XDO_?DATA004_S5_0?">#REF!</definedName>
    <definedName name="XDO_?DATA004_S5_1?" localSheetId="4">#REF!</definedName>
    <definedName name="XDO_?DATA004_S5_1?" localSheetId="2">#REF!</definedName>
    <definedName name="XDO_?DATA004_S5_1?">#REF!</definedName>
    <definedName name="XDO_?DATA004_S5_2?" localSheetId="4">#REF!</definedName>
    <definedName name="XDO_?DATA004_S5_2?" localSheetId="2">#REF!</definedName>
    <definedName name="XDO_?DATA004_S5_2?">#REF!</definedName>
    <definedName name="XDO_?DATA004_S5_2_D?" localSheetId="4">#REF!</definedName>
    <definedName name="XDO_?DATA004_S5_2_D?" localSheetId="2">#REF!</definedName>
    <definedName name="XDO_?DATA004_S5_2_D?">#REF!</definedName>
    <definedName name="XDO_?DATA004_S5_3?" localSheetId="4">#REF!</definedName>
    <definedName name="XDO_?DATA004_S5_3?" localSheetId="2">#REF!</definedName>
    <definedName name="XDO_?DATA004_S5_3?">#REF!</definedName>
    <definedName name="XDO_?DATA004_S5_3_D?" localSheetId="4">#REF!</definedName>
    <definedName name="XDO_?DATA004_S5_3_D?" localSheetId="2">#REF!</definedName>
    <definedName name="XDO_?DATA004_S5_3_D?">#REF!</definedName>
    <definedName name="XDO_?DATA004_S5_4?" localSheetId="4">#REF!</definedName>
    <definedName name="XDO_?DATA004_S5_4?" localSheetId="2">#REF!</definedName>
    <definedName name="XDO_?DATA004_S5_4?">#REF!</definedName>
    <definedName name="XDO_?DATA004_S5_5?" localSheetId="4">#REF!</definedName>
    <definedName name="XDO_?DATA004_S5_5?" localSheetId="2">#REF!</definedName>
    <definedName name="XDO_?DATA004_S5_5?">#REF!</definedName>
    <definedName name="XDO_?DATA004_S5_5_D?" localSheetId="4">#REF!</definedName>
    <definedName name="XDO_?DATA004_S5_5_D?" localSheetId="2">#REF!</definedName>
    <definedName name="XDO_?DATA004_S5_5_D?">#REF!</definedName>
    <definedName name="XDO_?DATA004_S5_6?" localSheetId="4">#REF!</definedName>
    <definedName name="XDO_?DATA004_S5_6?" localSheetId="2">#REF!</definedName>
    <definedName name="XDO_?DATA004_S5_6?">#REF!</definedName>
    <definedName name="XDO_?DATA004_S5_6_D?" localSheetId="4">#REF!</definedName>
    <definedName name="XDO_?DATA004_S5_6_D?" localSheetId="2">#REF!</definedName>
    <definedName name="XDO_?DATA004_S5_6_D?">#REF!</definedName>
    <definedName name="XDO_?DATA004_S6_0?" localSheetId="4">#REF!</definedName>
    <definedName name="XDO_?DATA004_S6_0?" localSheetId="2">#REF!</definedName>
    <definedName name="XDO_?DATA004_S6_0?">#REF!</definedName>
    <definedName name="XDO_?DATA005_S1?" localSheetId="4">#REF!</definedName>
    <definedName name="XDO_?DATA005_S1?" localSheetId="2">#REF!</definedName>
    <definedName name="XDO_?DATA005_S1?">#REF!</definedName>
    <definedName name="XDO_?DATA005_S1_1?" localSheetId="4">#REF!</definedName>
    <definedName name="XDO_?DATA005_S1_1?" localSheetId="2">#REF!</definedName>
    <definedName name="XDO_?DATA005_S1_1?">#REF!</definedName>
    <definedName name="XDO_?DATA005_S2_0?" localSheetId="4">#REF!</definedName>
    <definedName name="XDO_?DATA005_S2_0?" localSheetId="2">#REF!</definedName>
    <definedName name="XDO_?DATA005_S2_0?">#REF!</definedName>
    <definedName name="XDO_?DATA005_S2_1?" localSheetId="4">#REF!</definedName>
    <definedName name="XDO_?DATA005_S2_1?" localSheetId="2">#REF!</definedName>
    <definedName name="XDO_?DATA005_S2_1?">#REF!</definedName>
    <definedName name="XDO_?DATA005_S2_2?" localSheetId="4">#REF!</definedName>
    <definedName name="XDO_?DATA005_S2_2?" localSheetId="2">#REF!</definedName>
    <definedName name="XDO_?DATA005_S2_2?">#REF!</definedName>
    <definedName name="XDO_?DATA005_S3_0?" localSheetId="4">#REF!</definedName>
    <definedName name="XDO_?DATA005_S3_0?" localSheetId="2">#REF!</definedName>
    <definedName name="XDO_?DATA005_S3_0?">#REF!</definedName>
    <definedName name="XDO_?DATA005_S3_1?" localSheetId="4">#REF!</definedName>
    <definedName name="XDO_?DATA005_S3_1?" localSheetId="2">#REF!</definedName>
    <definedName name="XDO_?DATA005_S3_1?">#REF!</definedName>
    <definedName name="XDO_?DATA005_S3_1_F0?" localSheetId="4">#REF!</definedName>
    <definedName name="XDO_?DATA005_S3_1_F0?" localSheetId="2">#REF!</definedName>
    <definedName name="XDO_?DATA005_S3_1_F0?">#REF!</definedName>
    <definedName name="XDO_?DATA005_S3_2?" localSheetId="4">#REF!</definedName>
    <definedName name="XDO_?DATA005_S3_2?" localSheetId="2">#REF!</definedName>
    <definedName name="XDO_?DATA005_S3_2?">#REF!</definedName>
    <definedName name="XDO_?DATA005_S3_2_F0?" localSheetId="4">#REF!</definedName>
    <definedName name="XDO_?DATA005_S3_2_F0?" localSheetId="2">#REF!</definedName>
    <definedName name="XDO_?DATA005_S3_2_F0?">#REF!</definedName>
    <definedName name="XDO_?DATA005_S3_3_F0?" localSheetId="4">#REF!</definedName>
    <definedName name="XDO_?DATA005_S3_3_F0?" localSheetId="2">#REF!</definedName>
    <definedName name="XDO_?DATA005_S3_3_F0?">#REF!</definedName>
    <definedName name="XDO_?DATA005_S3_4_F0?" localSheetId="4">#REF!</definedName>
    <definedName name="XDO_?DATA005_S3_4_F0?" localSheetId="2">#REF!</definedName>
    <definedName name="XDO_?DATA005_S3_4_F0?">#REF!</definedName>
    <definedName name="XDO_?DATA005_S3_4_I_F0?" localSheetId="4">#REF!</definedName>
    <definedName name="XDO_?DATA005_S3_4_I_F0?" localSheetId="2">#REF!</definedName>
    <definedName name="XDO_?DATA005_S3_4_I_F0?">#REF!</definedName>
    <definedName name="XDO_?DATA005_S3_5_F0?" localSheetId="4">#REF!</definedName>
    <definedName name="XDO_?DATA005_S3_5_F0?" localSheetId="2">#REF!</definedName>
    <definedName name="XDO_?DATA005_S3_5_F0?">#REF!</definedName>
    <definedName name="XDO_?DATA005_S3_5_I_F0?" localSheetId="4">#REF!</definedName>
    <definedName name="XDO_?DATA005_S3_5_I_F0?" localSheetId="2">#REF!</definedName>
    <definedName name="XDO_?DATA005_S3_5_I_F0?">#REF!</definedName>
    <definedName name="XDO_?DATA005_S4_0?" localSheetId="4">#REF!</definedName>
    <definedName name="XDO_?DATA005_S4_0?" localSheetId="2">#REF!</definedName>
    <definedName name="XDO_?DATA005_S4_0?">#REF!</definedName>
    <definedName name="XDO_?DATA005_S4_I?" localSheetId="4">#REF!</definedName>
    <definedName name="XDO_?DATA005_S4_I?" localSheetId="2">#REF!</definedName>
    <definedName name="XDO_?DATA005_S4_I?">#REF!</definedName>
    <definedName name="XDO_?DATA005_S5_0?" localSheetId="4">#REF!</definedName>
    <definedName name="XDO_?DATA005_S5_0?" localSheetId="2">#REF!</definedName>
    <definedName name="XDO_?DATA005_S5_0?">#REF!</definedName>
    <definedName name="XDO_?DATA005_S5_1?" localSheetId="4">#REF!</definedName>
    <definedName name="XDO_?DATA005_S5_1?" localSheetId="2">#REF!</definedName>
    <definedName name="XDO_?DATA005_S5_1?">#REF!</definedName>
    <definedName name="XDO_?DATA005_S5_2?" localSheetId="4">#REF!</definedName>
    <definedName name="XDO_?DATA005_S5_2?" localSheetId="2">#REF!</definedName>
    <definedName name="XDO_?DATA005_S5_2?">#REF!</definedName>
    <definedName name="XDO_?DATA005_S5_2_D?" localSheetId="4">#REF!</definedName>
    <definedName name="XDO_?DATA005_S5_2_D?" localSheetId="2">#REF!</definedName>
    <definedName name="XDO_?DATA005_S5_2_D?">#REF!</definedName>
    <definedName name="XDO_?DATA005_S5_3?" localSheetId="4">#REF!</definedName>
    <definedName name="XDO_?DATA005_S5_3?" localSheetId="2">#REF!</definedName>
    <definedName name="XDO_?DATA005_S5_3?">#REF!</definedName>
    <definedName name="XDO_?DATA005_S5_3_D?" localSheetId="4">#REF!</definedName>
    <definedName name="XDO_?DATA005_S5_3_D?" localSheetId="2">#REF!</definedName>
    <definedName name="XDO_?DATA005_S5_3_D?">#REF!</definedName>
    <definedName name="XDO_?DATA005_S5_4?" localSheetId="4">#REF!</definedName>
    <definedName name="XDO_?DATA005_S5_4?" localSheetId="2">#REF!</definedName>
    <definedName name="XDO_?DATA005_S5_4?">#REF!</definedName>
    <definedName name="XDO_?DATA005_S5_5?" localSheetId="4">#REF!</definedName>
    <definedName name="XDO_?DATA005_S5_5?" localSheetId="2">#REF!</definedName>
    <definedName name="XDO_?DATA005_S5_5?">#REF!</definedName>
    <definedName name="XDO_?DATA005_S5_5_D?" localSheetId="4">#REF!</definedName>
    <definedName name="XDO_?DATA005_S5_5_D?" localSheetId="2">#REF!</definedName>
    <definedName name="XDO_?DATA005_S5_5_D?">#REF!</definedName>
    <definedName name="XDO_?DATA005_S5_6?" localSheetId="4">#REF!</definedName>
    <definedName name="XDO_?DATA005_S5_6?" localSheetId="2">#REF!</definedName>
    <definedName name="XDO_?DATA005_S5_6?">#REF!</definedName>
    <definedName name="XDO_?DATA005_S5_6_D?" localSheetId="4">#REF!</definedName>
    <definedName name="XDO_?DATA005_S5_6_D?" localSheetId="2">#REF!</definedName>
    <definedName name="XDO_?DATA005_S5_6_D?">#REF!</definedName>
    <definedName name="XDO_?DATA005_S6_1?" localSheetId="4">#REF!</definedName>
    <definedName name="XDO_?DATA005_S6_1?" localSheetId="2">#REF!</definedName>
    <definedName name="XDO_?DATA005_S6_1?">#REF!</definedName>
    <definedName name="XDO_?DATA005_S6_2?" localSheetId="4">#REF!</definedName>
    <definedName name="XDO_?DATA005_S6_2?" localSheetId="2">#REF!</definedName>
    <definedName name="XDO_?DATA005_S6_2?">#REF!</definedName>
    <definedName name="XDO_?DATA005_S6_2_D?" localSheetId="4">#REF!</definedName>
    <definedName name="XDO_?DATA005_S6_2_D?" localSheetId="2">#REF!</definedName>
    <definedName name="XDO_?DATA005_S6_2_D?">#REF!</definedName>
    <definedName name="XDO_?DATA005_S6_2_D_1?" localSheetId="4">#REF!</definedName>
    <definedName name="XDO_?DATA005_S6_2_D_1?" localSheetId="2">#REF!</definedName>
    <definedName name="XDO_?DATA005_S6_2_D_1?">#REF!</definedName>
    <definedName name="XDO_?DATA005_S6_3?" localSheetId="4">#REF!</definedName>
    <definedName name="XDO_?DATA005_S6_3?" localSheetId="2">#REF!</definedName>
    <definedName name="XDO_?DATA005_S6_3?">#REF!</definedName>
    <definedName name="XDO_?DATA005_S6_3_D?" localSheetId="4">#REF!</definedName>
    <definedName name="XDO_?DATA005_S6_3_D?" localSheetId="2">#REF!</definedName>
    <definedName name="XDO_?DATA005_S6_3_D?">#REF!</definedName>
    <definedName name="XDO_?DATA005_S6_3_D_1?" localSheetId="4">#REF!</definedName>
    <definedName name="XDO_?DATA005_S6_3_D_1?" localSheetId="2">#REF!</definedName>
    <definedName name="XDO_?DATA005_S6_3_D_1?">#REF!</definedName>
    <definedName name="XDO_?DATA006_S1?" localSheetId="4">#REF!</definedName>
    <definedName name="XDO_?DATA006_S1?" localSheetId="2">#REF!</definedName>
    <definedName name="XDO_?DATA006_S1?">#REF!</definedName>
    <definedName name="XDO_?DATA006_S1_1?" localSheetId="4">#REF!</definedName>
    <definedName name="XDO_?DATA006_S1_1?" localSheetId="2">#REF!</definedName>
    <definedName name="XDO_?DATA006_S1_1?">#REF!</definedName>
    <definedName name="XDO_?DATA006_S2_0?" localSheetId="4">#REF!</definedName>
    <definedName name="XDO_?DATA006_S2_0?" localSheetId="2">#REF!</definedName>
    <definedName name="XDO_?DATA006_S2_0?">#REF!</definedName>
    <definedName name="XDO_?DATA006_S2_1?" localSheetId="4">#REF!</definedName>
    <definedName name="XDO_?DATA006_S2_1?" localSheetId="2">#REF!</definedName>
    <definedName name="XDO_?DATA006_S2_1?">#REF!</definedName>
    <definedName name="XDO_?DATA006_S3_0?" localSheetId="4">#REF!</definedName>
    <definedName name="XDO_?DATA006_S3_0?" localSheetId="2">#REF!</definedName>
    <definedName name="XDO_?DATA006_S3_0?">#REF!</definedName>
    <definedName name="XDO_?DATA006_S3_1?" localSheetId="4">#REF!</definedName>
    <definedName name="XDO_?DATA006_S3_1?" localSheetId="2">#REF!</definedName>
    <definedName name="XDO_?DATA006_S3_1?">#REF!</definedName>
    <definedName name="XDO_?DATA006_S3_1_F0?" localSheetId="4">#REF!</definedName>
    <definedName name="XDO_?DATA006_S3_1_F0?" localSheetId="2">#REF!</definedName>
    <definedName name="XDO_?DATA006_S3_1_F0?">#REF!</definedName>
    <definedName name="XDO_?DATA006_S3_2?" localSheetId="4">#REF!</definedName>
    <definedName name="XDO_?DATA006_S3_2?" localSheetId="2">#REF!</definedName>
    <definedName name="XDO_?DATA006_S3_2?">#REF!</definedName>
    <definedName name="XDO_?DATA006_S3_2_F0?" localSheetId="4">#REF!</definedName>
    <definedName name="XDO_?DATA006_S3_2_F0?" localSheetId="2">#REF!</definedName>
    <definedName name="XDO_?DATA006_S3_2_F0?">#REF!</definedName>
    <definedName name="XDO_?DATA006_S3_3_F0?" localSheetId="4">#REF!</definedName>
    <definedName name="XDO_?DATA006_S3_3_F0?" localSheetId="2">#REF!</definedName>
    <definedName name="XDO_?DATA006_S3_3_F0?">#REF!</definedName>
    <definedName name="XDO_?DATA006_S4_I?" localSheetId="4">#REF!</definedName>
    <definedName name="XDO_?DATA006_S4_I?" localSheetId="2">#REF!</definedName>
    <definedName name="XDO_?DATA006_S4_I?">#REF!</definedName>
    <definedName name="XDO_?DATA006_S5_1?" localSheetId="4">#REF!</definedName>
    <definedName name="XDO_?DATA006_S5_1?" localSheetId="2">#REF!</definedName>
    <definedName name="XDO_?DATA006_S5_1?">#REF!</definedName>
    <definedName name="XDO_?DATA006_S5_2?" localSheetId="4">#REF!</definedName>
    <definedName name="XDO_?DATA006_S5_2?" localSheetId="2">#REF!</definedName>
    <definedName name="XDO_?DATA006_S5_2?">#REF!</definedName>
    <definedName name="XDO_?DATA006_S5_2_D?" localSheetId="4">#REF!</definedName>
    <definedName name="XDO_?DATA006_S5_2_D?" localSheetId="2">#REF!</definedName>
    <definedName name="XDO_?DATA006_S5_2_D?">#REF!</definedName>
    <definedName name="XDO_?DATA006_S5_3?" localSheetId="4">#REF!</definedName>
    <definedName name="XDO_?DATA006_S5_3?" localSheetId="2">#REF!</definedName>
    <definedName name="XDO_?DATA006_S5_3?">#REF!</definedName>
    <definedName name="XDO_?DATA006_S5_3_D?" localSheetId="4">#REF!</definedName>
    <definedName name="XDO_?DATA006_S5_3_D?" localSheetId="2">#REF!</definedName>
    <definedName name="XDO_?DATA006_S5_3_D?">#REF!</definedName>
    <definedName name="XDO_?DATA006_S5_4?" localSheetId="4">#REF!</definedName>
    <definedName name="XDO_?DATA006_S5_4?" localSheetId="2">#REF!</definedName>
    <definedName name="XDO_?DATA006_S5_4?">#REF!</definedName>
    <definedName name="XDO_?DATA006_S5_5?" localSheetId="4">#REF!</definedName>
    <definedName name="XDO_?DATA006_S5_5?" localSheetId="2">#REF!</definedName>
    <definedName name="XDO_?DATA006_S5_5?">#REF!</definedName>
    <definedName name="XDO_?DATA006_S5_5_D?" localSheetId="4">#REF!</definedName>
    <definedName name="XDO_?DATA006_S5_5_D?" localSheetId="2">#REF!</definedName>
    <definedName name="XDO_?DATA006_S5_5_D?">#REF!</definedName>
    <definedName name="XDO_?DATA006_S5_6?" localSheetId="4">#REF!</definedName>
    <definedName name="XDO_?DATA006_S5_6?" localSheetId="2">#REF!</definedName>
    <definedName name="XDO_?DATA006_S5_6?">#REF!</definedName>
    <definedName name="XDO_?DATA006_S5_6_D?" localSheetId="4">#REF!</definedName>
    <definedName name="XDO_?DATA006_S5_6_D?" localSheetId="2">#REF!</definedName>
    <definedName name="XDO_?DATA006_S5_6_D?">#REF!</definedName>
    <definedName name="XDO_?DATA006_S6_1?" localSheetId="4">#REF!</definedName>
    <definedName name="XDO_?DATA006_S6_1?" localSheetId="2">#REF!</definedName>
    <definedName name="XDO_?DATA006_S6_1?">#REF!</definedName>
    <definedName name="XDO_?DATA006_S6_2?" localSheetId="4">#REF!</definedName>
    <definedName name="XDO_?DATA006_S6_2?" localSheetId="2">#REF!</definedName>
    <definedName name="XDO_?DATA006_S6_2?">#REF!</definedName>
    <definedName name="XDO_?DATA006_S6_2_D?" localSheetId="4">#REF!</definedName>
    <definedName name="XDO_?DATA006_S6_2_D?" localSheetId="2">#REF!</definedName>
    <definedName name="XDO_?DATA006_S6_2_D?">#REF!</definedName>
    <definedName name="XDO_?DATA006_S6_2_D_1?" localSheetId="4">#REF!</definedName>
    <definedName name="XDO_?DATA006_S6_2_D_1?" localSheetId="2">#REF!</definedName>
    <definedName name="XDO_?DATA006_S6_2_D_1?">#REF!</definedName>
    <definedName name="XDO_?DATA006_S6_3?" localSheetId="4">#REF!</definedName>
    <definedName name="XDO_?DATA006_S6_3?" localSheetId="2">#REF!</definedName>
    <definedName name="XDO_?DATA006_S6_3?">#REF!</definedName>
    <definedName name="XDO_?DATA006_S6_3_D?" localSheetId="4">#REF!</definedName>
    <definedName name="XDO_?DATA006_S6_3_D?" localSheetId="2">#REF!</definedName>
    <definedName name="XDO_?DATA006_S6_3_D?">#REF!</definedName>
    <definedName name="XDO_?DATA006_S6_3_D_1?" localSheetId="4">#REF!</definedName>
    <definedName name="XDO_?DATA006_S6_3_D_1?" localSheetId="2">#REF!</definedName>
    <definedName name="XDO_?DATA006_S6_3_D_1?">#REF!</definedName>
    <definedName name="XDO_?DATA007_S3?" localSheetId="4">#REF!</definedName>
    <definedName name="XDO_?DATA007_S3?" localSheetId="2">#REF!</definedName>
    <definedName name="XDO_?DATA007_S3?">#REF!</definedName>
    <definedName name="XDO_?DATA007_S3_1?" localSheetId="4">#REF!</definedName>
    <definedName name="XDO_?DATA007_S3_1?" localSheetId="2">#REF!</definedName>
    <definedName name="XDO_?DATA007_S3_1?">#REF!</definedName>
    <definedName name="XDO_?DATA007_S3_D?" localSheetId="4">#REF!</definedName>
    <definedName name="XDO_?DATA007_S3_D?" localSheetId="2">#REF!</definedName>
    <definedName name="XDO_?DATA007_S3_D?">#REF!</definedName>
    <definedName name="XDO_?DATA007_S3_D_1?" localSheetId="4">#REF!</definedName>
    <definedName name="XDO_?DATA007_S3_D_1?" localSheetId="2">#REF!</definedName>
    <definedName name="XDO_?DATA007_S3_D_1?">#REF!</definedName>
    <definedName name="XDO_?DATA007_S5_1?" localSheetId="4">#REF!</definedName>
    <definedName name="XDO_?DATA007_S5_1?" localSheetId="2">#REF!</definedName>
    <definedName name="XDO_?DATA007_S5_1?">#REF!</definedName>
    <definedName name="XDO_?DATA007_S5_2?" localSheetId="4">#REF!</definedName>
    <definedName name="XDO_?DATA007_S5_2?" localSheetId="2">#REF!</definedName>
    <definedName name="XDO_?DATA007_S5_2?">#REF!</definedName>
    <definedName name="XDO_?DATA007_S5_2_D?" localSheetId="4">#REF!</definedName>
    <definedName name="XDO_?DATA007_S5_2_D?" localSheetId="2">#REF!</definedName>
    <definedName name="XDO_?DATA007_S5_2_D?">#REF!</definedName>
    <definedName name="XDO_?DATA007_S5_3?" localSheetId="4">#REF!</definedName>
    <definedName name="XDO_?DATA007_S5_3?" localSheetId="2">#REF!</definedName>
    <definedName name="XDO_?DATA007_S5_3?">#REF!</definedName>
    <definedName name="XDO_?DATA007_S5_3_D?" localSheetId="4">#REF!</definedName>
    <definedName name="XDO_?DATA007_S5_3_D?" localSheetId="2">#REF!</definedName>
    <definedName name="XDO_?DATA007_S5_3_D?">#REF!</definedName>
    <definedName name="XDO_?DATA007_S5_4?" localSheetId="4">#REF!</definedName>
    <definedName name="XDO_?DATA007_S5_4?" localSheetId="2">#REF!</definedName>
    <definedName name="XDO_?DATA007_S5_4?">#REF!</definedName>
    <definedName name="XDO_?DATA007_S5_5?" localSheetId="4">#REF!</definedName>
    <definedName name="XDO_?DATA007_S5_5?" localSheetId="2">#REF!</definedName>
    <definedName name="XDO_?DATA007_S5_5?">#REF!</definedName>
    <definedName name="XDO_?DATA007_S5_5_D?" localSheetId="4">#REF!</definedName>
    <definedName name="XDO_?DATA007_S5_5_D?" localSheetId="2">#REF!</definedName>
    <definedName name="XDO_?DATA007_S5_5_D?">#REF!</definedName>
    <definedName name="XDO_?DATA007_S5_6?" localSheetId="4">#REF!</definedName>
    <definedName name="XDO_?DATA007_S5_6?" localSheetId="2">#REF!</definedName>
    <definedName name="XDO_?DATA007_S5_6?">#REF!</definedName>
    <definedName name="XDO_?DATA007_S5_6_D?" localSheetId="4">#REF!</definedName>
    <definedName name="XDO_?DATA007_S5_6_D?" localSheetId="2">#REF!</definedName>
    <definedName name="XDO_?DATA007_S5_6_D?">#REF!</definedName>
    <definedName name="XDO_?DATA007_S6_1?" localSheetId="4">#REF!</definedName>
    <definedName name="XDO_?DATA007_S6_1?" localSheetId="2">#REF!</definedName>
    <definedName name="XDO_?DATA007_S6_1?">#REF!</definedName>
    <definedName name="XDO_?DATA007_S6_2?" localSheetId="4">#REF!</definedName>
    <definedName name="XDO_?DATA007_S6_2?" localSheetId="2">#REF!</definedName>
    <definedName name="XDO_?DATA007_S6_2?">#REF!</definedName>
    <definedName name="XDO_?DATA007_S6_2_D?" localSheetId="4">#REF!</definedName>
    <definedName name="XDO_?DATA007_S6_2_D?" localSheetId="2">#REF!</definedName>
    <definedName name="XDO_?DATA007_S6_2_D?">#REF!</definedName>
    <definedName name="XDO_?DATA007_S6_2_D_1?" localSheetId="4">#REF!</definedName>
    <definedName name="XDO_?DATA007_S6_2_D_1?" localSheetId="2">#REF!</definedName>
    <definedName name="XDO_?DATA007_S6_2_D_1?">#REF!</definedName>
    <definedName name="XDO_?DATA007_S6_3?" localSheetId="4">#REF!</definedName>
    <definedName name="XDO_?DATA007_S6_3?" localSheetId="2">#REF!</definedName>
    <definedName name="XDO_?DATA007_S6_3?">#REF!</definedName>
    <definedName name="XDO_?DATA007_S6_3_D?" localSheetId="4">#REF!</definedName>
    <definedName name="XDO_?DATA007_S6_3_D?" localSheetId="2">#REF!</definedName>
    <definedName name="XDO_?DATA007_S6_3_D?">#REF!</definedName>
    <definedName name="XDO_?DATA007_S6_3_D_1?" localSheetId="4">#REF!</definedName>
    <definedName name="XDO_?DATA007_S6_3_D_1?" localSheetId="2">#REF!</definedName>
    <definedName name="XDO_?DATA007_S6_3_D_1?">#REF!</definedName>
    <definedName name="XDO_?DATA008_S3?" localSheetId="4">#REF!</definedName>
    <definedName name="XDO_?DATA008_S3?" localSheetId="2">#REF!</definedName>
    <definedName name="XDO_?DATA008_S3?">#REF!</definedName>
    <definedName name="XDO_?DATA008_S3_1?" localSheetId="4">#REF!</definedName>
    <definedName name="XDO_?DATA008_S3_1?" localSheetId="2">#REF!</definedName>
    <definedName name="XDO_?DATA008_S3_1?">#REF!</definedName>
    <definedName name="XDO_?DATA008_S3_D?" localSheetId="4">#REF!</definedName>
    <definedName name="XDO_?DATA008_S3_D?" localSheetId="2">#REF!</definedName>
    <definedName name="XDO_?DATA008_S3_D?">#REF!</definedName>
    <definedName name="XDO_?DATA008_S3_D_1?" localSheetId="4">#REF!</definedName>
    <definedName name="XDO_?DATA008_S3_D_1?" localSheetId="2">#REF!</definedName>
    <definedName name="XDO_?DATA008_S3_D_1?">#REF!</definedName>
    <definedName name="XDO_?DATA008_S6_1?" localSheetId="4">#REF!</definedName>
    <definedName name="XDO_?DATA008_S6_1?" localSheetId="2">#REF!</definedName>
    <definedName name="XDO_?DATA008_S6_1?">#REF!</definedName>
    <definedName name="XDO_?DATA008_S6_2?" localSheetId="4">#REF!</definedName>
    <definedName name="XDO_?DATA008_S6_2?" localSheetId="2">#REF!</definedName>
    <definedName name="XDO_?DATA008_S6_2?">#REF!</definedName>
    <definedName name="XDO_?DATA008_S6_2_D?" localSheetId="4">#REF!</definedName>
    <definedName name="XDO_?DATA008_S6_2_D?" localSheetId="2">#REF!</definedName>
    <definedName name="XDO_?DATA008_S6_2_D?">#REF!</definedName>
    <definedName name="XDO_?DATA008_S6_2_D_1?" localSheetId="4">#REF!</definedName>
    <definedName name="XDO_?DATA008_S6_2_D_1?" localSheetId="2">#REF!</definedName>
    <definedName name="XDO_?DATA008_S6_2_D_1?">#REF!</definedName>
    <definedName name="XDO_?DATA008_S6_3?" localSheetId="4">#REF!</definedName>
    <definedName name="XDO_?DATA008_S6_3?" localSheetId="2">#REF!</definedName>
    <definedName name="XDO_?DATA008_S6_3?">#REF!</definedName>
    <definedName name="XDO_?DATA008_S6_3_D?" localSheetId="4">#REF!</definedName>
    <definedName name="XDO_?DATA008_S6_3_D?" localSheetId="2">#REF!</definedName>
    <definedName name="XDO_?DATA008_S6_3_D?">#REF!</definedName>
    <definedName name="XDO_?DATA008_S6_3_D_1?" localSheetId="4">#REF!</definedName>
    <definedName name="XDO_?DATA008_S6_3_D_1?" localSheetId="2">#REF!</definedName>
    <definedName name="XDO_?DATA008_S6_3_D_1?">#REF!</definedName>
    <definedName name="XDO_?DATA009_S3?" localSheetId="4">#REF!</definedName>
    <definedName name="XDO_?DATA009_S3?" localSheetId="2">#REF!</definedName>
    <definedName name="XDO_?DATA009_S3?">#REF!</definedName>
    <definedName name="XDO_?DATA009_S3_1?" localSheetId="4">#REF!</definedName>
    <definedName name="XDO_?DATA009_S3_1?" localSheetId="2">#REF!</definedName>
    <definedName name="XDO_?DATA009_S3_1?">#REF!</definedName>
    <definedName name="XDO_?DATA009_S3_D?" localSheetId="4">#REF!</definedName>
    <definedName name="XDO_?DATA009_S3_D?" localSheetId="2">#REF!</definedName>
    <definedName name="XDO_?DATA009_S3_D?">#REF!</definedName>
    <definedName name="XDO_?DATA009_S3_D_1?" localSheetId="4">#REF!</definedName>
    <definedName name="XDO_?DATA009_S3_D_1?" localSheetId="2">#REF!</definedName>
    <definedName name="XDO_?DATA009_S3_D_1?">#REF!</definedName>
    <definedName name="XDO_?DATA010_S3?" localSheetId="4">#REF!</definedName>
    <definedName name="XDO_?DATA010_S3?" localSheetId="2">#REF!</definedName>
    <definedName name="XDO_?DATA010_S3?">#REF!</definedName>
    <definedName name="XDO_?DATA010_S3_D?" localSheetId="4">#REF!</definedName>
    <definedName name="XDO_?DATA010_S3_D?" localSheetId="2">#REF!</definedName>
    <definedName name="XDO_?DATA010_S3_D?">#REF!</definedName>
    <definedName name="XDO_?DATA010_S3_D_1?" localSheetId="4">#REF!</definedName>
    <definedName name="XDO_?DATA010_S3_D_1?" localSheetId="2">#REF!</definedName>
    <definedName name="XDO_?DATA010_S3_D_1?">#REF!</definedName>
    <definedName name="XDO_?DESC1?" localSheetId="4">#REF!</definedName>
    <definedName name="XDO_?DESC1?" localSheetId="2">#REF!</definedName>
    <definedName name="XDO_?DESC1?">#REF!</definedName>
    <definedName name="XDO_?KBK_R1?" localSheetId="4">#REF!</definedName>
    <definedName name="XDO_?KBK_R1?" localSheetId="2">#REF!</definedName>
    <definedName name="XDO_?KBK_R1?">#REF!</definedName>
    <definedName name="XDO_?KBK_R2?" localSheetId="4">#REF!</definedName>
    <definedName name="XDO_?KBK_R2?" localSheetId="2">#REF!</definedName>
    <definedName name="XDO_?KBK_R2?">#REF!</definedName>
    <definedName name="XDO_?KBK_R3?" localSheetId="4">#REF!</definedName>
    <definedName name="XDO_?KBK_R3?" localSheetId="2">#REF!</definedName>
    <definedName name="XDO_?KBK_R3?">#REF!</definedName>
    <definedName name="XDO_?KBK_R4?" localSheetId="4">#REF!</definedName>
    <definedName name="XDO_?KBK_R4?" localSheetId="2">#REF!</definedName>
    <definedName name="XDO_?KBK_R4?">#REF!</definedName>
    <definedName name="XDO_?KP_206_11_VS?" localSheetId="4">#REF!</definedName>
    <definedName name="XDO_?KP_206_11_VS?" localSheetId="2">#REF!</definedName>
    <definedName name="XDO_?KP_206_11_VS?">#REF!</definedName>
    <definedName name="XDO_?LINE_NAME_S1_1?" localSheetId="4">#REF!</definedName>
    <definedName name="XDO_?LINE_NAME_S1_1?" localSheetId="2">#REF!</definedName>
    <definedName name="XDO_?LINE_NAME_S1_1?">#REF!</definedName>
    <definedName name="XDO_?LINE_NAME_S1_D?" localSheetId="4">#REF!</definedName>
    <definedName name="XDO_?LINE_NAME_S1_D?" localSheetId="2">#REF!</definedName>
    <definedName name="XDO_?LINE_NAME_S1_D?">#REF!</definedName>
    <definedName name="XDO_?LINE_NAME_S1_D_1?" localSheetId="4">#REF!</definedName>
    <definedName name="XDO_?LINE_NAME_S1_D_1?" localSheetId="2">#REF!</definedName>
    <definedName name="XDO_?LINE_NAME_S1_D_1?">#REF!</definedName>
    <definedName name="XDO_?LINE_NAME_S2_1?" localSheetId="4">#REF!</definedName>
    <definedName name="XDO_?LINE_NAME_S2_1?" localSheetId="2">#REF!</definedName>
    <definedName name="XDO_?LINE_NAME_S2_1?">#REF!</definedName>
    <definedName name="XDO_?LINE_NAME_S2_D?" localSheetId="4">#REF!</definedName>
    <definedName name="XDO_?LINE_NAME_S2_D?" localSheetId="2">#REF!</definedName>
    <definedName name="XDO_?LINE_NAME_S2_D?">#REF!</definedName>
    <definedName name="XDO_?LINE_NAME_S2_D_1?" localSheetId="4">#REF!</definedName>
    <definedName name="XDO_?LINE_NAME_S2_D_1?" localSheetId="2">#REF!</definedName>
    <definedName name="XDO_?LINE_NAME_S2_D_1?">#REF!</definedName>
    <definedName name="XDO_?LINE_NAME_S3_1_FO?" localSheetId="4">#REF!</definedName>
    <definedName name="XDO_?LINE_NAME_S3_1_FO?" localSheetId="2">#REF!</definedName>
    <definedName name="XDO_?LINE_NAME_S3_1_FO?">#REF!</definedName>
    <definedName name="XDO_?LINE_NAME_S3_2_FO?" localSheetId="4">#REF!</definedName>
    <definedName name="XDO_?LINE_NAME_S3_2_FO?" localSheetId="2">#REF!</definedName>
    <definedName name="XDO_?LINE_NAME_S3_2_FO?">#REF!</definedName>
    <definedName name="XDO_?LINE_NAME_S3_4_F0?" localSheetId="4">#REF!</definedName>
    <definedName name="XDO_?LINE_NAME_S3_4_F0?" localSheetId="2">#REF!</definedName>
    <definedName name="XDO_?LINE_NAME_S3_4_F0?">#REF!</definedName>
    <definedName name="XDO_?LINE_NAME_S3_5_F0?" localSheetId="4">#REF!</definedName>
    <definedName name="XDO_?LINE_NAME_S3_5_F0?" localSheetId="2">#REF!</definedName>
    <definedName name="XDO_?LINE_NAME_S3_5_F0?">#REF!</definedName>
    <definedName name="XDO_?LINE_NAME_S3_D?" localSheetId="4">#REF!</definedName>
    <definedName name="XDO_?LINE_NAME_S3_D?" localSheetId="2">#REF!</definedName>
    <definedName name="XDO_?LINE_NAME_S3_D?">#REF!</definedName>
    <definedName name="XDO_?LINE_NAME_S3_D_1?" localSheetId="4">#REF!</definedName>
    <definedName name="XDO_?LINE_NAME_S3_D_1?" localSheetId="2">#REF!</definedName>
    <definedName name="XDO_?LINE_NAME_S3_D_1?">#REF!</definedName>
    <definedName name="XDO_?LINE_NAME_S4_1?" localSheetId="4">#REF!</definedName>
    <definedName name="XDO_?LINE_NAME_S4_1?" localSheetId="2">#REF!</definedName>
    <definedName name="XDO_?LINE_NAME_S4_1?">#REF!</definedName>
    <definedName name="XDO_?LINE_NAME_S5_2_D?" localSheetId="4">#REF!</definedName>
    <definedName name="XDO_?LINE_NAME_S5_2_D?" localSheetId="2">#REF!</definedName>
    <definedName name="XDO_?LINE_NAME_S5_2_D?">#REF!</definedName>
    <definedName name="XDO_?LINE_NAME_S5_3_D?" localSheetId="4">#REF!</definedName>
    <definedName name="XDO_?LINE_NAME_S5_3_D?" localSheetId="2">#REF!</definedName>
    <definedName name="XDO_?LINE_NAME_S5_3_D?">#REF!</definedName>
    <definedName name="XDO_?LINE_NAME_S5_5_D?" localSheetId="4">#REF!</definedName>
    <definedName name="XDO_?LINE_NAME_S5_5_D?" localSheetId="2">#REF!</definedName>
    <definedName name="XDO_?LINE_NAME_S5_5_D?">#REF!</definedName>
    <definedName name="XDO_?LINE_NAME_S5_6_D?" localSheetId="4">#REF!</definedName>
    <definedName name="XDO_?LINE_NAME_S5_6_D?" localSheetId="2">#REF!</definedName>
    <definedName name="XDO_?LINE_NAME_S5_6_D?">#REF!</definedName>
    <definedName name="XDO_?LINE_NAME_S6_2_D?" localSheetId="4">#REF!</definedName>
    <definedName name="XDO_?LINE_NAME_S6_2_D?" localSheetId="2">#REF!</definedName>
    <definedName name="XDO_?LINE_NAME_S6_2_D?">#REF!</definedName>
    <definedName name="XDO_?LINE_NAME_S6_2_D_1?" localSheetId="4">#REF!</definedName>
    <definedName name="XDO_?LINE_NAME_S6_2_D_1?" localSheetId="2">#REF!</definedName>
    <definedName name="XDO_?LINE_NAME_S6_2_D_1?">#REF!</definedName>
    <definedName name="XDO_?LINE_NAME_S6_3_D?" localSheetId="4">#REF!</definedName>
    <definedName name="XDO_?LINE_NAME_S6_3_D?" localSheetId="2">#REF!</definedName>
    <definedName name="XDO_?LINE_NAME_S6_3_D?">#REF!</definedName>
    <definedName name="XDO_?LINE_NAME_S6_3_D_1?" localSheetId="4">#REF!</definedName>
    <definedName name="XDO_?LINE_NAME_S6_3_D_1?" localSheetId="2">#REF!</definedName>
    <definedName name="XDO_?LINE_NAME_S6_3_D_1?">#REF!</definedName>
    <definedName name="XDO_?MEASURE?" localSheetId="4">#REF!</definedName>
    <definedName name="XDO_?MEASURE?" localSheetId="2">#REF!</definedName>
    <definedName name="XDO_?MEASURE?">#REF!</definedName>
    <definedName name="XDO_?OKATO_CODE_S1?" localSheetId="4">#REF!</definedName>
    <definedName name="XDO_?OKATO_CODE_S1?" localSheetId="2">#REF!</definedName>
    <definedName name="XDO_?OKATO_CODE_S1?">#REF!</definedName>
    <definedName name="XDO_?ON_DATE?" localSheetId="4">#REF!</definedName>
    <definedName name="XDO_?ON_DATE?" localSheetId="2">#REF!</definedName>
    <definedName name="XDO_?ON_DATE?">#REF!</definedName>
    <definedName name="XDO_?PB_221_VS?" localSheetId="4">#REF!</definedName>
    <definedName name="XDO_?PB_221_VS?" localSheetId="2">#REF!</definedName>
    <definedName name="XDO_?PB_221_VS?">#REF!</definedName>
    <definedName name="XDO_?PPP_CODE_S1?" localSheetId="4">#REF!</definedName>
    <definedName name="XDO_?PPP_CODE_S1?" localSheetId="2">#REF!</definedName>
    <definedName name="XDO_?PPP_CODE_S1?">#REF!</definedName>
    <definedName name="XDO_?REPORT_DATE_S1?" localSheetId="4">#REF!</definedName>
    <definedName name="XDO_?REPORT_DATE_S1?" localSheetId="2">#REF!</definedName>
    <definedName name="XDO_?REPORT_DATE_S1?">#REF!</definedName>
    <definedName name="XDO_?REPORT_DATE_TEXT_S1?" localSheetId="4">#REF!</definedName>
    <definedName name="XDO_?REPORT_DATE_TEXT_S1?" localSheetId="2">#REF!</definedName>
    <definedName name="XDO_?REPORT_DATE_TEXT_S1?">#REF!</definedName>
    <definedName name="XDO_?SEC3_DATA003?">#REF!</definedName>
    <definedName name="XDO_?SEC3_DATA004?">#REF!</definedName>
    <definedName name="XDO_?SEC3_DATA005?">#REF!</definedName>
    <definedName name="XDO_?SEC3_DATA006?">#REF!</definedName>
    <definedName name="XDO_?SEC3_I_DATA003?">#REF!</definedName>
    <definedName name="XDO_?SEC3_I_DATA004?">#REF!</definedName>
    <definedName name="XDO_?SEC3_I_DATA005?">#REF!</definedName>
    <definedName name="XDO_?SEC3_I_DATA006?">#REF!</definedName>
    <definedName name="XDO_?SEC3_LINE_NAME?">#REF!</definedName>
    <definedName name="XDO_?SEC3_SEGMENT1?">#REF!</definedName>
    <definedName name="XDO_?SEC3_SEGMENT3?">#REF!</definedName>
    <definedName name="XDO_?SEC3_SEGMENT4?">#REF!</definedName>
    <definedName name="XDO_?SEC3_SEGMENT5?">#REF!</definedName>
    <definedName name="XDO_?SEC3_SEGMENT6?">#REF!</definedName>
    <definedName name="XDO_?SEGMENT1_S1_1?" localSheetId="4">#REF!</definedName>
    <definedName name="XDO_?SEGMENT1_S1_1?" localSheetId="2">#REF!</definedName>
    <definedName name="XDO_?SEGMENT1_S1_1?">#REF!</definedName>
    <definedName name="XDO_?SEGMENT1_S2_1?" localSheetId="4">#REF!</definedName>
    <definedName name="XDO_?SEGMENT1_S2_1?" localSheetId="2">#REF!</definedName>
    <definedName name="XDO_?SEGMENT1_S2_1?">#REF!</definedName>
    <definedName name="XDO_?SEGMENT1_S3_1_F0?" localSheetId="4">#REF!</definedName>
    <definedName name="XDO_?SEGMENT1_S3_1_F0?" localSheetId="2">#REF!</definedName>
    <definedName name="XDO_?SEGMENT1_S3_1_F0?">#REF!</definedName>
    <definedName name="XDO_?SEGMENT1_S3_2_F0?" localSheetId="4">#REF!</definedName>
    <definedName name="XDO_?SEGMENT1_S3_2_F0?" localSheetId="2">#REF!</definedName>
    <definedName name="XDO_?SEGMENT1_S3_2_F0?">#REF!</definedName>
    <definedName name="XDO_?SEGMENT1_S4_1?" localSheetId="4">#REF!</definedName>
    <definedName name="XDO_?SEGMENT1_S4_1?" localSheetId="2">#REF!</definedName>
    <definedName name="XDO_?SEGMENT1_S4_1?">#REF!</definedName>
    <definedName name="XDO_?SEGMENT2_S1_1?" localSheetId="4">#REF!</definedName>
    <definedName name="XDO_?SEGMENT2_S1_1?" localSheetId="2">#REF!</definedName>
    <definedName name="XDO_?SEGMENT2_S1_1?">#REF!</definedName>
    <definedName name="XDO_?SEGMENT2_S1_D?" localSheetId="4">#REF!</definedName>
    <definedName name="XDO_?SEGMENT2_S1_D?" localSheetId="2">#REF!</definedName>
    <definedName name="XDO_?SEGMENT2_S1_D?">#REF!</definedName>
    <definedName name="XDO_?SEGMENT2_S1_D_1?" localSheetId="4">#REF!</definedName>
    <definedName name="XDO_?SEGMENT2_S1_D_1?" localSheetId="2">#REF!</definedName>
    <definedName name="XDO_?SEGMENT2_S1_D_1?">#REF!</definedName>
    <definedName name="XDO_?SEGMENT2_S2_1?" localSheetId="4">#REF!</definedName>
    <definedName name="XDO_?SEGMENT2_S2_1?" localSheetId="2">#REF!</definedName>
    <definedName name="XDO_?SEGMENT2_S2_1?">#REF!</definedName>
    <definedName name="XDO_?SEGMENT2_S2_D?" localSheetId="4">#REF!</definedName>
    <definedName name="XDO_?SEGMENT2_S2_D?" localSheetId="2">#REF!</definedName>
    <definedName name="XDO_?SEGMENT2_S2_D?">#REF!</definedName>
    <definedName name="XDO_?SEGMENT2_S2_D_1?" localSheetId="4">#REF!</definedName>
    <definedName name="XDO_?SEGMENT2_S2_D_1?" localSheetId="2">#REF!</definedName>
    <definedName name="XDO_?SEGMENT2_S2_D_1?">#REF!</definedName>
    <definedName name="XDO_?SEGMENT2_S3_1_F0?" localSheetId="4">#REF!</definedName>
    <definedName name="XDO_?SEGMENT2_S3_1_F0?" localSheetId="2">#REF!</definedName>
    <definedName name="XDO_?SEGMENT2_S3_1_F0?">#REF!</definedName>
    <definedName name="XDO_?SEGMENT2_S3_2_F0?" localSheetId="4">#REF!</definedName>
    <definedName name="XDO_?SEGMENT2_S3_2_F0?" localSheetId="2">#REF!</definedName>
    <definedName name="XDO_?SEGMENT2_S3_2_F0?">#REF!</definedName>
    <definedName name="XDO_?SEGMENT2_S3_4_F0?" localSheetId="4">#REF!</definedName>
    <definedName name="XDO_?SEGMENT2_S3_4_F0?" localSheetId="2">#REF!</definedName>
    <definedName name="XDO_?SEGMENT2_S3_4_F0?">#REF!</definedName>
    <definedName name="XDO_?SEGMENT2_S3_5_F0?" localSheetId="4">#REF!</definedName>
    <definedName name="XDO_?SEGMENT2_S3_5_F0?" localSheetId="2">#REF!</definedName>
    <definedName name="XDO_?SEGMENT2_S3_5_F0?">#REF!</definedName>
    <definedName name="XDO_?SEGMENT2_S3_D?" localSheetId="4">#REF!</definedName>
    <definedName name="XDO_?SEGMENT2_S3_D?" localSheetId="2">#REF!</definedName>
    <definedName name="XDO_?SEGMENT2_S3_D?">#REF!</definedName>
    <definedName name="XDO_?SEGMENT2_S3_D_1?" localSheetId="4">#REF!</definedName>
    <definedName name="XDO_?SEGMENT2_S3_D_1?" localSheetId="2">#REF!</definedName>
    <definedName name="XDO_?SEGMENT2_S3_D_1?">#REF!</definedName>
    <definedName name="XDO_?SEGMENT2_S4_1?" localSheetId="4">#REF!</definedName>
    <definedName name="XDO_?SEGMENT2_S4_1?" localSheetId="2">#REF!</definedName>
    <definedName name="XDO_?SEGMENT2_S4_1?">#REF!</definedName>
    <definedName name="XDO_?SEGMENT2_S5_2_D?" localSheetId="4">#REF!</definedName>
    <definedName name="XDO_?SEGMENT2_S5_2_D?" localSheetId="2">#REF!</definedName>
    <definedName name="XDO_?SEGMENT2_S5_2_D?">#REF!</definedName>
    <definedName name="XDO_?SEGMENT2_S5_3_D?" localSheetId="4">#REF!</definedName>
    <definedName name="XDO_?SEGMENT2_S5_3_D?" localSheetId="2">#REF!</definedName>
    <definedName name="XDO_?SEGMENT2_S5_3_D?">#REF!</definedName>
    <definedName name="XDO_?SEGMENT2_S5_5_D?" localSheetId="4">#REF!</definedName>
    <definedName name="XDO_?SEGMENT2_S5_5_D?" localSheetId="2">#REF!</definedName>
    <definedName name="XDO_?SEGMENT2_S5_5_D?">#REF!</definedName>
    <definedName name="XDO_?SEGMENT2_S5_6_D?" localSheetId="4">#REF!</definedName>
    <definedName name="XDO_?SEGMENT2_S5_6_D?" localSheetId="2">#REF!</definedName>
    <definedName name="XDO_?SEGMENT2_S5_6_D?">#REF!</definedName>
    <definedName name="XDO_?SEGMENT2_S6_2_D?" localSheetId="4">#REF!</definedName>
    <definedName name="XDO_?SEGMENT2_S6_2_D?" localSheetId="2">#REF!</definedName>
    <definedName name="XDO_?SEGMENT2_S6_2_D?">#REF!</definedName>
    <definedName name="XDO_?SEGMENT2_S6_2_D_1?" localSheetId="4">#REF!</definedName>
    <definedName name="XDO_?SEGMENT2_S6_2_D_1?" localSheetId="2">#REF!</definedName>
    <definedName name="XDO_?SEGMENT2_S6_2_D_1?">#REF!</definedName>
    <definedName name="XDO_?SEGMENT2_S6_3_D?" localSheetId="4">#REF!</definedName>
    <definedName name="XDO_?SEGMENT2_S6_3_D?" localSheetId="2">#REF!</definedName>
    <definedName name="XDO_?SEGMENT2_S6_3_D?">#REF!</definedName>
    <definedName name="XDO_?SEGMENT2_S6_3_D_1?" localSheetId="4">#REF!</definedName>
    <definedName name="XDO_?SEGMENT2_S6_3_D_1?" localSheetId="2">#REF!</definedName>
    <definedName name="XDO_?SEGMENT2_S6_3_D_1?">#REF!</definedName>
    <definedName name="XDO_?SEGMENT3_S1_1?" localSheetId="4">#REF!</definedName>
    <definedName name="XDO_?SEGMENT3_S1_1?" localSheetId="2">#REF!</definedName>
    <definedName name="XDO_?SEGMENT3_S1_1?">#REF!</definedName>
    <definedName name="XDO_?SEGMENT3_S2_1?" localSheetId="4">#REF!</definedName>
    <definedName name="XDO_?SEGMENT3_S2_1?" localSheetId="2">#REF!</definedName>
    <definedName name="XDO_?SEGMENT3_S2_1?">#REF!</definedName>
    <definedName name="XDO_?SEGMENT3_S2_D?" localSheetId="4">#REF!</definedName>
    <definedName name="XDO_?SEGMENT3_S2_D?" localSheetId="2">#REF!</definedName>
    <definedName name="XDO_?SEGMENT3_S2_D?">#REF!</definedName>
    <definedName name="XDO_?SEGMENT3_S2_D_1?" localSheetId="4">#REF!</definedName>
    <definedName name="XDO_?SEGMENT3_S2_D_1?" localSheetId="2">#REF!</definedName>
    <definedName name="XDO_?SEGMENT3_S2_D_1?">#REF!</definedName>
    <definedName name="XDO_?SEGMENT3_S3_1_F0?" localSheetId="4">#REF!</definedName>
    <definedName name="XDO_?SEGMENT3_S3_1_F0?" localSheetId="2">#REF!</definedName>
    <definedName name="XDO_?SEGMENT3_S3_1_F0?">#REF!</definedName>
    <definedName name="XDO_?SEGMENT3_S3_2_F0?" localSheetId="4">#REF!</definedName>
    <definedName name="XDO_?SEGMENT3_S3_2_F0?" localSheetId="2">#REF!</definedName>
    <definedName name="XDO_?SEGMENT3_S3_2_F0?">#REF!</definedName>
    <definedName name="XDO_?SEGMENT3_S3_4_F0?" localSheetId="4">#REF!</definedName>
    <definedName name="XDO_?SEGMENT3_S3_4_F0?" localSheetId="2">#REF!</definedName>
    <definedName name="XDO_?SEGMENT3_S3_4_F0?">#REF!</definedName>
    <definedName name="XDO_?SEGMENT3_S3_5_F0?" localSheetId="4">#REF!</definedName>
    <definedName name="XDO_?SEGMENT3_S3_5_F0?" localSheetId="2">#REF!</definedName>
    <definedName name="XDO_?SEGMENT3_S3_5_F0?">#REF!</definedName>
    <definedName name="XDO_?SEGMENT3_S3_D?" localSheetId="4">#REF!</definedName>
    <definedName name="XDO_?SEGMENT3_S3_D?" localSheetId="2">#REF!</definedName>
    <definedName name="XDO_?SEGMENT3_S3_D?">#REF!</definedName>
    <definedName name="XDO_?SEGMENT3_S3_D_1?" localSheetId="4">#REF!</definedName>
    <definedName name="XDO_?SEGMENT3_S3_D_1?" localSheetId="2">#REF!</definedName>
    <definedName name="XDO_?SEGMENT3_S3_D_1?">#REF!</definedName>
    <definedName name="XDO_?SEGMENT3_S6_2_D?" localSheetId="4">#REF!</definedName>
    <definedName name="XDO_?SEGMENT3_S6_2_D?" localSheetId="2">#REF!</definedName>
    <definedName name="XDO_?SEGMENT3_S6_2_D?">#REF!</definedName>
    <definedName name="XDO_?SEGMENT3_S6_3_D?" localSheetId="4">#REF!</definedName>
    <definedName name="XDO_?SEGMENT3_S6_3_D?" localSheetId="2">#REF!</definedName>
    <definedName name="XDO_?SEGMENT3_S6_3_D?">#REF!</definedName>
    <definedName name="XDO_?SEGMENT4_S2_1?" localSheetId="4">#REF!</definedName>
    <definedName name="XDO_?SEGMENT4_S2_1?" localSheetId="2">#REF!</definedName>
    <definedName name="XDO_?SEGMENT4_S2_1?">#REF!</definedName>
    <definedName name="XDO_?SEGMENT4_S3_D?" localSheetId="4">#REF!</definedName>
    <definedName name="XDO_?SEGMENT4_S3_D?" localSheetId="2">#REF!</definedName>
    <definedName name="XDO_?SEGMENT4_S3_D?">#REF!</definedName>
    <definedName name="XDO_?SEGMENT4_S3_D_1?" localSheetId="4">#REF!</definedName>
    <definedName name="XDO_?SEGMENT4_S3_D_1?" localSheetId="2">#REF!</definedName>
    <definedName name="XDO_?SEGMENT4_S3_D_1?">#REF!</definedName>
    <definedName name="XDO_?SEGMENT5_S2_1?" localSheetId="4">#REF!</definedName>
    <definedName name="XDO_?SEGMENT5_S2_1?" localSheetId="2">#REF!</definedName>
    <definedName name="XDO_?SEGMENT5_S2_1?">#REF!</definedName>
    <definedName name="XDO_?SEGMENT5_S3_D?" localSheetId="4">#REF!</definedName>
    <definedName name="XDO_?SEGMENT5_S3_D?" localSheetId="2">#REF!</definedName>
    <definedName name="XDO_?SEGMENT5_S3_D?">#REF!</definedName>
    <definedName name="XDO_?SEGMENT5_S3_D_1?" localSheetId="4">#REF!</definedName>
    <definedName name="XDO_?SEGMENT5_S3_D_1?" localSheetId="2">#REF!</definedName>
    <definedName name="XDO_?SEGMENT5_S3_D_1?">#REF!</definedName>
    <definedName name="XDO_?SIGNATURE_ATTRIBUTE10?" localSheetId="4">#REF!</definedName>
    <definedName name="XDO_?SIGNATURE_ATTRIBUTE10?" localSheetId="2">#REF!</definedName>
    <definedName name="XDO_?SIGNATURE_ATTRIBUTE10?">#REF!</definedName>
    <definedName name="XDO_?SIGNATURE_ATTRIBUTE2?" localSheetId="4">#REF!</definedName>
    <definedName name="XDO_?SIGNATURE_ATTRIBUTE2?" localSheetId="2">#REF!</definedName>
    <definedName name="XDO_?SIGNATURE_ATTRIBUTE2?">#REF!</definedName>
    <definedName name="XDO_?SIGNATURE_ATTRIBUTE4?" localSheetId="4">#REF!</definedName>
    <definedName name="XDO_?SIGNATURE_ATTRIBUTE4?" localSheetId="2">#REF!</definedName>
    <definedName name="XDO_?SIGNATURE_ATTRIBUTE4?">#REF!</definedName>
    <definedName name="XDO_?SIGNATURE_ATTRIBUTE6?" localSheetId="4">#REF!</definedName>
    <definedName name="XDO_?SIGNATURE_ATTRIBUTE6?" localSheetId="2">#REF!</definedName>
    <definedName name="XDO_?SIGNATURE_ATTRIBUTE6?">#REF!</definedName>
    <definedName name="XDO_?SOURCE_CODE_S1?" localSheetId="4">#REF!</definedName>
    <definedName name="XDO_?SOURCE_CODE_S1?" localSheetId="2">#REF!</definedName>
    <definedName name="XDO_?SOURCE_CODE_S1?">#REF!</definedName>
    <definedName name="XDO_?SOURCE_NAME_S1?" localSheetId="4">#REF!</definedName>
    <definedName name="XDO_?SOURCE_NAME_S1?" localSheetId="2">#REF!</definedName>
    <definedName name="XDO_?SOURCE_NAME_S1?">#REF!</definedName>
    <definedName name="XDO_?SOURCE_NAME_S1_W?" localSheetId="4">#REF!</definedName>
    <definedName name="XDO_?SOURCE_NAME_S1_W?" localSheetId="2">#REF!</definedName>
    <definedName name="XDO_?SOURCE_NAME_S1_W?">#REF!</definedName>
    <definedName name="XDO_GROUP_?DS_BASE_1?" localSheetId="4">#REF!</definedName>
    <definedName name="XDO_GROUP_?DS_BASE_1?" localSheetId="2">#REF!</definedName>
    <definedName name="XDO_GROUP_?DS_BASE_1?">#REF!</definedName>
    <definedName name="XDO_GROUP_?HEADER?" localSheetId="4">#REF!</definedName>
    <definedName name="XDO_GROUP_?HEADER?" localSheetId="2">#REF!</definedName>
    <definedName name="XDO_GROUP_?HEADER?">#REF!</definedName>
    <definedName name="XDO_GROUP_?HEADER_SIGN?" localSheetId="4">#REF!</definedName>
    <definedName name="XDO_GROUP_?HEADER_SIGN?" localSheetId="2">#REF!</definedName>
    <definedName name="XDO_GROUP_?HEADER_SIGN?">#REF!</definedName>
    <definedName name="XDO_GROUP_?LINE_I_S3?">#REF!</definedName>
    <definedName name="XDO_GROUP_?LINE_S1?" localSheetId="4">#REF!</definedName>
    <definedName name="XDO_GROUP_?LINE_S1?" localSheetId="2">#REF!</definedName>
    <definedName name="XDO_GROUP_?LINE_S1?">#REF!</definedName>
    <definedName name="XDO_GROUP_?LINE_S1_010?" localSheetId="4">#REF!</definedName>
    <definedName name="XDO_GROUP_?LINE_S1_010?" localSheetId="2">#REF!</definedName>
    <definedName name="XDO_GROUP_?LINE_S1_010?">#REF!</definedName>
    <definedName name="XDO_GROUP_?LINE_S1_010_B?" localSheetId="4">#REF!</definedName>
    <definedName name="XDO_GROUP_?LINE_S1_010_B?" localSheetId="2">#REF!</definedName>
    <definedName name="XDO_GROUP_?LINE_S1_010_B?">#REF!</definedName>
    <definedName name="XDO_GROUP_?LINE_S1_B?" localSheetId="4">#REF!</definedName>
    <definedName name="XDO_GROUP_?LINE_S1_B?" localSheetId="2">#REF!</definedName>
    <definedName name="XDO_GROUP_?LINE_S1_B?">#REF!</definedName>
    <definedName name="XDO_GROUP_?LINE_S1_D?" localSheetId="4">#REF!</definedName>
    <definedName name="XDO_GROUP_?LINE_S1_D?" localSheetId="2">#REF!</definedName>
    <definedName name="XDO_GROUP_?LINE_S1_D?">#REF!</definedName>
    <definedName name="XDO_GROUP_?LINE_S1_D_1?" localSheetId="4">#REF!</definedName>
    <definedName name="XDO_GROUP_?LINE_S1_D_1?" localSheetId="2">#REF!</definedName>
    <definedName name="XDO_GROUP_?LINE_S1_D_1?">#REF!</definedName>
    <definedName name="XDO_GROUP_?LINE_S1_D_2?" localSheetId="4">#REF!</definedName>
    <definedName name="XDO_GROUP_?LINE_S1_D_2?" localSheetId="2">#REF!</definedName>
    <definedName name="XDO_GROUP_?LINE_S1_D_2?">#REF!</definedName>
    <definedName name="XDO_GROUP_?LINE_S2?" localSheetId="4">#REF!</definedName>
    <definedName name="XDO_GROUP_?LINE_S2?" localSheetId="2">#REF!</definedName>
    <definedName name="XDO_GROUP_?LINE_S2?">#REF!</definedName>
    <definedName name="XDO_GROUP_?LINE_S2_1?" localSheetId="4">#REF!</definedName>
    <definedName name="XDO_GROUP_?LINE_S2_1?" localSheetId="2">#REF!</definedName>
    <definedName name="XDO_GROUP_?LINE_S2_1?">#REF!</definedName>
    <definedName name="XDO_GROUP_?LINE_S2_2?" localSheetId="4">#REF!</definedName>
    <definedName name="XDO_GROUP_?LINE_S2_2?" localSheetId="2">#REF!</definedName>
    <definedName name="XDO_GROUP_?LINE_S2_2?">#REF!</definedName>
    <definedName name="XDO_GROUP_?LINE_S2_2_B?" localSheetId="4">#REF!</definedName>
    <definedName name="XDO_GROUP_?LINE_S2_2_B?" localSheetId="2">#REF!</definedName>
    <definedName name="XDO_GROUP_?LINE_S2_2_B?" localSheetId="3">#REF!</definedName>
    <definedName name="XDO_GROUP_?LINE_S2_2_B?" localSheetId="1">'[2]Расходы вед. (откр.)'!#REF!</definedName>
    <definedName name="XDO_GROUP_?LINE_S2_2_B?">'[2]Расходы вед. (откр.)'!#REF!</definedName>
    <definedName name="XDO_GROUP_?LINE_S2_200?" localSheetId="4">#REF!</definedName>
    <definedName name="XDO_GROUP_?LINE_S2_200?" localSheetId="2">#REF!</definedName>
    <definedName name="XDO_GROUP_?LINE_S2_200?">#REF!</definedName>
    <definedName name="XDO_GROUP_?LINE_S2_200B?" localSheetId="4">#REF!</definedName>
    <definedName name="XDO_GROUP_?LINE_S2_200B?" localSheetId="2">#REF!</definedName>
    <definedName name="XDO_GROUP_?LINE_S2_200B?" localSheetId="3">#REF!</definedName>
    <definedName name="XDO_GROUP_?LINE_S2_200B?" localSheetId="1">'[2]Расходы вед. (откр.)'!#REF!</definedName>
    <definedName name="XDO_GROUP_?LINE_S2_200B?">'[2]Расходы вед. (откр.)'!#REF!</definedName>
    <definedName name="XDO_GROUP_?LINE_S2_B?" localSheetId="4">#REF!</definedName>
    <definedName name="XDO_GROUP_?LINE_S2_B?" localSheetId="2">#REF!</definedName>
    <definedName name="XDO_GROUP_?LINE_S2_B?">#REF!</definedName>
    <definedName name="XDO_GROUP_?LINE_S2_D?" localSheetId="4">#REF!</definedName>
    <definedName name="XDO_GROUP_?LINE_S2_D?" localSheetId="2">#REF!</definedName>
    <definedName name="XDO_GROUP_?LINE_S2_D?">#REF!</definedName>
    <definedName name="XDO_GROUP_?LINE_S2_D_1?" localSheetId="4">#REF!</definedName>
    <definedName name="XDO_GROUP_?LINE_S2_D_1?" localSheetId="2">#REF!</definedName>
    <definedName name="XDO_GROUP_?LINE_S2_D_1?">#REF!</definedName>
    <definedName name="XDO_GROUP_?LINE_S2_D_2?" localSheetId="4">#REF!</definedName>
    <definedName name="XDO_GROUP_?LINE_S2_D_2?" localSheetId="2">#REF!</definedName>
    <definedName name="XDO_GROUP_?LINE_S2_D_2?">#REF!</definedName>
    <definedName name="XDO_GROUP_?LINE_S3?" localSheetId="4">#REF!</definedName>
    <definedName name="XDO_GROUP_?LINE_S3?" localSheetId="2">#REF!</definedName>
    <definedName name="XDO_GROUP_?LINE_S3?">#REF!</definedName>
    <definedName name="XDO_GROUP_?LINE_S3_0?" localSheetId="4">#REF!</definedName>
    <definedName name="XDO_GROUP_?LINE_S3_0?" localSheetId="2">#REF!</definedName>
    <definedName name="XDO_GROUP_?LINE_S3_0?">#REF!</definedName>
    <definedName name="XDO_GROUP_?LINE_S3_0_B?" localSheetId="4">#REF!</definedName>
    <definedName name="XDO_GROUP_?LINE_S3_0_B?" localSheetId="2">#REF!</definedName>
    <definedName name="XDO_GROUP_?LINE_S3_0_B?">#REF!</definedName>
    <definedName name="XDO_GROUP_?LINE_S3_1?" localSheetId="4">#REF!</definedName>
    <definedName name="XDO_GROUP_?LINE_S3_1?" localSheetId="2">#REF!</definedName>
    <definedName name="XDO_GROUP_?LINE_S3_1?">#REF!</definedName>
    <definedName name="XDO_GROUP_?LINE_S3_1_B?" localSheetId="4">#REF!</definedName>
    <definedName name="XDO_GROUP_?LINE_S3_1_B?" localSheetId="2">#REF!</definedName>
    <definedName name="XDO_GROUP_?LINE_S3_1_B?">#REF!</definedName>
    <definedName name="XDO_GROUP_?LINE_S3_1_F0?" localSheetId="4">#REF!</definedName>
    <definedName name="XDO_GROUP_?LINE_S3_1_F0?" localSheetId="2">#REF!</definedName>
    <definedName name="XDO_GROUP_?LINE_S3_1_F0?">#REF!</definedName>
    <definedName name="XDO_GROUP_?LINE_S3_2?" localSheetId="4">#REF!</definedName>
    <definedName name="XDO_GROUP_?LINE_S3_2?" localSheetId="2">#REF!</definedName>
    <definedName name="XDO_GROUP_?LINE_S3_2?">#REF!</definedName>
    <definedName name="XDO_GROUP_?LINE_S3_2_B?" localSheetId="4">#REF!</definedName>
    <definedName name="XDO_GROUP_?LINE_S3_2_B?" localSheetId="2">#REF!</definedName>
    <definedName name="XDO_GROUP_?LINE_S3_2_B?">#REF!</definedName>
    <definedName name="XDO_GROUP_?LINE_S3_2_F0?" localSheetId="4">#REF!</definedName>
    <definedName name="XDO_GROUP_?LINE_S3_2_F0?" localSheetId="2">#REF!</definedName>
    <definedName name="XDO_GROUP_?LINE_S3_2_F0?">#REF!</definedName>
    <definedName name="XDO_GROUP_?LINE_S3_3_F0?" localSheetId="4">#REF!</definedName>
    <definedName name="XDO_GROUP_?LINE_S3_3_F0?" localSheetId="2">#REF!</definedName>
    <definedName name="XDO_GROUP_?LINE_S3_3_F0?">#REF!</definedName>
    <definedName name="XDO_GROUP_?LINE_S3_3_FO_B?" localSheetId="4">#REF!</definedName>
    <definedName name="XDO_GROUP_?LINE_S3_3_FO_B?" localSheetId="2">#REF!</definedName>
    <definedName name="XDO_GROUP_?LINE_S3_3_FO_B?">#REF!</definedName>
    <definedName name="XDO_GROUP_?LINE_S3_4_1_D?" localSheetId="4">#REF!</definedName>
    <definedName name="XDO_GROUP_?LINE_S3_4_1_D?" localSheetId="2">#REF!</definedName>
    <definedName name="XDO_GROUP_?LINE_S3_4_1_D?">#REF!</definedName>
    <definedName name="XDO_GROUP_?LINE_S3_4_1_I?" localSheetId="4">#REF!</definedName>
    <definedName name="XDO_GROUP_?LINE_S3_4_1_I?" localSheetId="2">#REF!</definedName>
    <definedName name="XDO_GROUP_?LINE_S3_4_1_I?">#REF!</definedName>
    <definedName name="XDO_GROUP_?LINE_S3_4_2_I?" localSheetId="4">#REF!</definedName>
    <definedName name="XDO_GROUP_?LINE_S3_4_2_I?" localSheetId="2">#REF!</definedName>
    <definedName name="XDO_GROUP_?LINE_S3_4_2_I?">#REF!</definedName>
    <definedName name="XDO_GROUP_?LINE_S3_4_F0?" localSheetId="4">#REF!</definedName>
    <definedName name="XDO_GROUP_?LINE_S3_4_F0?" localSheetId="2">#REF!</definedName>
    <definedName name="XDO_GROUP_?LINE_S3_4_F0?">#REF!</definedName>
    <definedName name="XDO_GROUP_?LINE_S3_4_FO_B?" localSheetId="4">#REF!</definedName>
    <definedName name="XDO_GROUP_?LINE_S3_4_FO_B?" localSheetId="2">#REF!</definedName>
    <definedName name="XDO_GROUP_?LINE_S3_4_FO_B?">#REF!</definedName>
    <definedName name="XDO_GROUP_?LINE_S3_4_I_F0?" localSheetId="4">#REF!</definedName>
    <definedName name="XDO_GROUP_?LINE_S3_4_I_F0?" localSheetId="2">#REF!</definedName>
    <definedName name="XDO_GROUP_?LINE_S3_4_I_F0?">#REF!</definedName>
    <definedName name="XDO_GROUP_?LINE_S3_5_F0?" localSheetId="4">#REF!</definedName>
    <definedName name="XDO_GROUP_?LINE_S3_5_F0?" localSheetId="2">#REF!</definedName>
    <definedName name="XDO_GROUP_?LINE_S3_5_F0?">#REF!</definedName>
    <definedName name="XDO_GROUP_?LINE_S3_5_FO_B?" localSheetId="4">#REF!</definedName>
    <definedName name="XDO_GROUP_?LINE_S3_5_FO_B?" localSheetId="2">#REF!</definedName>
    <definedName name="XDO_GROUP_?LINE_S3_5_FO_B?">#REF!</definedName>
    <definedName name="XDO_GROUP_?LINE_S3_5_I_F0?" localSheetId="4">#REF!</definedName>
    <definedName name="XDO_GROUP_?LINE_S3_5_I_F0?" localSheetId="2">#REF!</definedName>
    <definedName name="XDO_GROUP_?LINE_S3_5_I_F0?">#REF!</definedName>
    <definedName name="XDO_GROUP_?LINE_S3_B?" localSheetId="4">#REF!</definedName>
    <definedName name="XDO_GROUP_?LINE_S3_B?" localSheetId="2">#REF!</definedName>
    <definedName name="XDO_GROUP_?LINE_S3_B?">#REF!</definedName>
    <definedName name="XDO_GROUP_?LINE_S3_D?" localSheetId="4">#REF!</definedName>
    <definedName name="XDO_GROUP_?LINE_S3_D?" localSheetId="2">#REF!</definedName>
    <definedName name="XDO_GROUP_?LINE_S3_D?">#REF!</definedName>
    <definedName name="XDO_GROUP_?LINE_S3_D_1?" localSheetId="4">#REF!</definedName>
    <definedName name="XDO_GROUP_?LINE_S3_D_1?" localSheetId="2">#REF!</definedName>
    <definedName name="XDO_GROUP_?LINE_S3_D_1?">#REF!</definedName>
    <definedName name="XDO_GROUP_?LINE_S3_D_2?" localSheetId="4">#REF!</definedName>
    <definedName name="XDO_GROUP_?LINE_S3_D_2?" localSheetId="2">#REF!</definedName>
    <definedName name="XDO_GROUP_?LINE_S3_D_2?">#REF!</definedName>
    <definedName name="XDO_GROUP_?LINE_S4?">'[3]4. Расходы КВР'!#REF!</definedName>
    <definedName name="XDO_GROUP_?LINE_S4_1_B?" localSheetId="4">#REF!</definedName>
    <definedName name="XDO_GROUP_?LINE_S4_1_B?" localSheetId="2">#REF!</definedName>
    <definedName name="XDO_GROUP_?LINE_S4_1_B?" localSheetId="3">#REF!</definedName>
    <definedName name="XDO_GROUP_?LINE_S4_1_B?" localSheetId="1">'[1]2.2'!#REF!</definedName>
    <definedName name="XDO_GROUP_?LINE_S4_1_B?">'[1]2.2'!#REF!</definedName>
    <definedName name="XDO_GROUP_?LINE_S4_2_B?" localSheetId="4">#REF!</definedName>
    <definedName name="XDO_GROUP_?LINE_S4_2_B?" localSheetId="2">#REF!</definedName>
    <definedName name="XDO_GROUP_?LINE_S4_2_B?">#REF!</definedName>
    <definedName name="XDO_GROUP_?LINE_S4_B?" localSheetId="4">'[1]2.2'!#REF!</definedName>
    <definedName name="XDO_GROUP_?LINE_S4_B?" localSheetId="2">'[1]2.2'!#REF!</definedName>
    <definedName name="XDO_GROUP_?LINE_S4_B?">'[1]2.2'!#REF!</definedName>
    <definedName name="XDO_GROUP_?LINE_S4_B2?">'[3]4. Расходы КВР'!#REF!</definedName>
    <definedName name="XDO_GROUP_?LINE_S4_D?" localSheetId="4">'[1]2.2'!#REF!</definedName>
    <definedName name="XDO_GROUP_?LINE_S4_D?" localSheetId="2">'[1]2.2'!#REF!</definedName>
    <definedName name="XDO_GROUP_?LINE_S4_D?">'[1]2.2'!#REF!</definedName>
    <definedName name="XDO_GROUP_?LINE_S4_D_1?" localSheetId="4">'[1]2.2'!#REF!</definedName>
    <definedName name="XDO_GROUP_?LINE_S4_D_1?" localSheetId="2">'[1]2.2'!#REF!</definedName>
    <definedName name="XDO_GROUP_?LINE_S4_D_1?">'[1]2.2'!#REF!</definedName>
    <definedName name="XDO_GROUP_?LINE_S5_1?" localSheetId="4">#REF!</definedName>
    <definedName name="XDO_GROUP_?LINE_S5_1?" localSheetId="2">#REF!</definedName>
    <definedName name="XDO_GROUP_?LINE_S5_1?">#REF!</definedName>
    <definedName name="XDO_GROUP_?LINE_S5_1_B?" localSheetId="4">#REF!</definedName>
    <definedName name="XDO_GROUP_?LINE_S5_1_B?" localSheetId="2">#REF!</definedName>
    <definedName name="XDO_GROUP_?LINE_S5_1_B?">#REF!</definedName>
    <definedName name="XDO_GROUP_?LINE_S5_2?" localSheetId="4">#REF!</definedName>
    <definedName name="XDO_GROUP_?LINE_S5_2?" localSheetId="2">#REF!</definedName>
    <definedName name="XDO_GROUP_?LINE_S5_2?">#REF!</definedName>
    <definedName name="XDO_GROUP_?LINE_S5_2_B?" localSheetId="4">#REF!</definedName>
    <definedName name="XDO_GROUP_?LINE_S5_2_B?" localSheetId="2">#REF!</definedName>
    <definedName name="XDO_GROUP_?LINE_S5_2_B?">#REF!</definedName>
    <definedName name="XDO_GROUP_?LINE_S5_2_D?" localSheetId="4">#REF!</definedName>
    <definedName name="XDO_GROUP_?LINE_S5_2_D?" localSheetId="2">#REF!</definedName>
    <definedName name="XDO_GROUP_?LINE_S5_2_D?">#REF!</definedName>
    <definedName name="XDO_GROUP_?LINE_S5_3?" localSheetId="4">#REF!</definedName>
    <definedName name="XDO_GROUP_?LINE_S5_3?" localSheetId="2">#REF!</definedName>
    <definedName name="XDO_GROUP_?LINE_S5_3?">#REF!</definedName>
    <definedName name="XDO_GROUP_?LINE_S5_3_B?" localSheetId="4">#REF!</definedName>
    <definedName name="XDO_GROUP_?LINE_S5_3_B?" localSheetId="2">#REF!</definedName>
    <definedName name="XDO_GROUP_?LINE_S5_3_B?">#REF!</definedName>
    <definedName name="XDO_GROUP_?LINE_S5_3_D?" localSheetId="4">#REF!</definedName>
    <definedName name="XDO_GROUP_?LINE_S5_3_D?" localSheetId="2">#REF!</definedName>
    <definedName name="XDO_GROUP_?LINE_S5_3_D?">#REF!</definedName>
    <definedName name="XDO_GROUP_?LINE_S5_4?" localSheetId="4">#REF!</definedName>
    <definedName name="XDO_GROUP_?LINE_S5_4?" localSheetId="2">#REF!</definedName>
    <definedName name="XDO_GROUP_?LINE_S5_4?">#REF!</definedName>
    <definedName name="XDO_GROUP_?LINE_S5_4_B?" localSheetId="4">#REF!</definedName>
    <definedName name="XDO_GROUP_?LINE_S5_4_B?" localSheetId="2">#REF!</definedName>
    <definedName name="XDO_GROUP_?LINE_S5_4_B?">#REF!</definedName>
    <definedName name="XDO_GROUP_?LINE_S5_5?" localSheetId="4">#REF!</definedName>
    <definedName name="XDO_GROUP_?LINE_S5_5?" localSheetId="2">#REF!</definedName>
    <definedName name="XDO_GROUP_?LINE_S5_5?">#REF!</definedName>
    <definedName name="XDO_GROUP_?LINE_S5_5_B?" localSheetId="4">#REF!</definedName>
    <definedName name="XDO_GROUP_?LINE_S5_5_B?" localSheetId="2">#REF!</definedName>
    <definedName name="XDO_GROUP_?LINE_S5_5_B?">#REF!</definedName>
    <definedName name="XDO_GROUP_?LINE_S5_5_D?" localSheetId="4">#REF!</definedName>
    <definedName name="XDO_GROUP_?LINE_S5_5_D?" localSheetId="2">#REF!</definedName>
    <definedName name="XDO_GROUP_?LINE_S5_5_D?">#REF!</definedName>
    <definedName name="XDO_GROUP_?LINE_S5_6?" localSheetId="4">#REF!</definedName>
    <definedName name="XDO_GROUP_?LINE_S5_6?" localSheetId="2">#REF!</definedName>
    <definedName name="XDO_GROUP_?LINE_S5_6?">#REF!</definedName>
    <definedName name="XDO_GROUP_?LINE_S5_6_B?" localSheetId="4">#REF!</definedName>
    <definedName name="XDO_GROUP_?LINE_S5_6_B?" localSheetId="2">#REF!</definedName>
    <definedName name="XDO_GROUP_?LINE_S5_6_B?">#REF!</definedName>
    <definedName name="XDO_GROUP_?LINE_S5_6_D?" localSheetId="4">#REF!</definedName>
    <definedName name="XDO_GROUP_?LINE_S5_6_D?" localSheetId="2">#REF!</definedName>
    <definedName name="XDO_GROUP_?LINE_S5_6_D?">#REF!</definedName>
    <definedName name="XDO_GROUP_?LINE_S6?">'[3]5. ФКР'!#REF!</definedName>
    <definedName name="XDO_GROUP_?LINE_S6_1?" localSheetId="4">#REF!</definedName>
    <definedName name="XDO_GROUP_?LINE_S6_1?" localSheetId="2">#REF!</definedName>
    <definedName name="XDO_GROUP_?LINE_S6_1?">#REF!</definedName>
    <definedName name="XDO_GROUP_?LINE_S6_1_B?" localSheetId="4">#REF!</definedName>
    <definedName name="XDO_GROUP_?LINE_S6_1_B?" localSheetId="2">#REF!</definedName>
    <definedName name="XDO_GROUP_?LINE_S6_1_B?">#REF!</definedName>
    <definedName name="XDO_GROUP_?LINE_S6_2?" localSheetId="4">#REF!</definedName>
    <definedName name="XDO_GROUP_?LINE_S6_2?" localSheetId="2">#REF!</definedName>
    <definedName name="XDO_GROUP_?LINE_S6_2?">#REF!</definedName>
    <definedName name="XDO_GROUP_?LINE_S6_2_B?" localSheetId="4">#REF!</definedName>
    <definedName name="XDO_GROUP_?LINE_S6_2_B?" localSheetId="2">#REF!</definedName>
    <definedName name="XDO_GROUP_?LINE_S6_2_B?">#REF!</definedName>
    <definedName name="XDO_GROUP_?LINE_S6_2_D?" localSheetId="4">#REF!</definedName>
    <definedName name="XDO_GROUP_?LINE_S6_2_D?" localSheetId="2">#REF!</definedName>
    <definedName name="XDO_GROUP_?LINE_S6_2_D?">#REF!</definedName>
    <definedName name="XDO_GROUP_?LINE_S6_2_D_1?" localSheetId="4">#REF!</definedName>
    <definedName name="XDO_GROUP_?LINE_S6_2_D_1?" localSheetId="2">#REF!</definedName>
    <definedName name="XDO_GROUP_?LINE_S6_2_D_1?">#REF!</definedName>
    <definedName name="XDO_GROUP_?LINE_S6_2_D_2?" localSheetId="4">#REF!</definedName>
    <definedName name="XDO_GROUP_?LINE_S6_2_D_2?" localSheetId="2">#REF!</definedName>
    <definedName name="XDO_GROUP_?LINE_S6_2_D_2?">#REF!</definedName>
    <definedName name="XDO_GROUP_?LINE_S6_3?" localSheetId="4">#REF!</definedName>
    <definedName name="XDO_GROUP_?LINE_S6_3?" localSheetId="2">#REF!</definedName>
    <definedName name="XDO_GROUP_?LINE_S6_3?">#REF!</definedName>
    <definedName name="XDO_GROUP_?LINE_S6_3_B?" localSheetId="4">#REF!</definedName>
    <definedName name="XDO_GROUP_?LINE_S6_3_B?" localSheetId="2">#REF!</definedName>
    <definedName name="XDO_GROUP_?LINE_S6_3_B?">#REF!</definedName>
    <definedName name="XDO_GROUP_?LINE_S6_3_D?" localSheetId="4">#REF!</definedName>
    <definedName name="XDO_GROUP_?LINE_S6_3_D?" localSheetId="2">#REF!</definedName>
    <definedName name="XDO_GROUP_?LINE_S6_3_D?">#REF!</definedName>
    <definedName name="XDO_GROUP_?LINE_S6_3_D_1?" localSheetId="4">#REF!</definedName>
    <definedName name="XDO_GROUP_?LINE_S6_3_D_1?" localSheetId="2">#REF!</definedName>
    <definedName name="XDO_GROUP_?LINE_S6_3_D_1?">#REF!</definedName>
    <definedName name="XDO_GROUP_?LINE_S6_3_D_2?" localSheetId="4">#REF!</definedName>
    <definedName name="XDO_GROUP_?LINE_S6_3_D_2?" localSheetId="2">#REF!</definedName>
    <definedName name="XDO_GROUP_?LINE_S6_3_D_2?">#REF!</definedName>
    <definedName name="XDO_GROUP_?LINE_S6_B?">'[3]5. ФКР'!#REF!</definedName>
    <definedName name="XDO_GROUP_?LINE_S6_B2?">'[3]5. ФКР'!#REF!</definedName>
    <definedName name="XDO_GROUP_?LIST_DS_BASE_1?" localSheetId="4">#REF!</definedName>
    <definedName name="XDO_GROUP_?LIST_DS_BASE_1?" localSheetId="2">#REF!</definedName>
    <definedName name="XDO_GROUP_?LIST_DS_BASE_1?">#REF!</definedName>
    <definedName name="XDO_GROUP_?null1?" localSheetId="4">#REF!</definedName>
    <definedName name="XDO_GROUP_?null1?" localSheetId="2">#REF!</definedName>
    <definedName name="XDO_GROUP_?null1?">#REF!</definedName>
    <definedName name="XDO_GROUP_?null11?" localSheetId="4">#REF!</definedName>
    <definedName name="XDO_GROUP_?null11?" localSheetId="2">#REF!</definedName>
    <definedName name="XDO_GROUP_?null11?">#REF!</definedName>
    <definedName name="XDO_GROUP_?null12?" localSheetId="4">#REF!</definedName>
    <definedName name="XDO_GROUP_?null12?" localSheetId="2">#REF!</definedName>
    <definedName name="XDO_GROUP_?null12?">#REF!</definedName>
    <definedName name="XDO_GROUP_?null13?" localSheetId="4">#REF!</definedName>
    <definedName name="XDO_GROUP_?null13?" localSheetId="2">#REF!</definedName>
    <definedName name="XDO_GROUP_?null13?">#REF!</definedName>
    <definedName name="XDO_GROUP_?null2?" localSheetId="4">#REF!</definedName>
    <definedName name="XDO_GROUP_?null2?" localSheetId="2">#REF!</definedName>
    <definedName name="XDO_GROUP_?null2?">#REF!</definedName>
    <definedName name="XDO_GROUP_?null3?" localSheetId="4">#REF!</definedName>
    <definedName name="XDO_GROUP_?null3?" localSheetId="2">#REF!</definedName>
    <definedName name="XDO_GROUP_?null3?">#REF!</definedName>
    <definedName name="XDO_GROUP_?null4?" localSheetId="4">'[1]2.2'!#REF!</definedName>
    <definedName name="XDO_GROUP_?null4?" localSheetId="2">'[1]2.2'!#REF!</definedName>
    <definedName name="XDO_GROUP_?null4?">'[1]2.2'!#REF!</definedName>
    <definedName name="XDO_GROUP_?null5?" localSheetId="4">#REF!</definedName>
    <definedName name="XDO_GROUP_?null5?" localSheetId="2">#REF!</definedName>
    <definedName name="XDO_GROUP_?null5?">#REF!</definedName>
    <definedName name="XDO_GROUP_?null6?" localSheetId="4">#REF!</definedName>
    <definedName name="XDO_GROUP_?null6?" localSheetId="2">#REF!</definedName>
    <definedName name="XDO_GROUP_?null6?">#REF!</definedName>
    <definedName name="XDO_GROUP_?null7?" localSheetId="4">#REF!</definedName>
    <definedName name="XDO_GROUP_?null7?" localSheetId="2">#REF!</definedName>
    <definedName name="XDO_GROUP_?null7?">#REF!</definedName>
    <definedName name="XDO_GROUP_?null8?" localSheetId="4">#REF!</definedName>
    <definedName name="XDO_GROUP_?null8?" localSheetId="2">#REF!</definedName>
    <definedName name="XDO_GROUP_?null8?">#REF!</definedName>
    <definedName name="XDO_GROUP_?null9?" localSheetId="4">#REF!</definedName>
    <definedName name="XDO_GROUP_?null9?" localSheetId="2">#REF!</definedName>
    <definedName name="XDO_GROUP_?null9?">#REF!</definedName>
    <definedName name="вапп">#REF!</definedName>
    <definedName name="_xlnm.Print_Titles" localSheetId="0">Доходы!$8:$10</definedName>
    <definedName name="_xlnm.Print_Titles" localSheetId="4">Источники!$4:$7</definedName>
    <definedName name="_xlnm.Print_Titles" localSheetId="2">'Приложение №4 СХ'!$7:$9</definedName>
    <definedName name="_xlnm.Print_Titles" localSheetId="3">'Приложение №4 СХ_субс'!$6:$10</definedName>
    <definedName name="_xlnm.Print_Titles" localSheetId="1">Расходы!$3:$6</definedName>
    <definedName name="_xlnm.Print_Area" localSheetId="0">Доходы!$A$1:$H$84</definedName>
    <definedName name="_xlnm.Print_Area" localSheetId="4">Источники!$A$2:$I$42</definedName>
    <definedName name="_xlnm.Print_Area" localSheetId="2">'Приложение №4 СХ'!$B$1:$M$14</definedName>
    <definedName name="_xlnm.Print_Area" localSheetId="1">Расходы!$A$1:$I$80</definedName>
    <definedName name="олдо" localSheetId="4">#REF!</definedName>
    <definedName name="олдо" localSheetId="2">#REF!</definedName>
    <definedName name="олдо">#REF!</definedName>
    <definedName name="паправки" localSheetId="4">#REF!</definedName>
    <definedName name="паправки" localSheetId="2">#REF!</definedName>
    <definedName name="паправки">#REF!</definedName>
    <definedName name="роварпопа" localSheetId="4">#REF!</definedName>
    <definedName name="роварпопа" localSheetId="2">#REF!</definedName>
    <definedName name="роварпопа">#REF!</definedName>
    <definedName name="Утверждено_Федеральным_законом__О_федеральном_бюджете_на_2007_год" localSheetId="0">#REF!</definedName>
    <definedName name="Утверждено_Федеральным_законом__О_федеральном_бюджете_на_2007_год" localSheetId="4">#REF!</definedName>
    <definedName name="Утверждено_Федеральным_законом__О_федеральном_бюджете_на_2007_год" localSheetId="2">#REF!</definedName>
    <definedName name="Утверждено_Федеральным_законом__О_федеральном_бюджете_на_2007_год">#REF!</definedName>
    <definedName name="щ" localSheetId="4">#REF!</definedName>
    <definedName name="щ" localSheetId="2">#REF!</definedName>
    <definedName name="щ">#REF!</definedName>
  </definedNames>
  <calcPr calcId="181029"/>
</workbook>
</file>

<file path=xl/calcChain.xml><?xml version="1.0" encoding="utf-8"?>
<calcChain xmlns="http://schemas.openxmlformats.org/spreadsheetml/2006/main">
  <c r="G76" i="446" l="1"/>
  <c r="F76" i="446"/>
  <c r="F59" i="446"/>
  <c r="F31" i="446"/>
  <c r="F22" i="446"/>
  <c r="H62" i="527"/>
  <c r="H48" i="527"/>
  <c r="G37" i="527" l="1"/>
  <c r="G18" i="527"/>
  <c r="G17" i="527" s="1"/>
  <c r="G14" i="527"/>
  <c r="E76" i="446" l="1"/>
  <c r="E39" i="446" l="1"/>
  <c r="F42" i="527" l="1"/>
  <c r="F67" i="446" l="1"/>
  <c r="G67" i="446"/>
  <c r="G59" i="446"/>
  <c r="I58" i="446"/>
  <c r="I56" i="446"/>
  <c r="F52" i="446"/>
  <c r="G48" i="446"/>
  <c r="F15" i="446"/>
  <c r="F13" i="446" s="1"/>
  <c r="F11" i="446" s="1"/>
  <c r="F9" i="446" s="1"/>
  <c r="G15" i="446"/>
  <c r="G13" i="446" s="1"/>
  <c r="F39" i="446"/>
  <c r="G31" i="446"/>
  <c r="G54" i="527"/>
  <c r="H32" i="527"/>
  <c r="E48" i="446"/>
  <c r="G59" i="527" l="1"/>
  <c r="G26" i="446"/>
  <c r="I34" i="534"/>
  <c r="I33" i="534"/>
  <c r="I32" i="534"/>
  <c r="I28" i="534"/>
  <c r="I27" i="534"/>
  <c r="I26" i="534"/>
  <c r="I17" i="534"/>
  <c r="I16" i="534"/>
  <c r="I15" i="534"/>
  <c r="I14" i="534"/>
  <c r="H15" i="527" l="1"/>
  <c r="I43" i="446" l="1"/>
  <c r="I46" i="446" l="1"/>
  <c r="I17" i="446"/>
  <c r="I18" i="446"/>
  <c r="I19" i="446"/>
  <c r="I20" i="446"/>
  <c r="H17" i="446"/>
  <c r="H18" i="446"/>
  <c r="H19" i="446"/>
  <c r="H20" i="446"/>
  <c r="F81" i="527"/>
  <c r="G46" i="527"/>
  <c r="G40" i="527" s="1"/>
  <c r="H28" i="527" l="1"/>
  <c r="G25" i="527"/>
  <c r="H20" i="527"/>
  <c r="H26" i="527"/>
  <c r="H27" i="527"/>
  <c r="G73" i="446" l="1"/>
  <c r="G72" i="446" s="1"/>
  <c r="G25" i="446" s="1"/>
  <c r="F73" i="446"/>
  <c r="F72" i="446" s="1"/>
  <c r="F7" i="446" s="1"/>
  <c r="G11" i="446"/>
  <c r="G34" i="527"/>
  <c r="G30" i="527"/>
  <c r="G9" i="446" l="1"/>
  <c r="G7" i="446" s="1"/>
  <c r="G80" i="446" s="1"/>
  <c r="G29" i="527"/>
  <c r="G13" i="527" s="1"/>
  <c r="I15" i="446"/>
  <c r="E73" i="446"/>
  <c r="E72" i="446" s="1"/>
  <c r="H46" i="446"/>
  <c r="E15" i="446"/>
  <c r="H15" i="446" s="1"/>
  <c r="E13" i="446" l="1"/>
  <c r="H13" i="446" s="1"/>
  <c r="I79" i="446"/>
  <c r="I78" i="446"/>
  <c r="I76" i="446"/>
  <c r="I75" i="446"/>
  <c r="I70" i="446"/>
  <c r="I67" i="446"/>
  <c r="I66" i="446"/>
  <c r="I65" i="446"/>
  <c r="I64" i="446"/>
  <c r="I63" i="446"/>
  <c r="I62" i="446"/>
  <c r="I61" i="446"/>
  <c r="I57" i="446"/>
  <c r="I54" i="446"/>
  <c r="I51" i="446"/>
  <c r="I50" i="446"/>
  <c r="I47" i="446"/>
  <c r="I45" i="446"/>
  <c r="I44" i="446"/>
  <c r="I42" i="446"/>
  <c r="I41" i="446"/>
  <c r="I38" i="446"/>
  <c r="I37" i="446"/>
  <c r="I36" i="446"/>
  <c r="I35" i="446"/>
  <c r="I33" i="446"/>
  <c r="I27" i="446"/>
  <c r="I24" i="446"/>
  <c r="I21" i="446"/>
  <c r="I16" i="446"/>
  <c r="I13" i="446"/>
  <c r="I10" i="446"/>
  <c r="H79" i="446"/>
  <c r="H78" i="446"/>
  <c r="H76" i="446"/>
  <c r="H75" i="446"/>
  <c r="H70" i="446"/>
  <c r="H66" i="446"/>
  <c r="H65" i="446"/>
  <c r="H64" i="446"/>
  <c r="H63" i="446"/>
  <c r="H62" i="446"/>
  <c r="H61" i="446"/>
  <c r="H57" i="446"/>
  <c r="H54" i="446"/>
  <c r="H51" i="446"/>
  <c r="H50" i="446"/>
  <c r="H47" i="446"/>
  <c r="H45" i="446"/>
  <c r="H44" i="446"/>
  <c r="H42" i="446"/>
  <c r="H41" i="446"/>
  <c r="H38" i="446"/>
  <c r="H37" i="446"/>
  <c r="H36" i="446"/>
  <c r="H35" i="446"/>
  <c r="H33" i="446"/>
  <c r="H27" i="446"/>
  <c r="H21" i="446"/>
  <c r="H16" i="446"/>
  <c r="H10" i="446"/>
  <c r="H76" i="527"/>
  <c r="H74" i="527"/>
  <c r="H72" i="527"/>
  <c r="H71" i="527"/>
  <c r="H69" i="527"/>
  <c r="H68" i="527"/>
  <c r="H66" i="527"/>
  <c r="H65" i="527"/>
  <c r="H64" i="527"/>
  <c r="H63" i="527"/>
  <c r="H61" i="527"/>
  <c r="H57" i="527"/>
  <c r="H56" i="527"/>
  <c r="H51" i="527"/>
  <c r="H50" i="527"/>
  <c r="H49" i="527"/>
  <c r="H45" i="527"/>
  <c r="H38" i="527"/>
  <c r="H16" i="527"/>
  <c r="F60" i="527" l="1"/>
  <c r="F59" i="527" s="1"/>
  <c r="F11" i="527" s="1"/>
  <c r="F37" i="527"/>
  <c r="H42" i="527"/>
  <c r="F46" i="527"/>
  <c r="H46" i="527" l="1"/>
  <c r="F40" i="527"/>
  <c r="H60" i="527"/>
  <c r="H59" i="527"/>
  <c r="H40" i="527" l="1"/>
  <c r="H37" i="527"/>
  <c r="F18" i="527" l="1"/>
  <c r="F14" i="527"/>
  <c r="H14" i="527" s="1"/>
  <c r="F17" i="527" l="1"/>
  <c r="H17" i="527" s="1"/>
  <c r="H18" i="527"/>
  <c r="I31" i="446" l="1"/>
  <c r="I73" i="446" l="1"/>
  <c r="I39" i="446"/>
  <c r="H24" i="446"/>
  <c r="I11" i="446" l="1"/>
  <c r="H73" i="446"/>
  <c r="I48" i="446"/>
  <c r="I59" i="446"/>
  <c r="H11" i="446"/>
  <c r="H72" i="446"/>
  <c r="I72" i="446"/>
  <c r="I52" i="446"/>
  <c r="I9" i="446"/>
  <c r="H48" i="446"/>
  <c r="E52" i="446"/>
  <c r="H52" i="446" s="1"/>
  <c r="E9" i="446"/>
  <c r="H9" i="446" s="1"/>
  <c r="E59" i="446"/>
  <c r="H59" i="446" s="1"/>
  <c r="E67" i="446"/>
  <c r="H67" i="446" s="1"/>
  <c r="H31" i="446" l="1"/>
  <c r="E29" i="446"/>
  <c r="I29" i="446"/>
  <c r="H39" i="446"/>
  <c r="I7" i="446"/>
  <c r="I28" i="446"/>
  <c r="E28" i="446" l="1"/>
  <c r="H29" i="446"/>
  <c r="I26" i="446" l="1"/>
  <c r="E26" i="446"/>
  <c r="E25" i="446" s="1"/>
  <c r="H28" i="446"/>
  <c r="H7" i="446" l="1"/>
  <c r="I25" i="446"/>
  <c r="H25" i="446"/>
  <c r="H26" i="446"/>
  <c r="F34" i="527" l="1"/>
  <c r="H34" i="527" s="1"/>
  <c r="F30" i="527" l="1"/>
  <c r="H30" i="527" s="1"/>
  <c r="F25" i="527"/>
  <c r="H25" i="527" s="1"/>
  <c r="F54" i="527"/>
  <c r="H54" i="527" s="1"/>
  <c r="F29" i="527" l="1"/>
  <c r="H29" i="527" s="1"/>
  <c r="H13" i="527" l="1"/>
  <c r="H11" i="527" l="1"/>
  <c r="E80" i="446"/>
</calcChain>
</file>

<file path=xl/sharedStrings.xml><?xml version="1.0" encoding="utf-8"?>
<sst xmlns="http://schemas.openxmlformats.org/spreadsheetml/2006/main" count="431" uniqueCount="393">
  <si>
    <t>Информация</t>
  </si>
  <si>
    <t>в том числе:</t>
  </si>
  <si>
    <t>Рз</t>
  </si>
  <si>
    <t>ПР</t>
  </si>
  <si>
    <t>ЦСР</t>
  </si>
  <si>
    <t>сумма</t>
  </si>
  <si>
    <t>№ п/п</t>
  </si>
  <si>
    <t>Наименование показателя</t>
  </si>
  <si>
    <t>Бюджетные ассигнования</t>
  </si>
  <si>
    <t>108</t>
  </si>
  <si>
    <t>утвержденным Федеральным законом "О федеральном бюджете на 2010 год и на плановый период 2011 и 2012 годов"</t>
  </si>
  <si>
    <t>в % к бюджетным ассигнованиям,</t>
  </si>
  <si>
    <t>Мин</t>
  </si>
  <si>
    <t>ДОХОДЫ, всего</t>
  </si>
  <si>
    <t>РАСХОДЫ, всего</t>
  </si>
  <si>
    <t>1) С учетом внесенных изменений.</t>
  </si>
  <si>
    <r>
      <t>Исполнено</t>
    </r>
    <r>
      <rPr>
        <b/>
        <vertAlign val="superscript"/>
        <sz val="10"/>
        <rFont val="Times New Roman"/>
        <family val="1"/>
        <charset val="204"/>
      </rPr>
      <t xml:space="preserve"> 2)</t>
    </r>
  </si>
  <si>
    <r>
      <t xml:space="preserve">утвержденные Федеральным законом "О федеральном бюджете на 2016 год" </t>
    </r>
    <r>
      <rPr>
        <b/>
        <vertAlign val="superscript"/>
        <sz val="10"/>
        <rFont val="Times New Roman"/>
        <family val="1"/>
        <charset val="204"/>
      </rPr>
      <t xml:space="preserve">1) </t>
    </r>
  </si>
  <si>
    <r>
      <t xml:space="preserve"> на 2016 год, установлен-ные сводной бюджетной росписью </t>
    </r>
    <r>
      <rPr>
        <b/>
        <vertAlign val="superscript"/>
        <sz val="10"/>
        <rFont val="Times New Roman"/>
        <family val="1"/>
        <charset val="204"/>
      </rPr>
      <t>1)</t>
    </r>
    <r>
      <rPr>
        <b/>
        <sz val="10"/>
        <rFont val="Times New Roman"/>
        <family val="1"/>
        <charset val="204"/>
      </rPr>
      <t xml:space="preserve">            </t>
    </r>
  </si>
  <si>
    <t>за январь - ________   2016 года</t>
  </si>
  <si>
    <r>
      <t xml:space="preserve">установленным сводной бюджетной росписью на 2016 год </t>
    </r>
    <r>
      <rPr>
        <b/>
        <vertAlign val="superscript"/>
        <sz val="10"/>
        <rFont val="Times New Roman Cyr"/>
        <charset val="204"/>
      </rPr>
      <t>1)</t>
    </r>
  </si>
  <si>
    <t>2) В графе "Исполнено" приводятся предварительные данные исполнения показателей  за отчетный период в 2016 году.</t>
  </si>
  <si>
    <t>о субсидиях на поддержку сельского хозяйства</t>
  </si>
  <si>
    <t>Вр</t>
  </si>
  <si>
    <r>
      <t xml:space="preserve">Утверждено государст-венной программой Российской Федерации в части расходов федерального бюджета на 2016 год </t>
    </r>
    <r>
      <rPr>
        <b/>
        <vertAlign val="superscript"/>
        <sz val="10"/>
        <rFont val="Times New Roman"/>
        <family val="1"/>
        <charset val="204"/>
      </rPr>
      <t xml:space="preserve">1) </t>
    </r>
  </si>
  <si>
    <r>
      <t xml:space="preserve">утвержденным Федеральным законом "О федеральном бюджете на 2016 год" </t>
    </r>
    <r>
      <rPr>
        <b/>
        <vertAlign val="superscript"/>
        <sz val="10"/>
        <rFont val="Times New Roman Cyr"/>
        <charset val="204"/>
      </rPr>
      <t>1)</t>
    </r>
  </si>
  <si>
    <t>Субсидии на реализацию мероприятий федеральной целевой программы "Устойчивое развитие сельских территорий на 2014 - 2017 годы и на период до 2020 года"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 (в части, относящейся к компетенции направления деятельности)</t>
  </si>
  <si>
    <t>2575018</t>
  </si>
  <si>
    <t>500</t>
  </si>
  <si>
    <t>об операциях консолидированного бюджета  Российской Федерации по использованию субсидий, предоставленных  из федерального бюджета и подлежащих учету на лицевых счетах, открытых в территориальных органах Федерального казначейства</t>
  </si>
  <si>
    <t>Межбюджетный трансферт</t>
  </si>
  <si>
    <t>Неиспользованный остаток прошлых лет</t>
  </si>
  <si>
    <t>Операции текущего финансового года</t>
  </si>
  <si>
    <t>Остаток средств в бюджетах на конец отчетного периода</t>
  </si>
  <si>
    <t>на 1 января</t>
  </si>
  <si>
    <t>перечислено дебиторской задолженности прошлых лет</t>
  </si>
  <si>
    <t>возвращено из местных бюджетов</t>
  </si>
  <si>
    <t>возвращено в местные бюджеты</t>
  </si>
  <si>
    <t>возвращено в федеральный
бюджет</t>
  </si>
  <si>
    <t>возвращено из федерального бюджета</t>
  </si>
  <si>
    <t>поступило из федерального бюджета в отчетном периоде</t>
  </si>
  <si>
    <t>возвращено в федеральный бюджет поступлений текущего года</t>
  </si>
  <si>
    <t>кассовый расход бюджета субъекта Российской Федерации</t>
  </si>
  <si>
    <t>кассовый расход местных бюджетов</t>
  </si>
  <si>
    <t>всего</t>
  </si>
  <si>
    <t>в том числе</t>
  </si>
  <si>
    <t>наименование</t>
  </si>
  <si>
    <t>код главы по БК</t>
  </si>
  <si>
    <t>код цели</t>
  </si>
  <si>
    <t>из них перечислено в местные бюджеты</t>
  </si>
  <si>
    <t>в бюджете субъекта Российской Федерации</t>
  </si>
  <si>
    <t>в местных бюджетах</t>
  </si>
  <si>
    <t>в бюджет субъекта Российской
Федерации</t>
  </si>
  <si>
    <t>в местные бюджеты</t>
  </si>
  <si>
    <t>из них взыскано</t>
  </si>
  <si>
    <t>Субсидии на реализацию мероприятий федеральной целевой программы "Устойчивое развитие сельских территорий на 2014 - 2017 годы и на период до 2020 года" государственной программы Российской Федерации "Государственная программа развития сельского хозяйства и регулирования рынков сельскохозяйственной продукции, сырья и продовольствия на 2013 - 2020 годы"  (в части, относящейся к компетенции направления деятельности)</t>
  </si>
  <si>
    <t xml:space="preserve">Код раздела и подраздела классификации расходов </t>
  </si>
  <si>
    <t xml:space="preserve">НАЛОГОВЫЕ И НЕНАЛОГОВЫЕ ДОХОДЫ </t>
  </si>
  <si>
    <t>БЕЗВОЗМЕЗДНЫЕ ПОСТУПЛЕНИЯ</t>
  </si>
  <si>
    <t>1 00 00000 00 0000 000</t>
  </si>
  <si>
    <t>1 09 00000 00 0000 000</t>
  </si>
  <si>
    <t>1 11 00000 00 0000 000</t>
  </si>
  <si>
    <t>1 14 00000 00 0000 000</t>
  </si>
  <si>
    <t>1 16 00000 00 0000 000</t>
  </si>
  <si>
    <t>1 17 00000 00 0000 000</t>
  </si>
  <si>
    <t>1 18 00000 00 0000 000</t>
  </si>
  <si>
    <t>2 00 00000 00 0000 000</t>
  </si>
  <si>
    <t>ОБРАЗОВАНИЕ</t>
  </si>
  <si>
    <t>ОБЩЕГОСУДАРСТВЕННЫЕ ВОПРОСЫ</t>
  </si>
  <si>
    <t>СОЦИАЛЬНАЯ ПОЛИТИКА</t>
  </si>
  <si>
    <t>ПОСТУПЛЕНИЯ (ПЕРЕЧИСЛЕНИЯ) ПО УРЕГУЛИРОВАНИЮ РАСЧЕТОВ МЕЖДУ БЮДЖЕТАМИ БЮДЖЕТНОЙ СИСТЕМЫ РОССИЙСКОЙ ФЕДЕРАЦИИ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</si>
  <si>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</si>
  <si>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</si>
  <si>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</si>
  <si>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</si>
  <si>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</si>
  <si>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 xml:space="preserve">Код группы, подгруппы, статьи и вида источников финансирования дефицитов бюджетов по бюджетной классификации 
</t>
  </si>
  <si>
    <t xml:space="preserve">Код классификации доходов бюджета по виду и аналитической группе подвидов доходов бюджетов </t>
  </si>
  <si>
    <t>в процентах к бюджетным ассигнованиям</t>
  </si>
  <si>
    <t>Российской Федерации</t>
  </si>
  <si>
    <t>НАЛОГИ НА СОВОКУПНЫЙ ДОХОД</t>
  </si>
  <si>
    <t xml:space="preserve"> 1 05 00000 00 0000 000</t>
  </si>
  <si>
    <t>182 1 05 01030 01 0000 110</t>
  </si>
  <si>
    <t>Доходы от размещения средств бюджетов</t>
  </si>
  <si>
    <t xml:space="preserve">ДОХОДЫ ОТ ОКАЗАНИЯ ПЛАТНЫХ УСЛУГ (РАБОТ) И КОМПЕНСАЦИИ ЗАТРАТ ГОСУДАРСТВА
</t>
  </si>
  <si>
    <t>1 13 00000 00 0000 130</t>
  </si>
  <si>
    <t xml:space="preserve">денежные взыскания, налагаемые в возмещение ущерба, причиненного в результате незаконного или нецелевого использования бюджетных средств </t>
  </si>
  <si>
    <t>прочие неналоговые поступления</t>
  </si>
  <si>
    <t>БЕЗВОЗМЕЗДНЫЕ ПОСТУПЛЕНИЯ ОТ ДРУГИХ БЮДЖЕТОВ БЮДЖЕТНОЙ СИСТЕМЫ РОССИЙСКОЙ ФЕДЕРАЦИИ</t>
  </si>
  <si>
    <t>2 02 00000 00 0000 000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</si>
  <si>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</si>
  <si>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 xml:space="preserve"> 2 18 00000 00 0000 000</t>
  </si>
  <si>
    <t>ВОЗВРАТ ОСТАТКОВ СУБСИДИЙ, СУБВЕНЦИЙ И ИНЫХ МЕЖБЮДЖЕТНЫХ ТРАНСФЕРТОВ, ИМЕЮЩИХ ЦЕЛЕВОЕ НАЗНАЧЕНИЕ, ПРОШЛЫХ ЛЕТ</t>
  </si>
  <si>
    <t xml:space="preserve"> 2 19 00000 00 0000 000</t>
  </si>
  <si>
    <t>1. Доходы бюджета Фонда социального страхования Российской Федерации</t>
  </si>
  <si>
    <t>393 1 02 02050 07 0000 160</t>
  </si>
  <si>
    <t xml:space="preserve">страховые взносы на обязательное социальное страхование от несчастных случаев на производстве и профессиональных заболеваний
</t>
  </si>
  <si>
    <t xml:space="preserve">страховые взносы на обязательное социальное страхование на случай временной нетрудоспособности и в связи с материнством
</t>
  </si>
  <si>
    <t xml:space="preserve">Налог, взимаемый в связи с применением упрощенной системы налогообложения
</t>
  </si>
  <si>
    <t>182 1 05 01000 00 0000 110</t>
  </si>
  <si>
    <t xml:space="preserve">минимальный налог, зачисляемый в бюджеты государственных внебюджетных фондов (уплаченный (взысканный) за налоговые периоды, истекшие до 1 января 2011 года)
</t>
  </si>
  <si>
    <t xml:space="preserve">налог, взимаемый с налогоплательщиков, выбравших в качестве объекта налогообложения доходы (за налоговые периоды, истекшие до 1 января 2011 года)
</t>
  </si>
  <si>
    <t xml:space="preserve">182 1 05 01012 01 0000 110 </t>
  </si>
  <si>
    <t xml:space="preserve">Единый налог на вмененный доход для отдельных видов деятельности </t>
  </si>
  <si>
    <t xml:space="preserve">Единый сельскохозяйственный налог </t>
  </si>
  <si>
    <t>182 1 05 03000 01 0000 110</t>
  </si>
  <si>
    <t>182 1 05 02000 02 0000 110</t>
  </si>
  <si>
    <t>182 1 09 09000 00 0000 110</t>
  </si>
  <si>
    <t>182 1 09 11000 02 0000 110</t>
  </si>
  <si>
    <t xml:space="preserve">Налог, взимаемый в виде стоимости патента в связи с применением упрощенной системы налогообложения 
</t>
  </si>
  <si>
    <t>Единый социальный налог</t>
  </si>
  <si>
    <t>Недоимка, пени и штрафы по страховым взносам</t>
  </si>
  <si>
    <t>393 1 11 02000 00 0000 120</t>
  </si>
  <si>
    <t>доходы от размещения временно свободных средств ФСС, сформированных за счет поступления страховых взносов на обязательное социальное страхование на случай временной нетрудоспособности и в связи с материнством</t>
  </si>
  <si>
    <t>доходы от размещения временно свободных средств ФСС, сформированных за счет поступления страховых взносов на обязательное социальное страхование от несчастных случаев на производстве и профессиональных заболеваний</t>
  </si>
  <si>
    <t>393 1 11 02062 07 6000 120</t>
  </si>
  <si>
    <t>393 1 13 02000 00 0000 130</t>
  </si>
  <si>
    <t>393 1 14 02000 00 0000 000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</si>
  <si>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</si>
  <si>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доходы от реализации нематериальных активов
</t>
  </si>
  <si>
    <t>невыясненные поступления</t>
  </si>
  <si>
    <t>средства федерального бюджета на выплату пособий гражданам, подвергшимся воздействию радиации вследствие радиационных аварий и ядерных испытаний, в соответствии с Законом Российской Федерации от 15 мая 1991 года № 1244-1 "О социальной защите граждан, подвергшихся воздействию радиации вследствие катастрофы на Чернобыльской АЭС"</t>
  </si>
  <si>
    <t>средства федерального бюджета на выплату пособий гражданам, подвергшимся воздействию радиации вследствие радиационных аварий и ядерных испытаний, в соответствии с Федеральным законом Российской Федерации от 10 января 2002 года № 2-ФЗ "О социальных гарантиях гражданам, подвергшимся радиационному воздействию вследствие ядерных испытаний на Семипалатинском полигоне"</t>
  </si>
  <si>
    <t>средства федерального бюджета на выплату пособий гражданам, подвергшимся воздействию радиации вследствие радиационных аварий и ядерных испытаний, в соответствии с Федеральным законом Российской Федерации от 26 ноября 1998 года № 175-ФЗ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сбросов радиоактивных отходов в реку Теча"</t>
  </si>
  <si>
    <t>средства федерального бюджета на выплату пособий по временной нетрудоспособности отдельным категориям граждан в связи с зачетом в страховой стаж нестраховых периодов</t>
  </si>
  <si>
    <t>средства федерального бюджета на выплату пособий по беременности и родам отдельным категориям граждан в связи с зачетом в страховой стаж нестраховых периодов</t>
  </si>
  <si>
    <t xml:space="preserve">средства федерального бюджета на обеспечение инвалидов
техническими средствами реабилитации, включая изготовление и ремонт протезно-ортопедических изделий </t>
  </si>
  <si>
    <t>средства бюджета Фонда обязательного медицинского страхования на оплату медицинской помощи женщинам в период беременности, родов и в послеродовом периоде, а также профилактического медицинского осмотра ребенка в течение первого года жизни</t>
  </si>
  <si>
    <t>средства федерального бюджета на компенсацию выпадающих доходов бюджета Фонда социального страхования Российской Федерации в связи с установлением пониженных тарифов страховых взносов на обязательное социальное страхование на случай временной нетрудоспособности и в связи с материнством</t>
  </si>
  <si>
    <t>средства федерального бюджета на обеспечение сбалансированности бюджета Фонда социального страхования Российской Федерации</t>
  </si>
  <si>
    <t>средства федерального бюджета на оказание государственной социальной помощи отдельным категориям граждан в части оплаты санаторно-курортного лечения, а также проезда на междугородном транспорте к месту лечения и обратно</t>
  </si>
  <si>
    <t>возврат остатков межбюджетных трансфертов прошлых лет на оплату медицинской помощи женщинам в период беременности, родов и в послеродовом периоде, а также профилактического медицинского осмотра ребенка в течение первого года жизни из бюджета Фонда социального страхования Российской Федерации</t>
  </si>
  <si>
    <t>возврат остатков прочих субсидий, субвенций и иных межбюджетных трансфертов, имеющих целевое назначение, прошлых лет из бюджета Фонда социального страхования Российской Федерации в федеральный бюджет</t>
  </si>
  <si>
    <t>возврат остатков прочих субсидий, субвенций и иных межбюджетных трансфертов, имеющих целевое назначение, прошлых лет из бюджета Фонда социального страхования Российской Федерации в бюджеты субъектов Российской Федерации</t>
  </si>
  <si>
    <t>международные отношения и международное сотрудничество</t>
  </si>
  <si>
    <t xml:space="preserve">другие общегосударственные вопросы
</t>
  </si>
  <si>
    <t>создание объектов социального и производственного комплексов, в том числе объектов общегражданского назначения, жилья, инфраструктуры и иных объектов</t>
  </si>
  <si>
    <t xml:space="preserve">обеспечение инвалидов техническими средствами реабилитации, включая изготовление и ремонт протезно-ортопедических изделий
</t>
  </si>
  <si>
    <t xml:space="preserve">СОЦИАЛЬНОЕ ОБЕСПЕЧЕНИЕ НАСЕЛЕНИЯ
</t>
  </si>
  <si>
    <t xml:space="preserve">Оплата медицинской помощи женщинам в период беременности, родов и в послеродовом периоде, а также профилактического медицинского осмотра ребенка в течение первого года жизни </t>
  </si>
  <si>
    <t>СОЦИАЛЬНАЯ ПОДДЕРЖКА ГРАЖДАН</t>
  </si>
  <si>
    <t>Обеспечение мер социальной поддержки отдельных категорий граждан</t>
  </si>
  <si>
    <t>пособия гражданам, подвергшимся воздействию радиации вследствие радиационных аварий и ядерных испытаний, в соответствии с Законом Российской Федерации от 15 мая 1991 года № 1244-I "О социальной защите граждан, подвергшихся воздействию радиации вследствие катастрофы на Чернобыльской АЭС"</t>
  </si>
  <si>
    <t xml:space="preserve">пособия гражданам, подвергшимся воздействию радиации вследствие радиационных аварий и ядерных испытаний, в соответствии с Федеральным законом от 10 января 2002 года № 2-ФЗ "О социальных гарантиях гражданам, подвергшимся радиационному воздействию вследствие ядерных испытаний на Семипалатинском полигоне" </t>
  </si>
  <si>
    <t xml:space="preserve">пособия гражданам, подвергшимся воздействию радиации вследствие радиационных аварий и ядерных испытаний, в соответствии с Федеральным законом от 26 ноября 1998 года № 175-ФЗ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сбросов радиоактивных отходов в реку Теча" </t>
  </si>
  <si>
    <t xml:space="preserve">возмещение стоимости гарантированного перечня услуг и социальные пособия на погребение за счет средств Фонда социального страхования Российской Федерации </t>
  </si>
  <si>
    <t xml:space="preserve">оплата четырех дополнительных выходных дней работающим родителям (опекунам, попечителям) для ухода за детьми-инвалидами </t>
  </si>
  <si>
    <t xml:space="preserve">единовременные страховые выплаты </t>
  </si>
  <si>
    <t xml:space="preserve">ежемесячные страховые выплаты </t>
  </si>
  <si>
    <t>доставка и пересылка страховых выплат</t>
  </si>
  <si>
    <t xml:space="preserve">медицинская, социальная и профессиональная реабилитация пострадавших, обеспечение предупредительных мер по сокращению производственного травматизма и профессиональных заболеваний </t>
  </si>
  <si>
    <t xml:space="preserve">пособия по временной нетрудоспособности по обязательному социальному страхованию на случай временной нетрудоспособности и в связи с материнством </t>
  </si>
  <si>
    <t xml:space="preserve">пособия по временной нетрудоспособности по обязательному социальному страхованию от несчастных случаев на производстве и профессиональных заболеваний </t>
  </si>
  <si>
    <t>пособия по временной нетрудоспособности отдельным категориям граждан в связи с зачетом в страховой стаж нестраховых периодов</t>
  </si>
  <si>
    <t xml:space="preserve">пособия по беременности и родам отдельным категориям граждан в связи с зачетом в страховой стаж нестраховых периодов </t>
  </si>
  <si>
    <t>пособия по уходу за ребенком до достижения им возраста полутора лет гражданам, подлежащим обязательному социальному страхованию на случай временной нетрудоспособности и в связи с материнством</t>
  </si>
  <si>
    <t>пособия при рождении ребенка гражданам, подлежащим обязательному социальному страхованию на случай временной нетрудоспособности и в связи с материнством</t>
  </si>
  <si>
    <t>единовременные пособия женщинам, вставшим на учет в медицинских учреждениях в ранние сроки беременности, подлежащим обязательному социальному страхованию на случай временной нетрудоспособности и в связи с материнством</t>
  </si>
  <si>
    <t>пособия по беременности и родам гражданам, подлежащим обязательному социальному страхованию на случай временной нетрудоспособности и в связи с материнством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</si>
  <si>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</si>
  <si>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</si>
  <si>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</si>
  <si>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иные бюджетные ассигнования</t>
  </si>
  <si>
    <t>Аудитор Счетной палаты</t>
  </si>
  <si>
    <t xml:space="preserve"> 90 00 00 00 00 0000 000</t>
  </si>
  <si>
    <t>01 00 00 00 00 0000 000</t>
  </si>
  <si>
    <t>01 01 00 00 00 0000 000</t>
  </si>
  <si>
    <t xml:space="preserve"> 01 06 03 00 00 0000 000</t>
  </si>
  <si>
    <t xml:space="preserve">Курсовая разница по средствам бюджета Фонда социального страхования Российской Федерации  </t>
  </si>
  <si>
    <t>01 06 03 00 07 0000 171</t>
  </si>
  <si>
    <t xml:space="preserve"> 01 05 00 00 00 0000 500</t>
  </si>
  <si>
    <t xml:space="preserve"> 01 05 00 00 00 0000 600</t>
  </si>
  <si>
    <t xml:space="preserve"> 01 05 01 00 00 0000 500</t>
  </si>
  <si>
    <t xml:space="preserve"> 01 05 01 01 00 0000 510</t>
  </si>
  <si>
    <t xml:space="preserve"> 01 05 01 01 07 0000 510</t>
  </si>
  <si>
    <t xml:space="preserve"> 01 05 01 01 07 0001 510</t>
  </si>
  <si>
    <t>Уменьшение остатков финансовых резервов бюджета</t>
  </si>
  <si>
    <t xml:space="preserve"> 01 05 01 01 00 0000 610</t>
  </si>
  <si>
    <t xml:space="preserve"> 01 05 01 01 07 0000 610</t>
  </si>
  <si>
    <t xml:space="preserve"> 01 05 01 01 07 0001 610</t>
  </si>
  <si>
    <t xml:space="preserve"> 01 05 02 00 00 0000 500</t>
  </si>
  <si>
    <t xml:space="preserve"> 01 05 02 01 00 0000 510</t>
  </si>
  <si>
    <t xml:space="preserve"> 01 05 02 01 07 0000 510</t>
  </si>
  <si>
    <t>Увеличение прочих остатков средств бюджета</t>
  </si>
  <si>
    <t xml:space="preserve"> 01 05 02 00 00 0000 600</t>
  </si>
  <si>
    <t xml:space="preserve"> 01 05 02 01 00 0000 610</t>
  </si>
  <si>
    <t xml:space="preserve"> 01 05 02 01 07 0000 610</t>
  </si>
  <si>
    <t>ОПЕРАТИВНАЯ ИНФОРМАЦИЯ</t>
  </si>
  <si>
    <t>Оказание мер государственной поддержки в связи с беременностью и родами, а также гражданам, имеющим детей</t>
  </si>
  <si>
    <t xml:space="preserve">Обеспечение инвалидов техническими средствами реабилитации, включая изготовление и ремонт протезно-ортопедических изделий
</t>
  </si>
  <si>
    <t>исполнение судебных актов</t>
  </si>
  <si>
    <t>182 1 02 02090 07 0000 160</t>
  </si>
  <si>
    <t xml:space="preserve">Исполнено </t>
  </si>
  <si>
    <t>Исполнено</t>
  </si>
  <si>
    <t xml:space="preserve">ДЕФИЦИТ (-), ПРОФИЦИТ (+) </t>
  </si>
  <si>
    <t>393 1 11 05037 07 6000 120</t>
  </si>
  <si>
    <t xml:space="preserve">доходы от сдачи в аренду имущества, находящегося в оперативном управлении  Фонда социального страхования Российской Федерации </t>
  </si>
  <si>
    <t xml:space="preserve">3. Источники финансирования дефицита бюджета Фонда социального страхования Российской Федерации  </t>
  </si>
  <si>
    <t xml:space="preserve">средства федерального бюджета, передаваемые бюджету Фонда социального страхования Российской Федерации на осуществление компенсационных выплат некоторым категориям граждан Российской Федерации </t>
  </si>
  <si>
    <t>средства федерального бюджета на оплату четырех дополнительных выходных дней работающим родителям (опекунам, попечителям) для ухода за детьми-инвалидами</t>
  </si>
  <si>
    <t>393 2 19 71010 07 0000 150</t>
  </si>
  <si>
    <t>393 2 19 71030 07 0000 150</t>
  </si>
  <si>
    <t>393 2 19 39640 07 0000 150</t>
  </si>
  <si>
    <t>393 2 02 53080 07 0000 150</t>
  </si>
  <si>
    <t>393 2 02 53088 07 0000 150</t>
  </si>
  <si>
    <t>393 2 02 53089 07 0000 150</t>
  </si>
  <si>
    <t>393 2 02 53094 07 0000 150</t>
  </si>
  <si>
    <t>393 2 02 53098 07 0000 150</t>
  </si>
  <si>
    <t>393 2 02 53104 07 0000 150</t>
  </si>
  <si>
    <t>393 2 02 53957 07 0000 150</t>
  </si>
  <si>
    <t>393 2 02 53964 07 0000 150</t>
  </si>
  <si>
    <t>393 2 02 55167 07 0000 150</t>
  </si>
  <si>
    <t>393 2 02 55181 07 0000 150</t>
  </si>
  <si>
    <t>393 2 02 55193 07 0000 150</t>
  </si>
  <si>
    <t>393 2 02 55204 07 0000 150</t>
  </si>
  <si>
    <t xml:space="preserve">Предоставление субсидий бюджетным, автономным учреждениям и иным некоммерческим организациям </t>
  </si>
  <si>
    <t>2. Расходы бюджета Фонда социального страхования Российской Федерации</t>
  </si>
  <si>
    <t>закупка товаров, работ и услуг для обеспечения государственных (муниципальных) нужд</t>
  </si>
  <si>
    <t xml:space="preserve">компенсационные выплаты некоторым категориям граждан Российской Федерации </t>
  </si>
  <si>
    <t>уплата налогов, сборов и иных платежей</t>
  </si>
  <si>
    <t>увеличение прочих остатков денежных средств бюджета</t>
  </si>
  <si>
    <t>С.И.Штогрин</t>
  </si>
  <si>
    <t xml:space="preserve">пособия, компенсации, меры социальной поддержки по публичным нормативным обязательствам </t>
  </si>
  <si>
    <t xml:space="preserve">об исполнении бюджета Фонда социального страхования Российской Федерации </t>
  </si>
  <si>
    <t>393 01 00 00 0 00 00000 000</t>
  </si>
  <si>
    <t>393 01 08 00 0 00 00000 000</t>
  </si>
  <si>
    <t>393 01 13 00 0 00 00000 000</t>
  </si>
  <si>
    <t>393 01 13 03 7 02 90000 000</t>
  </si>
  <si>
    <t>393 01 13 03 7 02 90059 000</t>
  </si>
  <si>
    <t>393 01 13 03 7 02 94009 000</t>
  </si>
  <si>
    <t>393 01 13 04 2 02 39570 000</t>
  </si>
  <si>
    <t>393 07 00 00 0 00 00000 000</t>
  </si>
  <si>
    <t>393 10 00 00 0 00 00000 000</t>
  </si>
  <si>
    <t>393 10 03 00 0 00 00000 000</t>
  </si>
  <si>
    <t>393 10 03 01 К N4 39640 000</t>
  </si>
  <si>
    <t>393 10 03 03 0 00 00000 000</t>
  </si>
  <si>
    <t>393 10 03 03 1 00 00000 000</t>
  </si>
  <si>
    <t>393 10 03 03 1 01 00000 000</t>
  </si>
  <si>
    <t>393 10 03 03 1 01 30800 000</t>
  </si>
  <si>
    <t>393 10 03 03 1 01 30880 000</t>
  </si>
  <si>
    <t>393 10 03 03 1 01 30890 000</t>
  </si>
  <si>
    <t>393 10 03 03 1 06 51930 000</t>
  </si>
  <si>
    <t>393 10 03 03 1 14 30900 000</t>
  </si>
  <si>
    <t>393 10 03 03 1 18 30980 000</t>
  </si>
  <si>
    <t>393 10 03 03 1 20 00000 000</t>
  </si>
  <si>
    <t>393 10 03 03 1 20 30960 000</t>
  </si>
  <si>
    <t>393 10 03 03 1 20 30970 000</t>
  </si>
  <si>
    <t>393 10 03 03 1 20 39610 000</t>
  </si>
  <si>
    <t>393 10 03 03 1 20 39630 000</t>
  </si>
  <si>
    <t>393 10 03 03 1 20 90059 000</t>
  </si>
  <si>
    <t>393 10 03 03 1 24 00000 000</t>
  </si>
  <si>
    <t>393 10 03 03 1 24 30910 000</t>
  </si>
  <si>
    <t>393 10 03 03 1 24 30950 000</t>
  </si>
  <si>
    <t>393 10 03 03 1 26 00000 000</t>
  </si>
  <si>
    <t>393 10 03 03 1 26 30940 000</t>
  </si>
  <si>
    <t>393 10 03 03 1 26 31040 000</t>
  </si>
  <si>
    <t>393 10 03 03 3 01 00000 000</t>
  </si>
  <si>
    <t>393 10 03 03 3 01 30820 000</t>
  </si>
  <si>
    <t>393 10 03 03 3 01 30830 000</t>
  </si>
  <si>
    <t>393 10 03 03 3 01 30840 000</t>
  </si>
  <si>
    <t>393 10 03 03 3 01 30920 000</t>
  </si>
  <si>
    <t>393 10 03 03 7 02 90059 600</t>
  </si>
  <si>
    <t>393 10 03 04 2 02 39570 000</t>
  </si>
  <si>
    <t>393 10 04 00 0 00 00000 00</t>
  </si>
  <si>
    <t>393 10 04 03 7 02 90059 000</t>
  </si>
  <si>
    <t>393 10 05 00 0 00 00000 000</t>
  </si>
  <si>
    <t>393 10 06 00 0 00 00000 000</t>
  </si>
  <si>
    <t>393 10 06 03 7 02 90059 000</t>
  </si>
  <si>
    <t>393 10 06 03 7 02 90059 200</t>
  </si>
  <si>
    <t>393 10 06 03 7 02 90059 800</t>
  </si>
  <si>
    <t>393 10 06 03 7 02 90059 830</t>
  </si>
  <si>
    <t>393 10 06 03 7 02 90059 850</t>
  </si>
  <si>
    <t>1 02 02000 00 0000 000</t>
  </si>
  <si>
    <t xml:space="preserve">182 1 05 01022 01 0000 110 </t>
  </si>
  <si>
    <t>393 1 11 02061 07 6000 120</t>
  </si>
  <si>
    <t>393 1 13 01997 07 6000 130</t>
  </si>
  <si>
    <t>393 1 14 04070 07 6000 420</t>
  </si>
  <si>
    <t>прочие доходы от оказания платных услуг (работ)</t>
  </si>
  <si>
    <t>доходы от компенсации затрат государства</t>
  </si>
  <si>
    <t>393 1 16 07000 00 0000 140</t>
  </si>
  <si>
    <t>393 1 16 07010 07 0000 140</t>
  </si>
  <si>
    <t>393 1 16 07090 07 0000 140</t>
  </si>
  <si>
    <t>393 1 16 10040 07 0000 140</t>
  </si>
  <si>
    <t>платежи, уплачиваемые в целях возмещения ФСС ущерба, причиненного в результате предоставления работодателями недостоверных сведений, содержащихся в документах, выдаваемых ими застрахованным лицам и необходимых для назначения, исчисления и выплаты пособий по временной нетрудоспособности, по беременности и родам, ежемесячного пособия по уходу за ребенком</t>
  </si>
  <si>
    <t>платежи в целях возмещения причиненного ущерба (убытков)</t>
  </si>
  <si>
    <t>393 1 16 10054 07 0000 140</t>
  </si>
  <si>
    <t>393 1 16 10074 07 0000 140</t>
  </si>
  <si>
    <t>393 1 16 10100 07 0000 140</t>
  </si>
  <si>
    <t>393 1 16 10110 07 0000 140</t>
  </si>
  <si>
    <t>393 1 16 10120 07 0000 140</t>
  </si>
  <si>
    <t>393 1 16 10000 00 0000 140</t>
  </si>
  <si>
    <t>393 1 17 01070 07 6000 180</t>
  </si>
  <si>
    <t>393 1 17 04000 01 0600 180</t>
  </si>
  <si>
    <t>393 1 17 06020 07 6000 180</t>
  </si>
  <si>
    <t>393 2 02 55070 07 0000 150</t>
  </si>
  <si>
    <t>прочие безвозмездные поступления в бюджет ФСС</t>
  </si>
  <si>
    <t>393 2 07 07000 07 0000 150</t>
  </si>
  <si>
    <t>393 01 13 03 7 02 90059 100</t>
  </si>
  <si>
    <t>393 01 13 03 7 02 90059 200</t>
  </si>
  <si>
    <t>социальное обеспечение и иные выплаты населению</t>
  </si>
  <si>
    <t>393 01 13 03 7 02 90059 300</t>
  </si>
  <si>
    <t>393 01 13 03 7 02 90059 800</t>
  </si>
  <si>
    <t xml:space="preserve">расходы на обеспечение деятельности (оказание услуг) государственных учреждений, из них: </t>
  </si>
  <si>
    <t>393 10 03 03 1 20 50700 000</t>
  </si>
  <si>
    <t>393 10 03 03 1 27 52040 000</t>
  </si>
  <si>
    <t>393 10 04 03 3 02 00000 000</t>
  </si>
  <si>
    <t>выплата капитализированных повременных платежей</t>
  </si>
  <si>
    <t>в процентах к утвержденным бюджетным ассигнованиям</t>
  </si>
  <si>
    <t xml:space="preserve">курсовая разница </t>
  </si>
  <si>
    <t>источники финансирования дефицита бюджета - всего, из них:</t>
  </si>
  <si>
    <t>увеличение остатков средств бюджета</t>
  </si>
  <si>
    <t>увеличение остатков средств бюджета, всего</t>
  </si>
  <si>
    <t>увеличение остатков финансовых резервов бюджета</t>
  </si>
  <si>
    <t xml:space="preserve"> 01 00 00 00 00 0000 500</t>
  </si>
  <si>
    <t>уменьшение остатков средств бюджета, всего</t>
  </si>
  <si>
    <t xml:space="preserve"> 01 00 00 00 00 0000 600</t>
  </si>
  <si>
    <t>уменьшение остатков средств бюджета</t>
  </si>
  <si>
    <t>(млн. рублей)</t>
  </si>
  <si>
    <t>393 10 03 03 1 20 31300 000</t>
  </si>
  <si>
    <t>дополнительные страховые гарантии отдельным категориям медицинских работников в виде единовременной страховой выплаты</t>
  </si>
  <si>
    <t>средства федерального бюджета, передаваемые бюджету Фонда социального страхования Российской Федерации на осуществление дополнительных страховых гарантий отдельным категориям медицинских работников в виде единовременной страховой выплаты</t>
  </si>
  <si>
    <t>393 2 02 53130 07 0000 150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</si>
  <si>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
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</si>
  <si>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</si>
  <si>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средства федерального бюджета, передаваемые бюджету ФСС на выплату повременных капитализированных платежей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</si>
  <si>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контрактом, заключенным ФСС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</si>
  <si>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ФСС</t>
  </si>
  <si>
    <t>платежи в целях возмещения убытков, причиненных уклонением от заключения с ФСС государственного контракта, а также иные денежные средства, подлежащие зачислению в бюджет ФСС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</si>
  <si>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платежи в целях возмещения ущерба при расторжении государственного контракта, заключенного с ФСС, в связи с односторонним отказом исполнителя (подрядчика) от его исполнения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</si>
  <si>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ФСС по нормативам, действовавшим в 2019 году</t>
  </si>
  <si>
    <t>источники внутреннего финансирования дефицита бюджета Фонда социального страхования Российской Федерации - всего, из них:</t>
  </si>
  <si>
    <t xml:space="preserve">увеличение прочих остатков денежных средств бюджета Фонда социального страхования Российской Федерации </t>
  </si>
  <si>
    <t xml:space="preserve"> 01 06 06 00 00 0000 500</t>
  </si>
  <si>
    <t xml:space="preserve"> 01 06 06 00 07 0000 500</t>
  </si>
  <si>
    <t xml:space="preserve">увеличение иных финансовых активов в собственности Фонда социального страхования Российской Федерации </t>
  </si>
  <si>
    <t xml:space="preserve"> 01 06 06 01 07 0000 510</t>
  </si>
  <si>
    <t xml:space="preserve">уменьшение прочих остатков денежных средств бюджета Фонда социального страхования Российской Федерации </t>
  </si>
  <si>
    <t xml:space="preserve"> 01 06 06 00 00 0000 600</t>
  </si>
  <si>
    <t>Уменьшение прочих источников финансирования дефицитов бюджетов за счет иных финансовых активов</t>
  </si>
  <si>
    <t xml:space="preserve"> 01 06 06 00 07 0000 600</t>
  </si>
  <si>
    <t>Специальная социальная выплата  медицинским  и иным работникам медицинских и иных организаций (их структурных подразделений), оказывающим медицинскую помощь (участвующим в оказании медицинской помощи) по диагностике и лечению новой коронавирусной инфекции (COVID-19), медицинским работникам, контактирующим с пациентами с установленным диагнозом новой коронавирусной инфекции (COVID-19), за счет средств резервного фонда Правительства Российской Федерации</t>
  </si>
  <si>
    <t>393 10 03 03 1 27 52000 000</t>
  </si>
  <si>
    <t>393 10 03 03 1 27 58470 000</t>
  </si>
  <si>
    <t>393 2 02 55200 07 0000 150</t>
  </si>
  <si>
    <t>393 2 02 55847 07 0000 150</t>
  </si>
  <si>
    <t>средства федерального бюджета, передаваемые  бюджету Фонда социального страхования Российской Федерации на осуществление специальной социальной выплаты медицинским и иным работникам медицинских и иных организаций (их структурных подразделений), оказывающим медицинскую помощь (участвующим в оказании, обеспечивающим оказание медицинской помощи) по диагностике и лечению новой коронавирусной инфекции (COVID-19), медицинским работникам, контактирующим с пациентами с установленным диагнозом новой коронавирусной инфекции (COVID-19)</t>
  </si>
  <si>
    <t>средства федерального бюджета, передаваемые  бюджету Фонда социального страхования Российской Федерации на осуществление специальной социальной выплаты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оказывающим социальные услуги  (участвующим в оказании, обеспечивающим оказание социальных услуг) гражданам, у которых выявлена коронавирусная инфекция (COVID-19), и лицам, из групп риска заражения новой коронавирусной инфекцией (COVID-19)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</si>
  <si>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</si>
  <si>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уменьшение иных финансовых активов в собственности Фонда социального страхования Российской Федерации  </t>
  </si>
  <si>
    <t>ИСТОЧНИКИ ФИНАНСИРОВАНИЯ ДЕФИЦИТА БЮДЖЕТА ФОНДА СОЦИАЛЬНОГО СТРАХОВАНИЯ РОССИЙСКОЙ ФЕДЕРАЦИИ, ВСЕГО</t>
  </si>
  <si>
    <t>иные источники внутреннего финансирования дефицита бюджета</t>
  </si>
  <si>
    <t xml:space="preserve">Увеличение прочих источников финансирования дефицитов бюджетов за счет иных финансовых активов </t>
  </si>
  <si>
    <t>уменьшение прочих остатков денежных средств бюджета</t>
  </si>
  <si>
    <t xml:space="preserve">предоставление пособий по обязательному социальному страхованию на случай временной нетрудоспособности и в связи с материнством в связи с зачетом в страховой стаж нестраховых периодов </t>
  </si>
  <si>
    <t>предоставление пособий по временной нетрудоспособности по обязательному социальному страхованию</t>
  </si>
  <si>
    <t xml:space="preserve">финансовое обеспечение выполнения функций федеральных государственных органов, оказания услуг и выполнения работ </t>
  </si>
  <si>
    <t xml:space="preserve">за январь - март 2021 года </t>
  </si>
  <si>
    <t xml:space="preserve">Прогноз кассовых поступлений доходов, утвержденный Федеральным законом от                             8 декабря 2020 г.                № 390-ФЗ                     на 2021 год </t>
  </si>
  <si>
    <t xml:space="preserve">в процентах                к прогнозу кассовых поступлений доходов бюджета   ФСС в                     2021 году </t>
  </si>
  <si>
    <r>
      <t>утвержденные Федеральным законом                     от 8 декабря 2020 г.                     № 390-ФЗ</t>
    </r>
    <r>
      <rPr>
        <b/>
        <vertAlign val="superscript"/>
        <sz val="10"/>
        <rFont val="Times New Roman"/>
        <family val="1"/>
        <charset val="204"/>
      </rPr>
      <t xml:space="preserve"> </t>
    </r>
  </si>
  <si>
    <t>установленные сводной бюджетной росписью на 
 31 марта                2021 года</t>
  </si>
  <si>
    <t xml:space="preserve">утвержденным Федеральным законом от           8 декабря               2020 г.                  № 390-ФЗ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</si>
  <si>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</si>
  <si>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</si>
  <si>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 xml:space="preserve">Расходы на обеспечение деятельности (оказание услуг) государственных учреждений
</t>
  </si>
  <si>
    <t xml:space="preserve">Утверждено Федеральным законом от                           8 декабря 2020 г. № 390-ФЗ </t>
  </si>
  <si>
    <t>182 1 09 08000 07 0000 140</t>
  </si>
  <si>
    <t>393 1 16 01230 07 0000 140</t>
  </si>
  <si>
    <t>393 2 02 55031 07 0000 150</t>
  </si>
  <si>
    <t>Межбюджетный трансферт бюджету Фонда социального страхования Российской Федерации на предоставление субсидий юридическим лицам и индивидуальным предпринимателям на стимулирование найма безработных граждан</t>
  </si>
  <si>
    <t>393 2 02 55609 07 0000 150</t>
  </si>
  <si>
    <t>393 04 00 00 0 00 00000 000</t>
  </si>
  <si>
    <t>НАЦИОНАЛЬНАЯ ЭКОНОМИКА</t>
  </si>
  <si>
    <t>393 04 01 07 1 02 60310 000</t>
  </si>
  <si>
    <t>субсидии юридическим лицам и индивидуальным предпринимателям на стимулирование найма безработных граждан</t>
  </si>
  <si>
    <t>средства федерального бюджета, передаваемые бюджету Фонда социального страхования Российской Федерации на обеспечение сбалансированности в части обязательного социального страхования на случай временной нетрудоспособности и в связи с материнством в целях компенсации дополнительных расходов в связи с введением в 2020 году ограничительных мер, направленных на обеспечение санитарно-эпидемиологического благополучия населения в условиях распространения новой коронавирусной инфекции</t>
  </si>
  <si>
    <t>СТРАХОВЫЕ ВЗНОСЫ НА ОБЯЗАТЕЛЬНОЕ СОЦИАЛЬНОЕ СТРАХОВАНИЕ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</si>
  <si>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Бюджетного кодекса Российской Федерации), выявленные должностными лицами Фонда социального страхования Российской Федерации</t>
  </si>
  <si>
    <t>возмещение ущерба при возникновении страховых случаев, когда  выгодоприобретателями выступают получатели средств бюджета ФСС, и прочее возмещение ущерба, причиненного федеральному имуществу, находящемуся во владении и пользовании ФСС</t>
  </si>
  <si>
    <t>поступления капитализированных платежей предприятий в соответствии с Федеральным законом от 24 июля 1998 года № 125-ФЗ "Об обязательном социальном страховании от несчастных случаев на производстве и профессиональных заболеваний"</t>
  </si>
  <si>
    <t>установленным сводной бюджетной росписью 
на 31 марта 
2021 года</t>
  </si>
  <si>
    <t>оказание мер государственной поддержки гражданам, подвергшимся воздействию радиации вследствие радиационных аварий и ядерных испытаний</t>
  </si>
  <si>
    <t>предоставление отдельным категориям граждан государственной социальной помощи в виде набора  социальных услуг в части оплаты санаторно-курортного лечения, а также проезда на междугородном транспорте к месту лечения и обратно</t>
  </si>
  <si>
    <t>страховое обеспечение по обязательному социальному страхованию от несчастных случаев на производстве и профессиональных заболеваний</t>
  </si>
  <si>
    <t>Специальная социальная выплата работникам стационарных организаций социального обслуживания, стационарных отделений, созданных не в стационарных организациях социального обслуживания, оказывающим  социальные услуги (участвующим в оказании социальных услуг) гражданам, у которых выявлена новая коронавирусная инфекция (COVID-19) и лицам, из групп  заражения новой коронавирусной инфекцией (COVID-19), за счет средств резервного фонда Правительства Российской Федерации</t>
  </si>
  <si>
    <t>увеличение остатков денежных средств финансовых резервов бюджета</t>
  </si>
  <si>
    <t xml:space="preserve">увеличение остатков денежных средств финансового резерва бюджета Фонда социального страхования Российской Федерации </t>
  </si>
  <si>
    <t>увеличение остатков денежных средств финансового резерва бюджета Фонда социального страхования Российской Федерации (увеличение остатков денежных средств резерва на осуществление обязательного социального страхования от несчастных случаев на производстве и профессиональных заболеваний)</t>
  </si>
  <si>
    <t>уменьшение остатков денежных средств финансовых резервов бюджета</t>
  </si>
  <si>
    <t>уменьшение остатков денежных средств финансового резерва бюджета ФСС</t>
  </si>
  <si>
    <t>уменьшение остатков денежных средств финансового резерва бюджета ФСС (уменьшение остатков денежных средств резерва на осуществление обязательного социального страхования от несчастных случаев на производстве и профессиональных заболеваний)</t>
  </si>
  <si>
    <t xml:space="preserve">увеличение иных финансовых активов в собственности Фонда социального страхования Российской Федерации за счет средств бюджета Фонда социального страхования Российской Федерации, размещенных на банковских счетах (банковских депозитах) в валюте Российской Федерации в кредитных организациях </t>
  </si>
  <si>
    <t>Уменьшение прочих остатков средств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</si>
</sst>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#,##0.0"/>
    <numFmt numFmtId="165" formatCode="_(* #,##0.00_);_(* \(#,##0.00\);_(* &quot;-&quot;??_);_(@_)"/>
    <numFmt numFmtId="166" formatCode="#,##0.000"/>
    <numFmt numFmtId="167" formatCode="#,##0.0000"/>
  </numFmts>
  <fonts count="10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sz val="10"/>
      <name val="Arial Cyr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 CYR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1"/>
      <name val="Times New Roman Cyr"/>
      <charset val="204"/>
    </font>
    <font>
      <b/>
      <sz val="10"/>
      <name val="Times New Roman Cyr"/>
      <charset val="204"/>
    </font>
    <font>
      <b/>
      <sz val="10"/>
      <name val="Times New Roman Cyr"/>
      <family val="1"/>
      <charset val="204"/>
    </font>
    <font>
      <b/>
      <sz val="11"/>
      <name val="Times New Roman Cyr"/>
      <family val="1"/>
      <charset val="204"/>
    </font>
    <font>
      <sz val="9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color indexed="10"/>
      <name val="Times New Roman Cyr"/>
      <family val="1"/>
      <charset val="204"/>
    </font>
    <font>
      <sz val="14"/>
      <name val="Times New Roman CYR"/>
      <family val="1"/>
      <charset val="204"/>
    </font>
    <font>
      <sz val="9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1"/>
      <color indexed="10"/>
      <name val="Times New Roman Cyr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 Cyr"/>
      <family val="1"/>
      <charset val="204"/>
    </font>
    <font>
      <sz val="10"/>
      <name val="Arial"/>
      <family val="2"/>
      <charset val="204"/>
    </font>
    <font>
      <b/>
      <sz val="11"/>
      <color rgb="FFFF0000"/>
      <name val="Times New Roman Cyr"/>
      <charset val="204"/>
    </font>
    <font>
      <b/>
      <sz val="11"/>
      <color rgb="FFFF0000"/>
      <name val="Times New Roman Cyr"/>
      <family val="1"/>
      <charset val="204"/>
    </font>
    <font>
      <sz val="9"/>
      <color rgb="FFFF0000"/>
      <name val="Times New Roman Cyr"/>
      <family val="1"/>
      <charset val="204"/>
    </font>
    <font>
      <sz val="14"/>
      <color theme="1"/>
      <name val="Times New Roman"/>
      <family val="2"/>
      <charset val="204"/>
    </font>
    <font>
      <b/>
      <sz val="10"/>
      <color rgb="FFFF0000"/>
      <name val="Times New Roman Cyr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3"/>
      <name val="Times New Roman CYR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u/>
      <sz val="11"/>
      <color theme="10"/>
      <name val="Times New Roman"/>
      <family val="2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vertAlign val="superscript"/>
      <sz val="10"/>
      <name val="Times New Roman Cyr"/>
      <charset val="204"/>
    </font>
    <font>
      <sz val="13"/>
      <color indexed="10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name val="Times New Roman CYR"/>
      <charset val="204"/>
    </font>
    <font>
      <sz val="10"/>
      <color rgb="FFFF0000"/>
      <name val="Arial Cyr"/>
      <charset val="204"/>
    </font>
    <font>
      <vertAlign val="superscript"/>
      <sz val="11"/>
      <color theme="0"/>
      <name val="Times New Roman"/>
      <family val="1"/>
      <charset val="204"/>
    </font>
    <font>
      <b/>
      <sz val="10"/>
      <name val="Arial Cyr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Arial Cyr"/>
      <charset val="204"/>
    </font>
    <font>
      <strike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theme="1"/>
      <name val="Arial Cyr"/>
      <charset val="204"/>
    </font>
    <font>
      <b/>
      <strike/>
      <sz val="10"/>
      <color theme="1"/>
      <name val="Times New Roman"/>
      <family val="1"/>
      <charset val="204"/>
    </font>
    <font>
      <sz val="10"/>
      <name val="Times New Roman Cyr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4"/>
      <color theme="1"/>
      <name val="Times New Roman Cyr"/>
      <charset val="204"/>
    </font>
    <font>
      <sz val="10"/>
      <color rgb="FFFF0000"/>
      <name val="Times New Roman Cyr"/>
      <charset val="204"/>
    </font>
    <font>
      <sz val="14"/>
      <color theme="1"/>
      <name val="Times New Roman"/>
      <family val="1"/>
      <charset val="204"/>
    </font>
    <font>
      <sz val="14"/>
      <name val="Arial Cyr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indexed="64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206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7" borderId="1" applyNumberFormat="0" applyAlignment="0" applyProtection="0"/>
    <xf numFmtId="0" fontId="22" fillId="20" borderId="2" applyNumberFormat="0" applyAlignment="0" applyProtection="0"/>
    <xf numFmtId="0" fontId="23" fillId="20" borderId="1" applyNumberFormat="0" applyAlignment="0" applyProtection="0"/>
    <xf numFmtId="44" fontId="18" fillId="0" borderId="0" applyFont="0" applyFill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21" borderId="7" applyNumberFormat="0" applyAlignment="0" applyProtection="0"/>
    <xf numFmtId="0" fontId="29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40" fillId="0" borderId="0"/>
    <xf numFmtId="0" fontId="18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18" fillId="0" borderId="0"/>
    <xf numFmtId="0" fontId="31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18" fillId="23" borderId="8" applyNumberFormat="0" applyFont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40" fillId="0" borderId="0" applyFont="0" applyFill="0" applyBorder="0" applyAlignment="0" applyProtection="0"/>
    <xf numFmtId="166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35" fillId="4" borderId="0" applyNumberFormat="0" applyBorder="0" applyAlignment="0" applyProtection="0"/>
    <xf numFmtId="0" fontId="53" fillId="0" borderId="0"/>
    <xf numFmtId="0" fontId="17" fillId="0" borderId="0"/>
    <xf numFmtId="0" fontId="52" fillId="0" borderId="0"/>
    <xf numFmtId="0" fontId="55" fillId="0" borderId="0"/>
    <xf numFmtId="0" fontId="52" fillId="0" borderId="0"/>
    <xf numFmtId="0" fontId="52" fillId="0" borderId="0"/>
    <xf numFmtId="0" fontId="16" fillId="0" borderId="0"/>
    <xf numFmtId="0" fontId="15" fillId="0" borderId="0"/>
    <xf numFmtId="0" fontId="59" fillId="0" borderId="0"/>
    <xf numFmtId="0" fontId="14" fillId="0" borderId="0"/>
    <xf numFmtId="0" fontId="62" fillId="0" borderId="0"/>
    <xf numFmtId="0" fontId="52" fillId="0" borderId="0"/>
    <xf numFmtId="0" fontId="53" fillId="0" borderId="0"/>
    <xf numFmtId="43" fontId="53" fillId="0" borderId="0" applyFont="0" applyFill="0" applyBorder="0" applyAlignment="0" applyProtection="0"/>
    <xf numFmtId="0" fontId="53" fillId="0" borderId="0"/>
    <xf numFmtId="0" fontId="18" fillId="0" borderId="0"/>
    <xf numFmtId="0" fontId="13" fillId="0" borderId="0"/>
    <xf numFmtId="0" fontId="6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52" fillId="0" borderId="0" applyNumberFormat="0" applyFont="0" applyFill="0" applyBorder="0" applyAlignment="0" applyProtection="0">
      <alignment vertical="top"/>
    </xf>
    <xf numFmtId="0" fontId="11" fillId="0" borderId="0"/>
    <xf numFmtId="0" fontId="10" fillId="0" borderId="0"/>
    <xf numFmtId="9" fontId="40" fillId="0" borderId="0" applyFont="0" applyFill="0" applyBorder="0" applyAlignment="0" applyProtection="0"/>
    <xf numFmtId="0" fontId="9" fillId="0" borderId="0"/>
    <xf numFmtId="0" fontId="52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7" borderId="14" applyNumberFormat="0" applyAlignment="0" applyProtection="0"/>
    <xf numFmtId="0" fontId="22" fillId="20" borderId="15" applyNumberFormat="0" applyAlignment="0" applyProtection="0"/>
    <xf numFmtId="0" fontId="23" fillId="20" borderId="14" applyNumberFormat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21" borderId="7" applyNumberFormat="0" applyAlignment="0" applyProtection="0"/>
    <xf numFmtId="0" fontId="29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1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18" fillId="23" borderId="17" applyNumberFormat="0" applyFont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0" applyNumberFormat="0" applyBorder="0" applyAlignment="0" applyProtection="0"/>
    <xf numFmtId="0" fontId="18" fillId="0" borderId="0"/>
    <xf numFmtId="0" fontId="8" fillId="0" borderId="0"/>
    <xf numFmtId="164" fontId="77" fillId="0" borderId="18">
      <alignment vertical="center" wrapText="1"/>
    </xf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5" fillId="0" borderId="0"/>
    <xf numFmtId="0" fontId="52" fillId="0" borderId="0"/>
    <xf numFmtId="0" fontId="4" fillId="0" borderId="0"/>
    <xf numFmtId="0" fontId="52" fillId="0" borderId="0"/>
    <xf numFmtId="0" fontId="3" fillId="0" borderId="0"/>
    <xf numFmtId="0" fontId="2" fillId="0" borderId="0"/>
    <xf numFmtId="0" fontId="1" fillId="0" borderId="0"/>
    <xf numFmtId="0" fontId="86" fillId="0" borderId="0"/>
    <xf numFmtId="0" fontId="87" fillId="0" borderId="0"/>
    <xf numFmtId="0" fontId="88" fillId="0" borderId="0"/>
    <xf numFmtId="0" fontId="52" fillId="0" borderId="0"/>
    <xf numFmtId="0" fontId="89" fillId="0" borderId="0"/>
    <xf numFmtId="0" fontId="52" fillId="0" borderId="0"/>
    <xf numFmtId="0" fontId="90" fillId="0" borderId="0"/>
    <xf numFmtId="0" fontId="52" fillId="0" borderId="0"/>
    <xf numFmtId="0" fontId="52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5" borderId="0" applyNumberFormat="0" applyBorder="0" applyAlignment="0" applyProtection="0"/>
    <xf numFmtId="0" fontId="19" fillId="8" borderId="0" applyNumberFormat="0" applyBorder="0" applyAlignment="0" applyProtection="0"/>
    <xf numFmtId="0" fontId="19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9" borderId="0" applyNumberFormat="0" applyBorder="0" applyAlignment="0" applyProtection="0"/>
    <xf numFmtId="0" fontId="21" fillId="7" borderId="23" applyNumberFormat="0" applyAlignment="0" applyProtection="0"/>
    <xf numFmtId="0" fontId="22" fillId="20" borderId="24" applyNumberFormat="0" applyAlignment="0" applyProtection="0"/>
    <xf numFmtId="0" fontId="23" fillId="20" borderId="23" applyNumberFormat="0" applyAlignment="0" applyProtection="0"/>
    <xf numFmtId="44" fontId="18" fillId="0" borderId="0" applyFont="0" applyFill="0" applyBorder="0" applyAlignment="0" applyProtection="0"/>
    <xf numFmtId="0" fontId="24" fillId="0" borderId="3" applyNumberFormat="0" applyFill="0" applyAlignment="0" applyProtection="0"/>
    <xf numFmtId="0" fontId="25" fillId="0" borderId="4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25" applyNumberFormat="0" applyFill="0" applyAlignment="0" applyProtection="0"/>
    <xf numFmtId="0" fontId="28" fillId="21" borderId="7" applyNumberFormat="0" applyAlignment="0" applyProtection="0"/>
    <xf numFmtId="0" fontId="29" fillId="0" borderId="0" applyNumberFormat="0" applyFill="0" applyBorder="0" applyAlignment="0" applyProtection="0"/>
    <xf numFmtId="0" fontId="30" fillId="22" borderId="0" applyNumberFormat="0" applyBorder="0" applyAlignment="0" applyProtection="0"/>
    <xf numFmtId="0" fontId="18" fillId="0" borderId="0"/>
    <xf numFmtId="0" fontId="31" fillId="3" borderId="0" applyNumberFormat="0" applyBorder="0" applyAlignment="0" applyProtection="0"/>
    <xf numFmtId="0" fontId="32" fillId="0" borderId="0" applyNumberFormat="0" applyFill="0" applyBorder="0" applyAlignment="0" applyProtection="0"/>
    <xf numFmtId="0" fontId="18" fillId="23" borderId="26" applyNumberFormat="0" applyFont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35" fillId="4" borderId="0" applyNumberFormat="0" applyBorder="0" applyAlignment="0" applyProtection="0"/>
  </cellStyleXfs>
  <cellXfs count="275">
    <xf numFmtId="0" fontId="0" fillId="0" borderId="0" xfId="0"/>
    <xf numFmtId="0" fontId="36" fillId="0" borderId="0" xfId="44" applyFont="1" applyFill="1" applyAlignment="1">
      <alignment vertical="center"/>
    </xf>
    <xf numFmtId="0" fontId="67" fillId="0" borderId="0" xfId="44" applyFont="1" applyFill="1" applyAlignment="1">
      <alignment vertical="center"/>
    </xf>
    <xf numFmtId="0" fontId="67" fillId="0" borderId="0" xfId="44" applyFont="1" applyFill="1" applyAlignment="1">
      <alignment horizontal="justify" vertical="center"/>
    </xf>
    <xf numFmtId="0" fontId="69" fillId="0" borderId="0" xfId="44" applyFont="1" applyFill="1" applyAlignment="1">
      <alignment vertical="center"/>
    </xf>
    <xf numFmtId="0" fontId="44" fillId="0" borderId="10" xfId="44" applyFont="1" applyFill="1" applyBorder="1" applyAlignment="1">
      <alignment horizontal="center" vertical="center" wrapText="1"/>
    </xf>
    <xf numFmtId="0" fontId="71" fillId="0" borderId="0" xfId="44" applyFont="1" applyFill="1" applyAlignment="1">
      <alignment vertical="center"/>
    </xf>
    <xf numFmtId="0" fontId="44" fillId="0" borderId="12" xfId="44" applyFont="1" applyFill="1" applyBorder="1" applyAlignment="1">
      <alignment horizontal="center" vertical="center" wrapText="1"/>
    </xf>
    <xf numFmtId="0" fontId="47" fillId="0" borderId="0" xfId="44" applyFont="1" applyFill="1" applyAlignment="1">
      <alignment vertical="center"/>
    </xf>
    <xf numFmtId="0" fontId="42" fillId="0" borderId="10" xfId="58" applyFont="1" applyFill="1" applyBorder="1" applyAlignment="1" applyProtection="1">
      <alignment horizontal="center" vertical="center" wrapText="1"/>
      <protection locked="0"/>
    </xf>
    <xf numFmtId="0" fontId="51" fillId="0" borderId="0" xfId="44" applyFont="1" applyFill="1" applyAlignment="1">
      <alignment horizontal="center" vertical="center"/>
    </xf>
    <xf numFmtId="0" fontId="72" fillId="0" borderId="0" xfId="44" applyFont="1" applyFill="1" applyAlignment="1">
      <alignment horizontal="center" vertical="center"/>
    </xf>
    <xf numFmtId="0" fontId="68" fillId="0" borderId="0" xfId="44" applyFont="1" applyFill="1" applyAlignment="1">
      <alignment horizontal="center" vertical="center"/>
    </xf>
    <xf numFmtId="0" fontId="68" fillId="0" borderId="11" xfId="44" applyFont="1" applyFill="1" applyBorder="1" applyAlignment="1">
      <alignment horizontal="center" vertical="center"/>
    </xf>
    <xf numFmtId="0" fontId="69" fillId="0" borderId="13" xfId="44" applyFont="1" applyFill="1" applyBorder="1" applyAlignment="1">
      <alignment horizontal="center" vertical="center"/>
    </xf>
    <xf numFmtId="0" fontId="36" fillId="0" borderId="10" xfId="37" applyNumberFormat="1" applyFont="1" applyFill="1" applyBorder="1" applyAlignment="1">
      <alignment vertical="center" wrapText="1"/>
    </xf>
    <xf numFmtId="49" fontId="36" fillId="0" borderId="10" xfId="37" applyNumberFormat="1" applyFont="1" applyFill="1" applyBorder="1" applyAlignment="1">
      <alignment horizontal="center" vertical="top"/>
    </xf>
    <xf numFmtId="0" fontId="67" fillId="0" borderId="10" xfId="44" applyFont="1" applyFill="1" applyBorder="1" applyAlignment="1">
      <alignment vertical="center"/>
    </xf>
    <xf numFmtId="0" fontId="67" fillId="0" borderId="10" xfId="44" applyFont="1" applyFill="1" applyBorder="1" applyAlignment="1">
      <alignment horizontal="justify" vertical="center"/>
    </xf>
    <xf numFmtId="0" fontId="36" fillId="0" borderId="10" xfId="44" applyFont="1" applyFill="1" applyBorder="1" applyAlignment="1">
      <alignment vertical="center"/>
    </xf>
    <xf numFmtId="0" fontId="9" fillId="0" borderId="0" xfId="84"/>
    <xf numFmtId="49" fontId="73" fillId="0" borderId="10" xfId="84" applyNumberFormat="1" applyFont="1" applyBorder="1" applyAlignment="1">
      <alignment horizontal="center" vertical="center" wrapText="1"/>
    </xf>
    <xf numFmtId="0" fontId="73" fillId="0" borderId="10" xfId="84" applyFont="1" applyBorder="1" applyAlignment="1">
      <alignment horizontal="center" vertical="center"/>
    </xf>
    <xf numFmtId="0" fontId="61" fillId="0" borderId="10" xfId="84" applyNumberFormat="1" applyFont="1" applyFill="1" applyBorder="1" applyAlignment="1">
      <alignment vertical="center" wrapText="1"/>
    </xf>
    <xf numFmtId="0" fontId="9" fillId="0" borderId="10" xfId="84" applyBorder="1"/>
    <xf numFmtId="0" fontId="74" fillId="0" borderId="0" xfId="84" applyFont="1"/>
    <xf numFmtId="0" fontId="80" fillId="0" borderId="0" xfId="43" applyFont="1" applyFill="1" applyAlignment="1">
      <alignment vertical="center"/>
    </xf>
    <xf numFmtId="49" fontId="81" fillId="0" borderId="0" xfId="43" applyNumberFormat="1" applyFont="1" applyFill="1" applyAlignment="1">
      <alignment horizontal="center" vertical="center"/>
    </xf>
    <xf numFmtId="49" fontId="80" fillId="0" borderId="0" xfId="43" applyNumberFormat="1" applyFont="1" applyFill="1" applyAlignment="1">
      <alignment horizontal="justify" vertical="center"/>
    </xf>
    <xf numFmtId="0" fontId="80" fillId="0" borderId="0" xfId="43" applyFont="1" applyFill="1" applyAlignment="1">
      <alignment horizontal="right" vertical="center"/>
    </xf>
    <xf numFmtId="0" fontId="82" fillId="0" borderId="0" xfId="43" applyFont="1" applyFill="1" applyAlignment="1">
      <alignment horizontal="center" vertical="center"/>
    </xf>
    <xf numFmtId="0" fontId="82" fillId="0" borderId="0" xfId="43" applyFont="1" applyFill="1" applyAlignment="1">
      <alignment vertical="center"/>
    </xf>
    <xf numFmtId="0" fontId="64" fillId="0" borderId="0" xfId="43" applyFont="1" applyFill="1" applyAlignment="1">
      <alignment vertical="center"/>
    </xf>
    <xf numFmtId="0" fontId="84" fillId="0" borderId="0" xfId="43" applyFont="1" applyFill="1" applyAlignment="1">
      <alignment vertical="center"/>
    </xf>
    <xf numFmtId="49" fontId="80" fillId="0" borderId="0" xfId="43" applyNumberFormat="1" applyFont="1" applyFill="1" applyBorder="1" applyAlignment="1">
      <alignment horizontal="justify" vertical="center"/>
    </xf>
    <xf numFmtId="0" fontId="80" fillId="0" borderId="0" xfId="43" applyFont="1" applyFill="1" applyBorder="1" applyAlignment="1">
      <alignment horizontal="right" vertical="center"/>
    </xf>
    <xf numFmtId="49" fontId="81" fillId="0" borderId="0" xfId="43" applyNumberFormat="1" applyFont="1" applyFill="1" applyBorder="1" applyAlignment="1">
      <alignment horizontal="center" vertical="center"/>
    </xf>
    <xf numFmtId="0" fontId="64" fillId="0" borderId="0" xfId="43" applyFont="1" applyFill="1" applyBorder="1" applyAlignment="1">
      <alignment vertical="center"/>
    </xf>
    <xf numFmtId="49" fontId="64" fillId="0" borderId="0" xfId="43" applyNumberFormat="1" applyFont="1" applyFill="1" applyBorder="1" applyAlignment="1">
      <alignment horizontal="justify" vertical="center"/>
    </xf>
    <xf numFmtId="0" fontId="64" fillId="0" borderId="0" xfId="43" applyFont="1" applyFill="1" applyBorder="1" applyAlignment="1">
      <alignment horizontal="center" vertical="center"/>
    </xf>
    <xf numFmtId="0" fontId="82" fillId="0" borderId="0" xfId="43" applyFont="1" applyFill="1" applyBorder="1" applyAlignment="1">
      <alignment horizontal="left" vertical="center"/>
    </xf>
    <xf numFmtId="0" fontId="64" fillId="0" borderId="0" xfId="43" applyFont="1" applyFill="1" applyBorder="1" applyAlignment="1">
      <alignment horizontal="justify" vertical="center"/>
    </xf>
    <xf numFmtId="0" fontId="84" fillId="0" borderId="0" xfId="43" applyFont="1" applyFill="1" applyBorder="1" applyAlignment="1">
      <alignment vertical="center"/>
    </xf>
    <xf numFmtId="0" fontId="92" fillId="0" borderId="0" xfId="43" applyFont="1" applyFill="1" applyBorder="1" applyAlignment="1">
      <alignment horizontal="justify" vertical="center"/>
    </xf>
    <xf numFmtId="0" fontId="84" fillId="0" borderId="0" xfId="43" applyFont="1" applyFill="1" applyBorder="1" applyAlignment="1">
      <alignment horizontal="justify" vertical="center"/>
    </xf>
    <xf numFmtId="0" fontId="84" fillId="0" borderId="0" xfId="43" applyFont="1" applyFill="1" applyBorder="1" applyAlignment="1">
      <alignment horizontal="justify" vertical="center" wrapText="1"/>
    </xf>
    <xf numFmtId="0" fontId="84" fillId="0" borderId="0" xfId="43" applyFont="1" applyFill="1" applyBorder="1" applyAlignment="1">
      <alignment horizontal="center" vertical="center"/>
    </xf>
    <xf numFmtId="0" fontId="84" fillId="0" borderId="0" xfId="43" applyFont="1" applyFill="1" applyBorder="1" applyAlignment="1">
      <alignment horizontal="left" vertical="center" wrapText="1"/>
    </xf>
    <xf numFmtId="0" fontId="92" fillId="0" borderId="0" xfId="43" applyFont="1" applyFill="1" applyBorder="1" applyAlignment="1">
      <alignment horizontal="center" vertical="center"/>
    </xf>
    <xf numFmtId="0" fontId="82" fillId="0" borderId="21" xfId="43" applyFont="1" applyFill="1" applyBorder="1" applyAlignment="1">
      <alignment horizontal="center" vertical="center" wrapText="1"/>
    </xf>
    <xf numFmtId="0" fontId="64" fillId="0" borderId="21" xfId="43" applyFont="1" applyFill="1" applyBorder="1" applyAlignment="1">
      <alignment horizontal="center" vertical="center" wrapText="1"/>
    </xf>
    <xf numFmtId="0" fontId="54" fillId="24" borderId="28" xfId="43" applyFont="1" applyFill="1" applyBorder="1" applyAlignment="1">
      <alignment vertical="center"/>
    </xf>
    <xf numFmtId="0" fontId="38" fillId="24" borderId="30" xfId="131" applyFont="1" applyFill="1" applyBorder="1" applyAlignment="1">
      <alignment horizontal="left" vertical="center"/>
    </xf>
    <xf numFmtId="0" fontId="46" fillId="24" borderId="30" xfId="43" applyFont="1" applyFill="1" applyBorder="1" applyAlignment="1">
      <alignment vertical="center"/>
    </xf>
    <xf numFmtId="0" fontId="43" fillId="24" borderId="30" xfId="43" applyFont="1" applyFill="1" applyBorder="1" applyAlignment="1">
      <alignment horizontal="center" vertical="center"/>
    </xf>
    <xf numFmtId="0" fontId="60" fillId="24" borderId="30" xfId="43" applyFont="1" applyFill="1" applyBorder="1" applyAlignment="1">
      <alignment horizontal="center" vertical="center"/>
    </xf>
    <xf numFmtId="0" fontId="57" fillId="24" borderId="30" xfId="43" applyFont="1" applyFill="1" applyBorder="1" applyAlignment="1">
      <alignment horizontal="center" vertical="center"/>
    </xf>
    <xf numFmtId="0" fontId="56" fillId="24" borderId="30" xfId="43" applyFont="1" applyFill="1" applyBorder="1" applyAlignment="1">
      <alignment horizontal="center" vertical="center"/>
    </xf>
    <xf numFmtId="0" fontId="54" fillId="24" borderId="30" xfId="43" applyFont="1" applyFill="1" applyBorder="1" applyAlignment="1">
      <alignment vertical="center"/>
    </xf>
    <xf numFmtId="0" fontId="41" fillId="24" borderId="30" xfId="43" applyFont="1" applyFill="1" applyBorder="1" applyAlignment="1">
      <alignment vertical="center" wrapText="1"/>
    </xf>
    <xf numFmtId="49" fontId="58" fillId="24" borderId="29" xfId="43" applyNumberFormat="1" applyFont="1" applyFill="1" applyBorder="1" applyAlignment="1">
      <alignment horizontal="center" vertical="center"/>
    </xf>
    <xf numFmtId="49" fontId="58" fillId="24" borderId="30" xfId="43" applyNumberFormat="1" applyFont="1" applyFill="1" applyBorder="1" applyAlignment="1">
      <alignment horizontal="center" vertical="center"/>
    </xf>
    <xf numFmtId="49" fontId="54" fillId="24" borderId="30" xfId="43" applyNumberFormat="1" applyFont="1" applyFill="1" applyBorder="1" applyAlignment="1">
      <alignment horizontal="justify" vertical="center"/>
    </xf>
    <xf numFmtId="164" fontId="46" fillId="24" borderId="30" xfId="43" applyNumberFormat="1" applyFont="1" applyFill="1" applyBorder="1" applyAlignment="1">
      <alignment vertical="center"/>
    </xf>
    <xf numFmtId="164" fontId="46" fillId="24" borderId="30" xfId="43" applyNumberFormat="1" applyFont="1" applyFill="1" applyBorder="1" applyAlignment="1">
      <alignment horizontal="right" vertical="center"/>
    </xf>
    <xf numFmtId="0" fontId="57" fillId="24" borderId="31" xfId="43" applyFont="1" applyFill="1" applyBorder="1" applyAlignment="1">
      <alignment horizontal="center" vertical="center"/>
    </xf>
    <xf numFmtId="49" fontId="58" fillId="24" borderId="33" xfId="43" applyNumberFormat="1" applyFont="1" applyFill="1" applyBorder="1" applyAlignment="1">
      <alignment horizontal="center" vertical="center"/>
    </xf>
    <xf numFmtId="49" fontId="58" fillId="24" borderId="32" xfId="43" applyNumberFormat="1" applyFont="1" applyFill="1" applyBorder="1" applyAlignment="1">
      <alignment horizontal="center" vertical="center"/>
    </xf>
    <xf numFmtId="0" fontId="0" fillId="0" borderId="30" xfId="0" applyBorder="1"/>
    <xf numFmtId="0" fontId="76" fillId="0" borderId="30" xfId="0" applyFont="1" applyBorder="1"/>
    <xf numFmtId="0" fontId="78" fillId="0" borderId="30" xfId="0" applyFont="1" applyBorder="1"/>
    <xf numFmtId="0" fontId="37" fillId="24" borderId="27" xfId="43" applyFont="1" applyFill="1" applyBorder="1" applyAlignment="1">
      <alignment horizontal="center" vertical="center" wrapText="1"/>
    </xf>
    <xf numFmtId="49" fontId="58" fillId="24" borderId="0" xfId="43" applyNumberFormat="1" applyFont="1" applyFill="1" applyBorder="1" applyAlignment="1">
      <alignment horizontal="center" vertical="center"/>
    </xf>
    <xf numFmtId="49" fontId="54" fillId="24" borderId="0" xfId="43" applyNumberFormat="1" applyFont="1" applyFill="1" applyBorder="1" applyAlignment="1">
      <alignment horizontal="justify" vertical="center"/>
    </xf>
    <xf numFmtId="0" fontId="46" fillId="24" borderId="0" xfId="43" applyFont="1" applyFill="1" applyBorder="1" applyAlignment="1">
      <alignment vertical="center"/>
    </xf>
    <xf numFmtId="0" fontId="38" fillId="24" borderId="0" xfId="43" applyFont="1" applyFill="1" applyBorder="1" applyAlignment="1">
      <alignment horizontal="right" vertical="center"/>
    </xf>
    <xf numFmtId="0" fontId="50" fillId="24" borderId="0" xfId="43" applyFont="1" applyFill="1" applyBorder="1" applyAlignment="1">
      <alignment horizontal="center" vertical="center" wrapText="1"/>
    </xf>
    <xf numFmtId="0" fontId="48" fillId="24" borderId="0" xfId="43" applyFont="1" applyFill="1" applyBorder="1" applyAlignment="1">
      <alignment horizontal="center" vertical="center" wrapText="1"/>
    </xf>
    <xf numFmtId="0" fontId="48" fillId="24" borderId="0" xfId="43" applyFont="1" applyFill="1" applyBorder="1" applyAlignment="1">
      <alignment horizontal="right" vertical="center" wrapText="1"/>
    </xf>
    <xf numFmtId="4" fontId="37" fillId="24" borderId="0" xfId="43" applyNumberFormat="1" applyFont="1" applyFill="1" applyBorder="1" applyAlignment="1">
      <alignment horizontal="center" vertical="center" wrapText="1"/>
    </xf>
    <xf numFmtId="0" fontId="50" fillId="24" borderId="12" xfId="43" applyFont="1" applyFill="1" applyBorder="1" applyAlignment="1">
      <alignment horizontal="center" vertical="center" wrapText="1"/>
    </xf>
    <xf numFmtId="49" fontId="41" fillId="24" borderId="12" xfId="43" applyNumberFormat="1" applyFont="1" applyFill="1" applyBorder="1" applyAlignment="1">
      <alignment horizontal="right" vertical="center"/>
    </xf>
    <xf numFmtId="4" fontId="36" fillId="24" borderId="0" xfId="43" applyNumberFormat="1" applyFont="1" applyFill="1" applyBorder="1" applyAlignment="1">
      <alignment horizontal="center" vertical="center" wrapText="1"/>
    </xf>
    <xf numFmtId="0" fontId="37" fillId="24" borderId="0" xfId="43" applyNumberFormat="1" applyFont="1" applyFill="1" applyBorder="1" applyAlignment="1" applyProtection="1">
      <alignment horizontal="justify" vertical="center" wrapText="1"/>
    </xf>
    <xf numFmtId="0" fontId="36" fillId="24" borderId="0" xfId="43" applyNumberFormat="1" applyFont="1" applyFill="1" applyBorder="1" applyAlignment="1" applyProtection="1">
      <alignment vertical="center" wrapText="1"/>
    </xf>
    <xf numFmtId="0" fontId="37" fillId="24" borderId="34" xfId="43" applyFont="1" applyFill="1" applyBorder="1" applyAlignment="1">
      <alignment horizontal="center" vertical="center" wrapText="1"/>
    </xf>
    <xf numFmtId="2" fontId="37" fillId="24" borderId="36" xfId="43" applyNumberFormat="1" applyFont="1" applyFill="1" applyBorder="1" applyAlignment="1">
      <alignment horizontal="center" vertical="center" wrapText="1"/>
    </xf>
    <xf numFmtId="0" fontId="37" fillId="24" borderId="21" xfId="43" applyFont="1" applyFill="1" applyBorder="1" applyAlignment="1">
      <alignment horizontal="center" vertical="center" wrapText="1"/>
    </xf>
    <xf numFmtId="2" fontId="37" fillId="24" borderId="22" xfId="43" applyNumberFormat="1" applyFont="1" applyFill="1" applyBorder="1" applyAlignment="1">
      <alignment horizontal="center" vertical="center" wrapText="1"/>
    </xf>
    <xf numFmtId="0" fontId="45" fillId="0" borderId="0" xfId="37" applyNumberFormat="1" applyFont="1" applyFill="1" applyBorder="1" applyAlignment="1" applyProtection="1">
      <alignment horizontal="center" vertical="center" wrapText="1"/>
    </xf>
    <xf numFmtId="0" fontId="46" fillId="0" borderId="0" xfId="37" applyNumberFormat="1" applyFont="1" applyFill="1" applyBorder="1" applyAlignment="1" applyProtection="1">
      <alignment horizontal="justify" vertical="center" wrapText="1"/>
    </xf>
    <xf numFmtId="164" fontId="46" fillId="0" borderId="0" xfId="37" applyNumberFormat="1" applyFont="1" applyFill="1" applyBorder="1" applyAlignment="1" applyProtection="1">
      <alignment vertical="center" wrapText="1"/>
    </xf>
    <xf numFmtId="0" fontId="44" fillId="0" borderId="0" xfId="37" applyFont="1" applyFill="1" applyBorder="1" applyAlignment="1">
      <alignment horizontal="center" vertical="center"/>
    </xf>
    <xf numFmtId="49" fontId="41" fillId="0" borderId="0" xfId="0" applyNumberFormat="1" applyFont="1" applyFill="1" applyBorder="1" applyAlignment="1">
      <alignment horizontal="right" vertical="center"/>
    </xf>
    <xf numFmtId="4" fontId="37" fillId="0" borderId="0" xfId="60" applyNumberFormat="1" applyFont="1" applyFill="1" applyBorder="1" applyAlignment="1">
      <alignment horizontal="center" vertical="center" wrapText="1"/>
    </xf>
    <xf numFmtId="4" fontId="37" fillId="0" borderId="0" xfId="37" applyNumberFormat="1" applyFont="1" applyFill="1" applyBorder="1" applyAlignment="1">
      <alignment horizontal="center" vertical="center"/>
    </xf>
    <xf numFmtId="49" fontId="36" fillId="0" borderId="0" xfId="37" applyNumberFormat="1" applyFont="1" applyFill="1" applyBorder="1" applyAlignment="1">
      <alignment horizontal="center" vertical="center" wrapText="1"/>
    </xf>
    <xf numFmtId="164" fontId="37" fillId="0" borderId="0" xfId="37" applyNumberFormat="1" applyFont="1" applyFill="1" applyBorder="1" applyAlignment="1">
      <alignment horizontal="right" vertical="center"/>
    </xf>
    <xf numFmtId="4" fontId="36" fillId="0" borderId="0" xfId="60" applyNumberFormat="1" applyFont="1" applyFill="1" applyBorder="1" applyAlignment="1">
      <alignment horizontal="center" vertical="center" wrapText="1"/>
    </xf>
    <xf numFmtId="0" fontId="36" fillId="0" borderId="0" xfId="60" applyFont="1" applyFill="1" applyBorder="1" applyAlignment="1">
      <alignment vertical="top" wrapText="1"/>
    </xf>
    <xf numFmtId="0" fontId="36" fillId="0" borderId="0" xfId="0" applyFont="1" applyBorder="1"/>
    <xf numFmtId="49" fontId="36" fillId="0" borderId="0" xfId="42" applyNumberFormat="1" applyFont="1" applyFill="1" applyBorder="1" applyAlignment="1">
      <alignment horizontal="center" vertical="center" wrapText="1"/>
    </xf>
    <xf numFmtId="0" fontId="36" fillId="0" borderId="0" xfId="60" applyFont="1" applyFill="1" applyBorder="1" applyAlignment="1">
      <alignment vertical="center" wrapText="1"/>
    </xf>
    <xf numFmtId="164" fontId="36" fillId="0" borderId="0" xfId="37" applyNumberFormat="1" applyFont="1" applyFill="1" applyBorder="1" applyAlignment="1">
      <alignment horizontal="center" vertical="center"/>
    </xf>
    <xf numFmtId="4" fontId="36" fillId="0" borderId="0" xfId="60" applyNumberFormat="1" applyFont="1" applyFill="1" applyBorder="1" applyAlignment="1" applyProtection="1">
      <alignment horizontal="center" vertical="center"/>
      <protection locked="0"/>
    </xf>
    <xf numFmtId="49" fontId="37" fillId="0" borderId="21" xfId="37" applyNumberFormat="1" applyFont="1" applyFill="1" applyBorder="1" applyAlignment="1">
      <alignment horizontal="center" vertical="center" wrapText="1"/>
    </xf>
    <xf numFmtId="49" fontId="36" fillId="0" borderId="21" xfId="37" applyNumberFormat="1" applyFont="1" applyFill="1" applyBorder="1" applyAlignment="1">
      <alignment horizontal="center" vertical="center" wrapText="1"/>
    </xf>
    <xf numFmtId="49" fontId="37" fillId="0" borderId="21" xfId="42" applyNumberFormat="1" applyFont="1" applyFill="1" applyBorder="1" applyAlignment="1">
      <alignment horizontal="center" vertical="center" wrapText="1"/>
    </xf>
    <xf numFmtId="49" fontId="36" fillId="0" borderId="21" xfId="42" applyNumberFormat="1" applyFont="1" applyFill="1" applyBorder="1" applyAlignment="1">
      <alignment horizontal="center" vertical="center" wrapText="1"/>
    </xf>
    <xf numFmtId="49" fontId="36" fillId="0" borderId="19" xfId="42" applyNumberFormat="1" applyFont="1" applyFill="1" applyBorder="1" applyAlignment="1">
      <alignment horizontal="center" vertical="center" wrapText="1"/>
    </xf>
    <xf numFmtId="4" fontId="57" fillId="24" borderId="30" xfId="43" applyNumberFormat="1" applyFont="1" applyFill="1" applyBorder="1" applyAlignment="1">
      <alignment horizontal="center" vertical="center"/>
    </xf>
    <xf numFmtId="0" fontId="36" fillId="24" borderId="0" xfId="60" applyFont="1" applyFill="1" applyBorder="1" applyAlignment="1">
      <alignment vertical="top" wrapText="1"/>
    </xf>
    <xf numFmtId="4" fontId="41" fillId="24" borderId="30" xfId="43" applyNumberFormat="1" applyFont="1" applyFill="1" applyBorder="1" applyAlignment="1">
      <alignment vertical="center" wrapText="1"/>
    </xf>
    <xf numFmtId="4" fontId="36" fillId="0" borderId="0" xfId="37" applyNumberFormat="1" applyFont="1" applyFill="1" applyBorder="1" applyAlignment="1">
      <alignment horizontal="center" vertical="center"/>
    </xf>
    <xf numFmtId="4" fontId="46" fillId="24" borderId="0" xfId="43" applyNumberFormat="1" applyFont="1" applyFill="1" applyBorder="1" applyAlignment="1">
      <alignment horizontal="right" vertical="center"/>
    </xf>
    <xf numFmtId="4" fontId="48" fillId="24" borderId="0" xfId="43" applyNumberFormat="1" applyFont="1" applyFill="1" applyBorder="1" applyAlignment="1">
      <alignment horizontal="center" vertical="center" wrapText="1"/>
    </xf>
    <xf numFmtId="4" fontId="50" fillId="24" borderId="12" xfId="43" applyNumberFormat="1" applyFont="1" applyFill="1" applyBorder="1" applyAlignment="1">
      <alignment horizontal="center" vertical="center" wrapText="1"/>
    </xf>
    <xf numFmtId="4" fontId="37" fillId="24" borderId="27" xfId="43" applyNumberFormat="1" applyFont="1" applyFill="1" applyBorder="1" applyAlignment="1">
      <alignment horizontal="center" vertical="center" wrapText="1"/>
    </xf>
    <xf numFmtId="4" fontId="46" fillId="24" borderId="30" xfId="43" applyNumberFormat="1" applyFont="1" applyFill="1" applyBorder="1" applyAlignment="1">
      <alignment horizontal="right" vertical="center"/>
    </xf>
    <xf numFmtId="4" fontId="46" fillId="24" borderId="33" xfId="43" applyNumberFormat="1" applyFont="1" applyFill="1" applyBorder="1" applyAlignment="1">
      <alignment horizontal="right" vertical="center"/>
    </xf>
    <xf numFmtId="3" fontId="37" fillId="24" borderId="27" xfId="43" applyNumberFormat="1" applyFont="1" applyFill="1" applyBorder="1" applyAlignment="1">
      <alignment horizontal="center" vertical="center" wrapText="1"/>
    </xf>
    <xf numFmtId="0" fontId="57" fillId="24" borderId="37" xfId="43" applyFont="1" applyFill="1" applyBorder="1" applyAlignment="1">
      <alignment horizontal="center" vertical="center"/>
    </xf>
    <xf numFmtId="0" fontId="57" fillId="24" borderId="33" xfId="43" applyFont="1" applyFill="1" applyBorder="1" applyAlignment="1">
      <alignment horizontal="center" vertical="center"/>
    </xf>
    <xf numFmtId="0" fontId="57" fillId="24" borderId="0" xfId="43" applyFont="1" applyFill="1" applyBorder="1" applyAlignment="1">
      <alignment horizontal="center" vertical="center"/>
    </xf>
    <xf numFmtId="4" fontId="37" fillId="0" borderId="35" xfId="43" applyNumberFormat="1" applyFont="1" applyFill="1" applyBorder="1" applyAlignment="1">
      <alignment horizontal="center" vertical="center"/>
    </xf>
    <xf numFmtId="0" fontId="37" fillId="0" borderId="0" xfId="43" applyFont="1" applyFill="1" applyBorder="1" applyAlignment="1">
      <alignment vertical="center"/>
    </xf>
    <xf numFmtId="4" fontId="36" fillId="0" borderId="0" xfId="43" applyNumberFormat="1" applyFont="1" applyFill="1" applyBorder="1" applyAlignment="1">
      <alignment horizontal="center" vertical="center"/>
    </xf>
    <xf numFmtId="164" fontId="36" fillId="0" borderId="0" xfId="43" applyNumberFormat="1" applyFont="1" applyFill="1" applyBorder="1" applyAlignment="1">
      <alignment horizontal="center" vertical="center"/>
    </xf>
    <xf numFmtId="4" fontId="37" fillId="0" borderId="0" xfId="43" applyNumberFormat="1" applyFont="1" applyFill="1" applyBorder="1" applyAlignment="1">
      <alignment horizontal="center" vertical="center"/>
    </xf>
    <xf numFmtId="49" fontId="54" fillId="24" borderId="33" xfId="43" applyNumberFormat="1" applyFont="1" applyFill="1" applyBorder="1" applyAlignment="1">
      <alignment horizontal="justify" vertical="center"/>
    </xf>
    <xf numFmtId="164" fontId="46" fillId="24" borderId="33" xfId="43" applyNumberFormat="1" applyFont="1" applyFill="1" applyBorder="1" applyAlignment="1">
      <alignment vertical="center"/>
    </xf>
    <xf numFmtId="164" fontId="46" fillId="24" borderId="33" xfId="43" applyNumberFormat="1" applyFont="1" applyFill="1" applyBorder="1" applyAlignment="1">
      <alignment horizontal="right" vertical="center"/>
    </xf>
    <xf numFmtId="0" fontId="41" fillId="24" borderId="12" xfId="43" applyFont="1" applyFill="1" applyBorder="1" applyAlignment="1">
      <alignment vertical="center" wrapText="1"/>
    </xf>
    <xf numFmtId="0" fontId="37" fillId="0" borderId="27" xfId="37" applyFont="1" applyFill="1" applyBorder="1" applyAlignment="1">
      <alignment horizontal="center" vertical="center" wrapText="1"/>
    </xf>
    <xf numFmtId="4" fontId="93" fillId="24" borderId="0" xfId="43" applyNumberFormat="1" applyFont="1" applyFill="1" applyBorder="1" applyAlignment="1">
      <alignment horizontal="center" vertical="center"/>
    </xf>
    <xf numFmtId="0" fontId="0" fillId="0" borderId="33" xfId="0" applyBorder="1"/>
    <xf numFmtId="0" fontId="36" fillId="0" borderId="0" xfId="60" applyFont="1" applyFill="1" applyBorder="1" applyAlignment="1">
      <alignment horizontal="justify" vertical="center" wrapText="1"/>
    </xf>
    <xf numFmtId="0" fontId="37" fillId="0" borderId="0" xfId="60" applyFont="1" applyFill="1" applyBorder="1" applyAlignment="1">
      <alignment horizontal="justify" vertical="top" wrapText="1"/>
    </xf>
    <xf numFmtId="0" fontId="37" fillId="0" borderId="0" xfId="60" applyFont="1" applyFill="1" applyBorder="1" applyAlignment="1">
      <alignment horizontal="left" vertical="top" wrapText="1"/>
    </xf>
    <xf numFmtId="0" fontId="37" fillId="0" borderId="27" xfId="37" applyFont="1" applyFill="1" applyBorder="1" applyAlignment="1">
      <alignment horizontal="center" vertical="center" wrapText="1"/>
    </xf>
    <xf numFmtId="0" fontId="37" fillId="0" borderId="0" xfId="60" applyFont="1" applyFill="1" applyBorder="1" applyAlignment="1">
      <alignment horizontal="justify" vertical="top" wrapText="1"/>
    </xf>
    <xf numFmtId="0" fontId="37" fillId="0" borderId="0" xfId="60" applyFont="1" applyFill="1" applyBorder="1" applyAlignment="1">
      <alignment horizontal="left" vertical="top" wrapText="1"/>
    </xf>
    <xf numFmtId="0" fontId="37" fillId="24" borderId="27" xfId="43" applyFont="1" applyFill="1" applyBorder="1" applyAlignment="1">
      <alignment horizontal="center" vertical="center" wrapText="1"/>
    </xf>
    <xf numFmtId="0" fontId="36" fillId="0" borderId="0" xfId="60" applyFont="1" applyFill="1" applyBorder="1" applyAlignment="1">
      <alignment horizontal="justify" vertical="center" wrapText="1"/>
    </xf>
    <xf numFmtId="0" fontId="37" fillId="0" borderId="0" xfId="60" applyFont="1" applyFill="1" applyBorder="1" applyAlignment="1">
      <alignment horizontal="left" vertical="center" wrapText="1"/>
    </xf>
    <xf numFmtId="0" fontId="37" fillId="24" borderId="21" xfId="60" applyFont="1" applyFill="1" applyBorder="1" applyAlignment="1">
      <alignment horizontal="center" vertical="center" wrapText="1"/>
    </xf>
    <xf numFmtId="0" fontId="36" fillId="24" borderId="21" xfId="60" applyFont="1" applyFill="1" applyBorder="1" applyAlignment="1">
      <alignment horizontal="center" vertical="center" wrapText="1"/>
    </xf>
    <xf numFmtId="0" fontId="36" fillId="24" borderId="19" xfId="60" applyFont="1" applyFill="1" applyBorder="1" applyAlignment="1">
      <alignment horizontal="center" vertical="center" wrapText="1"/>
    </xf>
    <xf numFmtId="0" fontId="94" fillId="0" borderId="0" xfId="60" applyFont="1" applyFill="1" applyBorder="1" applyAlignment="1">
      <alignment horizontal="justify" vertical="top" wrapText="1"/>
    </xf>
    <xf numFmtId="0" fontId="94" fillId="0" borderId="0" xfId="60" applyFont="1" applyFill="1" applyBorder="1" applyAlignment="1">
      <alignment vertical="top" wrapText="1"/>
    </xf>
    <xf numFmtId="0" fontId="95" fillId="0" borderId="0" xfId="60" applyFont="1" applyFill="1" applyBorder="1" applyAlignment="1">
      <alignment horizontal="center" vertical="top" wrapText="1"/>
    </xf>
    <xf numFmtId="2" fontId="37" fillId="24" borderId="20" xfId="43" applyNumberFormat="1" applyFont="1" applyFill="1" applyBorder="1" applyAlignment="1">
      <alignment horizontal="center" vertical="center" wrapText="1"/>
    </xf>
    <xf numFmtId="4" fontId="37" fillId="0" borderId="12" xfId="37" applyNumberFormat="1" applyFont="1" applyFill="1" applyBorder="1" applyAlignment="1">
      <alignment horizontal="right" vertical="center"/>
    </xf>
    <xf numFmtId="0" fontId="36" fillId="0" borderId="0" xfId="60" applyFont="1" applyFill="1" applyBorder="1" applyAlignment="1">
      <alignment horizontal="justify" vertical="center" wrapText="1"/>
    </xf>
    <xf numFmtId="2" fontId="36" fillId="24" borderId="22" xfId="43" applyNumberFormat="1" applyFont="1" applyFill="1" applyBorder="1" applyAlignment="1">
      <alignment horizontal="center" vertical="center" wrapText="1"/>
    </xf>
    <xf numFmtId="166" fontId="36" fillId="0" borderId="0" xfId="60" applyNumberFormat="1" applyFont="1" applyFill="1" applyBorder="1" applyAlignment="1">
      <alignment horizontal="center" vertical="center" wrapText="1"/>
    </xf>
    <xf numFmtId="4" fontId="37" fillId="0" borderId="35" xfId="43" applyNumberFormat="1" applyFont="1" applyFill="1" applyBorder="1" applyAlignment="1">
      <alignment horizontal="center" vertical="center" wrapText="1"/>
    </xf>
    <xf numFmtId="0" fontId="64" fillId="0" borderId="0" xfId="43" applyFont="1" applyFill="1" applyBorder="1" applyAlignment="1">
      <alignment horizontal="justify" vertical="center" wrapText="1"/>
    </xf>
    <xf numFmtId="0" fontId="64" fillId="0" borderId="0" xfId="43" applyFont="1" applyFill="1" applyBorder="1" applyAlignment="1">
      <alignment horizontal="left" vertical="center" wrapText="1"/>
    </xf>
    <xf numFmtId="0" fontId="82" fillId="0" borderId="27" xfId="42" applyFont="1" applyFill="1" applyBorder="1" applyAlignment="1">
      <alignment horizontal="center" vertical="center" wrapText="1"/>
    </xf>
    <xf numFmtId="0" fontId="82" fillId="0" borderId="27" xfId="43" applyFont="1" applyFill="1" applyBorder="1" applyAlignment="1">
      <alignment horizontal="center" vertical="center" wrapText="1"/>
    </xf>
    <xf numFmtId="49" fontId="80" fillId="0" borderId="12" xfId="43" applyNumberFormat="1" applyFont="1" applyFill="1" applyBorder="1" applyAlignment="1">
      <alignment horizontal="justify" vertical="center"/>
    </xf>
    <xf numFmtId="49" fontId="96" fillId="0" borderId="0" xfId="43" applyNumberFormat="1" applyFont="1" applyFill="1" applyBorder="1" applyAlignment="1">
      <alignment horizontal="left" vertical="center"/>
    </xf>
    <xf numFmtId="166" fontId="36" fillId="24" borderId="0" xfId="43" applyNumberFormat="1" applyFont="1" applyFill="1" applyBorder="1" applyAlignment="1">
      <alignment horizontal="center" vertical="center" wrapText="1"/>
    </xf>
    <xf numFmtId="4" fontId="60" fillId="24" borderId="30" xfId="43" applyNumberFormat="1" applyFont="1" applyFill="1" applyBorder="1" applyAlignment="1">
      <alignment horizontal="center" vertical="center"/>
    </xf>
    <xf numFmtId="4" fontId="36" fillId="24" borderId="0" xfId="60" applyNumberFormat="1" applyFont="1" applyFill="1" applyBorder="1" applyAlignment="1">
      <alignment horizontal="center" vertical="center" wrapText="1"/>
    </xf>
    <xf numFmtId="0" fontId="36" fillId="0" borderId="0" xfId="60" applyFont="1" applyFill="1" applyBorder="1" applyAlignment="1">
      <alignment horizontal="justify" vertical="center" wrapText="1"/>
    </xf>
    <xf numFmtId="4" fontId="60" fillId="0" borderId="0" xfId="43" applyNumberFormat="1" applyFont="1" applyFill="1" applyBorder="1" applyAlignment="1">
      <alignment horizontal="center" vertical="center"/>
    </xf>
    <xf numFmtId="4" fontId="97" fillId="24" borderId="0" xfId="43" applyNumberFormat="1" applyFont="1" applyFill="1" applyBorder="1" applyAlignment="1">
      <alignment horizontal="center" vertical="center"/>
    </xf>
    <xf numFmtId="4" fontId="60" fillId="24" borderId="0" xfId="43" applyNumberFormat="1" applyFont="1" applyFill="1" applyBorder="1" applyAlignment="1">
      <alignment horizontal="center" vertical="center"/>
    </xf>
    <xf numFmtId="4" fontId="97" fillId="24" borderId="12" xfId="43" applyNumberFormat="1" applyFont="1" applyFill="1" applyBorder="1" applyAlignment="1">
      <alignment horizontal="center" vertical="center"/>
    </xf>
    <xf numFmtId="4" fontId="95" fillId="0" borderId="0" xfId="60" applyNumberFormat="1" applyFont="1" applyFill="1" applyBorder="1" applyAlignment="1">
      <alignment horizontal="center" vertical="center" wrapText="1"/>
    </xf>
    <xf numFmtId="4" fontId="95" fillId="0" borderId="0" xfId="37" applyNumberFormat="1" applyFont="1" applyFill="1" applyBorder="1" applyAlignment="1">
      <alignment horizontal="center" vertical="center"/>
    </xf>
    <xf numFmtId="4" fontId="95" fillId="0" borderId="22" xfId="37" applyNumberFormat="1" applyFont="1" applyFill="1" applyBorder="1" applyAlignment="1">
      <alignment horizontal="center" vertical="center"/>
    </xf>
    <xf numFmtId="4" fontId="94" fillId="0" borderId="0" xfId="0" applyNumberFormat="1" applyFont="1" applyBorder="1" applyAlignment="1">
      <alignment horizontal="center" vertical="center"/>
    </xf>
    <xf numFmtId="164" fontId="95" fillId="0" borderId="0" xfId="37" applyNumberFormat="1" applyFont="1" applyFill="1" applyBorder="1" applyAlignment="1">
      <alignment horizontal="right" vertical="center"/>
    </xf>
    <xf numFmtId="4" fontId="94" fillId="0" borderId="0" xfId="60" applyNumberFormat="1" applyFont="1" applyFill="1" applyBorder="1" applyAlignment="1">
      <alignment horizontal="center" vertical="center" wrapText="1"/>
    </xf>
    <xf numFmtId="4" fontId="94" fillId="0" borderId="0" xfId="37" applyNumberFormat="1" applyFont="1" applyFill="1" applyBorder="1" applyAlignment="1">
      <alignment horizontal="center" vertical="center"/>
    </xf>
    <xf numFmtId="4" fontId="94" fillId="0" borderId="12" xfId="0" applyNumberFormat="1" applyFont="1" applyBorder="1" applyAlignment="1">
      <alignment horizontal="center" vertical="center"/>
    </xf>
    <xf numFmtId="4" fontId="95" fillId="0" borderId="12" xfId="37" applyNumberFormat="1" applyFont="1" applyFill="1" applyBorder="1" applyAlignment="1">
      <alignment horizontal="center" vertical="center"/>
    </xf>
    <xf numFmtId="4" fontId="95" fillId="0" borderId="20" xfId="37" applyNumberFormat="1" applyFont="1" applyFill="1" applyBorder="1" applyAlignment="1">
      <alignment horizontal="center" vertical="center"/>
    </xf>
    <xf numFmtId="164" fontId="95" fillId="0" borderId="22" xfId="43" applyNumberFormat="1" applyFont="1" applyFill="1" applyBorder="1" applyAlignment="1">
      <alignment horizontal="center" vertical="center"/>
    </xf>
    <xf numFmtId="4" fontId="94" fillId="0" borderId="0" xfId="43" applyNumberFormat="1" applyFont="1" applyFill="1" applyBorder="1" applyAlignment="1">
      <alignment horizontal="center" vertical="center"/>
    </xf>
    <xf numFmtId="4" fontId="95" fillId="0" borderId="0" xfId="43" applyNumberFormat="1" applyFont="1" applyFill="1" applyBorder="1" applyAlignment="1">
      <alignment horizontal="center" vertical="center"/>
    </xf>
    <xf numFmtId="164" fontId="94" fillId="0" borderId="22" xfId="43" applyNumberFormat="1" applyFont="1" applyFill="1" applyBorder="1" applyAlignment="1">
      <alignment horizontal="center" vertical="center"/>
    </xf>
    <xf numFmtId="4" fontId="94" fillId="0" borderId="12" xfId="43" applyNumberFormat="1" applyFont="1" applyFill="1" applyBorder="1" applyAlignment="1">
      <alignment horizontal="center" vertical="center"/>
    </xf>
    <xf numFmtId="164" fontId="95" fillId="0" borderId="20" xfId="43" applyNumberFormat="1" applyFont="1" applyFill="1" applyBorder="1" applyAlignment="1">
      <alignment horizontal="center" vertical="center"/>
    </xf>
    <xf numFmtId="0" fontId="37" fillId="0" borderId="0" xfId="60" applyFont="1" applyFill="1" applyBorder="1" applyAlignment="1">
      <alignment horizontal="left" vertical="center" wrapText="1"/>
    </xf>
    <xf numFmtId="0" fontId="36" fillId="0" borderId="0" xfId="60" applyFont="1" applyFill="1" applyBorder="1" applyAlignment="1">
      <alignment horizontal="justify" vertical="center" wrapText="1"/>
    </xf>
    <xf numFmtId="0" fontId="37" fillId="0" borderId="0" xfId="37" applyFont="1" applyFill="1" applyBorder="1" applyAlignment="1">
      <alignment horizontal="left" vertical="center" wrapText="1"/>
    </xf>
    <xf numFmtId="4" fontId="42" fillId="24" borderId="0" xfId="43" applyNumberFormat="1" applyFont="1" applyFill="1" applyBorder="1" applyAlignment="1">
      <alignment horizontal="center" vertical="center"/>
    </xf>
    <xf numFmtId="166" fontId="93" fillId="24" borderId="0" xfId="43" applyNumberFormat="1" applyFont="1" applyFill="1" applyBorder="1" applyAlignment="1">
      <alignment horizontal="center" vertical="center"/>
    </xf>
    <xf numFmtId="0" fontId="36" fillId="0" borderId="21" xfId="60" applyFont="1" applyFill="1" applyBorder="1" applyAlignment="1">
      <alignment horizontal="center" vertical="center" wrapText="1"/>
    </xf>
    <xf numFmtId="4" fontId="43" fillId="24" borderId="0" xfId="43" applyNumberFormat="1" applyFont="1" applyFill="1" applyBorder="1" applyAlignment="1">
      <alignment horizontal="center" vertical="center"/>
    </xf>
    <xf numFmtId="4" fontId="36" fillId="0" borderId="0" xfId="43" applyNumberFormat="1" applyFont="1" applyFill="1" applyBorder="1" applyAlignment="1">
      <alignment horizontal="center" vertical="center" wrapText="1"/>
    </xf>
    <xf numFmtId="4" fontId="93" fillId="0" borderId="0" xfId="43" applyNumberFormat="1" applyFont="1" applyFill="1" applyBorder="1" applyAlignment="1">
      <alignment horizontal="center" vertical="center"/>
    </xf>
    <xf numFmtId="2" fontId="36" fillId="0" borderId="22" xfId="43" applyNumberFormat="1" applyFont="1" applyFill="1" applyBorder="1" applyAlignment="1">
      <alignment horizontal="center" vertical="center" wrapText="1"/>
    </xf>
    <xf numFmtId="4" fontId="37" fillId="0" borderId="22" xfId="37" applyNumberFormat="1" applyFont="1" applyFill="1" applyBorder="1" applyAlignment="1">
      <alignment horizontal="center" vertical="center"/>
    </xf>
    <xf numFmtId="0" fontId="78" fillId="0" borderId="0" xfId="0" applyFont="1" applyBorder="1"/>
    <xf numFmtId="4" fontId="37" fillId="0" borderId="0" xfId="0" applyNumberFormat="1" applyFont="1" applyBorder="1" applyAlignment="1">
      <alignment horizontal="center" vertical="center"/>
    </xf>
    <xf numFmtId="4" fontId="36" fillId="0" borderId="22" xfId="37" applyNumberFormat="1" applyFont="1" applyFill="1" applyBorder="1" applyAlignment="1">
      <alignment horizontal="center" vertical="center"/>
    </xf>
    <xf numFmtId="4" fontId="36" fillId="24" borderId="0" xfId="37" applyNumberFormat="1" applyFont="1" applyFill="1" applyBorder="1" applyAlignment="1">
      <alignment horizontal="center" vertical="center"/>
    </xf>
    <xf numFmtId="4" fontId="36" fillId="0" borderId="0" xfId="0" applyNumberFormat="1" applyFont="1" applyBorder="1" applyAlignment="1">
      <alignment horizontal="center" vertical="center"/>
    </xf>
    <xf numFmtId="0" fontId="18" fillId="0" borderId="0" xfId="0" applyFont="1" applyFill="1" applyBorder="1"/>
    <xf numFmtId="4" fontId="0" fillId="0" borderId="30" xfId="0" applyNumberFormat="1" applyBorder="1"/>
    <xf numFmtId="4" fontId="37" fillId="0" borderId="12" xfId="60" applyNumberFormat="1" applyFont="1" applyFill="1" applyBorder="1" applyAlignment="1" applyProtection="1">
      <alignment horizontal="center" vertical="center"/>
      <protection locked="0"/>
    </xf>
    <xf numFmtId="164" fontId="37" fillId="0" borderId="36" xfId="43" applyNumberFormat="1" applyFont="1" applyFill="1" applyBorder="1" applyAlignment="1">
      <alignment horizontal="center" vertical="center"/>
    </xf>
    <xf numFmtId="166" fontId="36" fillId="0" borderId="0" xfId="43" applyNumberFormat="1" applyFont="1" applyFill="1" applyBorder="1" applyAlignment="1">
      <alignment horizontal="center" vertical="center"/>
    </xf>
    <xf numFmtId="164" fontId="37" fillId="0" borderId="22" xfId="43" applyNumberFormat="1" applyFont="1" applyFill="1" applyBorder="1" applyAlignment="1">
      <alignment horizontal="center" vertical="center"/>
    </xf>
    <xf numFmtId="166" fontId="37" fillId="0" borderId="0" xfId="43" applyNumberFormat="1" applyFont="1" applyFill="1" applyBorder="1" applyAlignment="1">
      <alignment horizontal="center" vertical="center"/>
    </xf>
    <xf numFmtId="164" fontId="36" fillId="0" borderId="22" xfId="43" applyNumberFormat="1" applyFont="1" applyFill="1" applyBorder="1" applyAlignment="1">
      <alignment horizontal="center" vertical="center"/>
    </xf>
    <xf numFmtId="0" fontId="64" fillId="0" borderId="0" xfId="43" applyFont="1" applyFill="1" applyBorder="1" applyAlignment="1">
      <alignment horizontal="left" vertical="center" wrapText="1"/>
    </xf>
    <xf numFmtId="0" fontId="36" fillId="0" borderId="0" xfId="60" applyFont="1" applyFill="1" applyBorder="1" applyAlignment="1">
      <alignment horizontal="justify" vertical="top" wrapText="1"/>
    </xf>
    <xf numFmtId="0" fontId="37" fillId="24" borderId="0" xfId="60" applyFont="1" applyFill="1" applyBorder="1" applyAlignment="1">
      <alignment horizontal="left" vertical="top" wrapText="1"/>
    </xf>
    <xf numFmtId="0" fontId="36" fillId="24" borderId="0" xfId="60" applyFont="1" applyFill="1" applyBorder="1" applyAlignment="1">
      <alignment horizontal="justify" vertical="center" wrapText="1"/>
    </xf>
    <xf numFmtId="0" fontId="37" fillId="0" borderId="0" xfId="60" applyFont="1" applyFill="1" applyBorder="1" applyAlignment="1">
      <alignment horizontal="left" vertical="top" wrapText="1"/>
    </xf>
    <xf numFmtId="0" fontId="36" fillId="0" borderId="0" xfId="60" applyFont="1" applyFill="1" applyBorder="1" applyAlignment="1">
      <alignment horizontal="left" vertical="top" wrapText="1"/>
    </xf>
    <xf numFmtId="0" fontId="37" fillId="0" borderId="0" xfId="60" applyFont="1" applyFill="1" applyBorder="1" applyAlignment="1">
      <alignment horizontal="justify" vertical="top" wrapText="1"/>
    </xf>
    <xf numFmtId="0" fontId="36" fillId="24" borderId="0" xfId="60" applyFont="1" applyFill="1" applyBorder="1" applyAlignment="1">
      <alignment horizontal="justify" vertical="top" wrapText="1"/>
    </xf>
    <xf numFmtId="0" fontId="36" fillId="24" borderId="0" xfId="60" applyFont="1" applyFill="1" applyBorder="1" applyAlignment="1">
      <alignment horizontal="left" vertical="top" wrapText="1"/>
    </xf>
    <xf numFmtId="0" fontId="37" fillId="24" borderId="0" xfId="43" applyNumberFormat="1" applyFont="1" applyFill="1" applyBorder="1" applyAlignment="1" applyProtection="1">
      <alignment horizontal="justify" vertical="center" wrapText="1"/>
    </xf>
    <xf numFmtId="0" fontId="37" fillId="24" borderId="0" xfId="43" applyNumberFormat="1" applyFont="1" applyFill="1" applyBorder="1" applyAlignment="1" applyProtection="1">
      <alignment horizontal="left" vertical="center" wrapText="1"/>
    </xf>
    <xf numFmtId="0" fontId="36" fillId="24" borderId="12" xfId="60" applyFont="1" applyFill="1" applyBorder="1" applyAlignment="1">
      <alignment horizontal="justify" vertical="top" wrapText="1"/>
    </xf>
    <xf numFmtId="0" fontId="37" fillId="24" borderId="0" xfId="60" applyFont="1" applyFill="1" applyBorder="1" applyAlignment="1">
      <alignment horizontal="justify" vertical="top" wrapText="1"/>
    </xf>
    <xf numFmtId="0" fontId="37" fillId="24" borderId="0" xfId="60" applyFont="1" applyFill="1" applyBorder="1" applyAlignment="1">
      <alignment horizontal="left" vertical="center" wrapText="1"/>
    </xf>
    <xf numFmtId="0" fontId="63" fillId="24" borderId="0" xfId="71" applyFont="1" applyFill="1" applyBorder="1" applyAlignment="1">
      <alignment horizontal="center" vertical="center"/>
    </xf>
    <xf numFmtId="0" fontId="63" fillId="24" borderId="0" xfId="71" applyFont="1" applyFill="1" applyBorder="1" applyAlignment="1">
      <alignment horizontal="center" vertical="center" wrapText="1"/>
    </xf>
    <xf numFmtId="0" fontId="50" fillId="24" borderId="0" xfId="43" applyFont="1" applyFill="1" applyBorder="1" applyAlignment="1">
      <alignment horizontal="center" vertical="center" wrapText="1"/>
    </xf>
    <xf numFmtId="0" fontId="37" fillId="24" borderId="27" xfId="43" applyFont="1" applyFill="1" applyBorder="1" applyAlignment="1">
      <alignment horizontal="center" vertical="center" wrapText="1"/>
    </xf>
    <xf numFmtId="0" fontId="36" fillId="24" borderId="0" xfId="60" applyFont="1" applyFill="1" applyBorder="1" applyAlignment="1">
      <alignment horizontal="left" vertical="center" wrapText="1"/>
    </xf>
    <xf numFmtId="0" fontId="37" fillId="24" borderId="35" xfId="43" applyFont="1" applyFill="1" applyBorder="1" applyAlignment="1">
      <alignment horizontal="left" vertical="center" wrapText="1"/>
    </xf>
    <xf numFmtId="0" fontId="36" fillId="24" borderId="0" xfId="43" applyFont="1" applyFill="1" applyBorder="1" applyAlignment="1">
      <alignment horizontal="left" vertical="center" wrapText="1"/>
    </xf>
    <xf numFmtId="0" fontId="37" fillId="24" borderId="0" xfId="43" applyFont="1" applyFill="1" applyBorder="1" applyAlignment="1">
      <alignment horizontal="left" vertical="center" wrapText="1"/>
    </xf>
    <xf numFmtId="0" fontId="36" fillId="0" borderId="0" xfId="60" applyFont="1" applyFill="1" applyBorder="1" applyAlignment="1">
      <alignment horizontal="left" vertical="center" wrapText="1"/>
    </xf>
    <xf numFmtId="0" fontId="37" fillId="0" borderId="0" xfId="60" applyFont="1" applyFill="1" applyBorder="1" applyAlignment="1">
      <alignment horizontal="justify" vertical="center" wrapText="1"/>
    </xf>
    <xf numFmtId="0" fontId="37" fillId="0" borderId="12" xfId="37" applyFont="1" applyFill="1" applyBorder="1" applyAlignment="1">
      <alignment horizontal="left" vertical="center" wrapText="1"/>
    </xf>
    <xf numFmtId="0" fontId="36" fillId="0" borderId="0" xfId="60" applyFont="1" applyFill="1" applyBorder="1" applyAlignment="1">
      <alignment horizontal="justify" vertical="center" wrapText="1"/>
    </xf>
    <xf numFmtId="49" fontId="37" fillId="0" borderId="0" xfId="42" applyNumberFormat="1" applyFont="1" applyFill="1" applyBorder="1" applyAlignment="1">
      <alignment horizontal="justify" vertical="center" wrapText="1"/>
    </xf>
    <xf numFmtId="0" fontId="37" fillId="0" borderId="0" xfId="60" applyFont="1" applyFill="1" applyBorder="1" applyAlignment="1">
      <alignment horizontal="left" vertical="center" wrapText="1"/>
    </xf>
    <xf numFmtId="0" fontId="37" fillId="0" borderId="0" xfId="37" applyFont="1" applyFill="1" applyBorder="1" applyAlignment="1">
      <alignment horizontal="left" vertical="center" wrapText="1"/>
    </xf>
    <xf numFmtId="0" fontId="36" fillId="0" borderId="0" xfId="37" applyFont="1" applyFill="1" applyBorder="1" applyAlignment="1">
      <alignment horizontal="left" vertical="center" wrapText="1"/>
    </xf>
    <xf numFmtId="0" fontId="75" fillId="0" borderId="0" xfId="71" applyFont="1" applyFill="1" applyBorder="1" applyAlignment="1">
      <alignment horizontal="center" vertical="center" wrapText="1"/>
    </xf>
    <xf numFmtId="0" fontId="37" fillId="0" borderId="27" xfId="37" applyFont="1" applyFill="1" applyBorder="1" applyAlignment="1">
      <alignment horizontal="center" vertical="center" wrapText="1"/>
    </xf>
    <xf numFmtId="0" fontId="37" fillId="0" borderId="0" xfId="42" applyFont="1" applyFill="1" applyBorder="1" applyAlignment="1">
      <alignment horizontal="left" vertical="center" wrapText="1"/>
    </xf>
    <xf numFmtId="0" fontId="37" fillId="0" borderId="0" xfId="42" applyFont="1" applyFill="1" applyBorder="1" applyAlignment="1">
      <alignment horizontal="left" vertical="top" wrapText="1"/>
    </xf>
    <xf numFmtId="0" fontId="50" fillId="0" borderId="0" xfId="44" applyFont="1" applyFill="1" applyAlignment="1">
      <alignment horizontal="center" vertical="center" wrapText="1"/>
    </xf>
    <xf numFmtId="0" fontId="43" fillId="0" borderId="11" xfId="44" applyFont="1" applyFill="1" applyBorder="1" applyAlignment="1">
      <alignment horizontal="center" vertical="center" wrapText="1"/>
    </xf>
    <xf numFmtId="0" fontId="37" fillId="0" borderId="10" xfId="71" applyFont="1" applyBorder="1" applyAlignment="1">
      <alignment horizontal="center" vertical="center" wrapText="1"/>
    </xf>
    <xf numFmtId="0" fontId="36" fillId="0" borderId="0" xfId="44" applyFont="1" applyFill="1" applyBorder="1" applyAlignment="1">
      <alignment horizontal="justify" vertical="center" wrapText="1"/>
    </xf>
    <xf numFmtId="0" fontId="37" fillId="0" borderId="10" xfId="71" applyFont="1" applyFill="1" applyBorder="1" applyAlignment="1">
      <alignment horizontal="center" vertical="center" wrapText="1"/>
    </xf>
    <xf numFmtId="0" fontId="37" fillId="0" borderId="10" xfId="84" applyFont="1" applyFill="1" applyBorder="1" applyAlignment="1">
      <alignment horizontal="center" vertical="center" wrapText="1"/>
    </xf>
    <xf numFmtId="0" fontId="42" fillId="0" borderId="10" xfId="58" applyFont="1" applyFill="1" applyBorder="1" applyAlignment="1" applyProtection="1">
      <alignment horizontal="center" vertical="center" wrapText="1"/>
      <protection locked="0"/>
    </xf>
    <xf numFmtId="0" fontId="49" fillId="0" borderId="10" xfId="84" applyFont="1" applyBorder="1" applyAlignment="1">
      <alignment horizontal="center" vertical="center"/>
    </xf>
    <xf numFmtId="49" fontId="49" fillId="0" borderId="10" xfId="84" applyNumberFormat="1" applyFont="1" applyBorder="1" applyAlignment="1">
      <alignment horizontal="center" vertical="center" wrapText="1"/>
    </xf>
    <xf numFmtId="49" fontId="73" fillId="0" borderId="10" xfId="84" applyNumberFormat="1" applyFont="1" applyBorder="1" applyAlignment="1">
      <alignment horizontal="center" vertical="center" wrapText="1"/>
    </xf>
    <xf numFmtId="0" fontId="73" fillId="0" borderId="10" xfId="84" applyFont="1" applyBorder="1" applyAlignment="1">
      <alignment horizontal="center" vertical="center" wrapText="1"/>
    </xf>
    <xf numFmtId="0" fontId="82" fillId="0" borderId="0" xfId="43" applyFont="1" applyFill="1" applyBorder="1" applyAlignment="1">
      <alignment horizontal="left" vertical="center" wrapText="1"/>
    </xf>
    <xf numFmtId="0" fontId="64" fillId="0" borderId="12" xfId="43" applyFont="1" applyFill="1" applyBorder="1" applyAlignment="1">
      <alignment horizontal="left" vertical="center" wrapText="1"/>
    </xf>
    <xf numFmtId="0" fontId="64" fillId="0" borderId="0" xfId="43" applyFont="1" applyFill="1" applyBorder="1" applyAlignment="1">
      <alignment horizontal="left" vertical="center" wrapText="1"/>
    </xf>
    <xf numFmtId="0" fontId="82" fillId="0" borderId="0" xfId="43" applyFont="1" applyFill="1" applyBorder="1" applyAlignment="1">
      <alignment horizontal="left" vertical="top" wrapText="1"/>
    </xf>
    <xf numFmtId="0" fontId="64" fillId="0" borderId="0" xfId="43" applyFont="1" applyFill="1" applyBorder="1" applyAlignment="1">
      <alignment horizontal="justify" vertical="center" wrapText="1"/>
    </xf>
    <xf numFmtId="0" fontId="83" fillId="0" borderId="0" xfId="0" applyFont="1" applyFill="1" applyBorder="1" applyAlignment="1">
      <alignment horizontal="justify" vertical="center" wrapText="1"/>
    </xf>
    <xf numFmtId="0" fontId="79" fillId="0" borderId="0" xfId="43" applyFont="1" applyFill="1" applyBorder="1" applyAlignment="1">
      <alignment horizontal="center" vertical="center" wrapText="1"/>
    </xf>
    <xf numFmtId="0" fontId="82" fillId="0" borderId="27" xfId="42" applyFont="1" applyFill="1" applyBorder="1" applyAlignment="1">
      <alignment horizontal="center" vertical="center" wrapText="1"/>
    </xf>
    <xf numFmtId="0" fontId="82" fillId="0" borderId="27" xfId="43" applyFont="1" applyFill="1" applyBorder="1" applyAlignment="1">
      <alignment horizontal="center" vertical="center" wrapText="1"/>
    </xf>
    <xf numFmtId="0" fontId="82" fillId="0" borderId="35" xfId="43" applyFont="1" applyFill="1" applyBorder="1" applyAlignment="1">
      <alignment horizontal="left" vertical="center" wrapText="1"/>
    </xf>
    <xf numFmtId="0" fontId="91" fillId="0" borderId="35" xfId="0" applyFont="1" applyFill="1" applyBorder="1" applyAlignment="1">
      <alignment horizontal="left" vertical="center" wrapText="1"/>
    </xf>
    <xf numFmtId="0" fontId="64" fillId="0" borderId="0" xfId="43" applyFont="1" applyFill="1" applyBorder="1" applyAlignment="1">
      <alignment horizontal="left" vertical="top" wrapText="1"/>
    </xf>
    <xf numFmtId="0" fontId="83" fillId="0" borderId="0" xfId="0" applyFont="1" applyFill="1" applyBorder="1" applyAlignment="1">
      <alignment horizontal="left" vertical="center" wrapText="1"/>
    </xf>
    <xf numFmtId="0" fontId="64" fillId="0" borderId="19" xfId="43" applyFont="1" applyFill="1" applyBorder="1" applyAlignment="1">
      <alignment horizontal="center" vertical="center" wrapText="1"/>
    </xf>
    <xf numFmtId="49" fontId="98" fillId="0" borderId="0" xfId="43" applyNumberFormat="1" applyFont="1" applyFill="1" applyBorder="1" applyAlignment="1">
      <alignment horizontal="justify" vertical="center"/>
    </xf>
    <xf numFmtId="0" fontId="98" fillId="0" borderId="0" xfId="43" applyFont="1" applyFill="1" applyBorder="1" applyAlignment="1">
      <alignment horizontal="left" vertical="center" wrapText="1"/>
    </xf>
    <xf numFmtId="0" fontId="98" fillId="0" borderId="0" xfId="43" applyFont="1" applyFill="1" applyBorder="1" applyAlignment="1">
      <alignment horizontal="right" vertical="center"/>
    </xf>
    <xf numFmtId="0" fontId="99" fillId="0" borderId="0" xfId="0" applyFont="1" applyAlignment="1">
      <alignment horizontal="right" vertical="center"/>
    </xf>
    <xf numFmtId="0" fontId="98" fillId="0" borderId="0" xfId="43" applyFont="1" applyFill="1" applyBorder="1" applyAlignment="1">
      <alignment horizontal="right" vertical="center"/>
    </xf>
  </cellXfs>
  <cellStyles count="206">
    <cellStyle name="20% - Акцент1" xfId="1" builtinId="30" customBuiltin="1"/>
    <cellStyle name="20% - Акцент1 2" xfId="86"/>
    <cellStyle name="20% - Акцент1 3" xfId="162"/>
    <cellStyle name="20% - Акцент2" xfId="2" builtinId="34" customBuiltin="1"/>
    <cellStyle name="20% - Акцент2 2" xfId="87"/>
    <cellStyle name="20% - Акцент2 3" xfId="163"/>
    <cellStyle name="20% - Акцент3" xfId="3" builtinId="38" customBuiltin="1"/>
    <cellStyle name="20% - Акцент3 2" xfId="88"/>
    <cellStyle name="20% - Акцент3 3" xfId="164"/>
    <cellStyle name="20% - Акцент4" xfId="4" builtinId="42" customBuiltin="1"/>
    <cellStyle name="20% - Акцент4 2" xfId="89"/>
    <cellStyle name="20% - Акцент4 3" xfId="165"/>
    <cellStyle name="20% - Акцент5" xfId="5" builtinId="46" customBuiltin="1"/>
    <cellStyle name="20% - Акцент5 2" xfId="90"/>
    <cellStyle name="20% - Акцент5 3" xfId="166"/>
    <cellStyle name="20% - Акцент6" xfId="6" builtinId="50" customBuiltin="1"/>
    <cellStyle name="20% - Акцент6 2" xfId="91"/>
    <cellStyle name="20% - Акцент6 3" xfId="167"/>
    <cellStyle name="40% - Акцент1" xfId="7" builtinId="31" customBuiltin="1"/>
    <cellStyle name="40% - Акцент1 2" xfId="92"/>
    <cellStyle name="40% - Акцент1 3" xfId="168"/>
    <cellStyle name="40% - Акцент2" xfId="8" builtinId="35" customBuiltin="1"/>
    <cellStyle name="40% - Акцент2 2" xfId="93"/>
    <cellStyle name="40% - Акцент2 3" xfId="169"/>
    <cellStyle name="40% - Акцент3" xfId="9" builtinId="39" customBuiltin="1"/>
    <cellStyle name="40% - Акцент3 2" xfId="94"/>
    <cellStyle name="40% - Акцент3 3" xfId="170"/>
    <cellStyle name="40% - Акцент4" xfId="10" builtinId="43" customBuiltin="1"/>
    <cellStyle name="40% - Акцент4 2" xfId="95"/>
    <cellStyle name="40% - Акцент4 3" xfId="171"/>
    <cellStyle name="40% - Акцент5" xfId="11" builtinId="47" customBuiltin="1"/>
    <cellStyle name="40% - Акцент5 2" xfId="96"/>
    <cellStyle name="40% - Акцент5 3" xfId="172"/>
    <cellStyle name="40% - Акцент6" xfId="12" builtinId="51" customBuiltin="1"/>
    <cellStyle name="40% - Акцент6 2" xfId="97"/>
    <cellStyle name="40% - Акцент6 3" xfId="173"/>
    <cellStyle name="60% - Акцент1" xfId="13" builtinId="32" customBuiltin="1"/>
    <cellStyle name="60% - Акцент1 2" xfId="98"/>
    <cellStyle name="60% - Акцент1 3" xfId="174"/>
    <cellStyle name="60% - Акцент2" xfId="14" builtinId="36" customBuiltin="1"/>
    <cellStyle name="60% - Акцент2 2" xfId="99"/>
    <cellStyle name="60% - Акцент2 3" xfId="175"/>
    <cellStyle name="60% - Акцент3" xfId="15" builtinId="40" customBuiltin="1"/>
    <cellStyle name="60% - Акцент3 2" xfId="100"/>
    <cellStyle name="60% - Акцент3 3" xfId="176"/>
    <cellStyle name="60% - Акцент4" xfId="16" builtinId="44" customBuiltin="1"/>
    <cellStyle name="60% - Акцент4 2" xfId="101"/>
    <cellStyle name="60% - Акцент4 3" xfId="177"/>
    <cellStyle name="60% - Акцент5" xfId="17" builtinId="48" customBuiltin="1"/>
    <cellStyle name="60% - Акцент5 2" xfId="102"/>
    <cellStyle name="60% - Акцент5 3" xfId="178"/>
    <cellStyle name="60% - Акцент6" xfId="18" builtinId="52" customBuiltin="1"/>
    <cellStyle name="60% - Акцент6 2" xfId="103"/>
    <cellStyle name="60% - Акцент6 3" xfId="179"/>
    <cellStyle name="Акцент1" xfId="19" builtinId="29" customBuiltin="1"/>
    <cellStyle name="Акцент1 2" xfId="104"/>
    <cellStyle name="Акцент1 3" xfId="180"/>
    <cellStyle name="Акцент2" xfId="20" builtinId="33" customBuiltin="1"/>
    <cellStyle name="Акцент2 2" xfId="105"/>
    <cellStyle name="Акцент2 3" xfId="181"/>
    <cellStyle name="Акцент3" xfId="21" builtinId="37" customBuiltin="1"/>
    <cellStyle name="Акцент3 2" xfId="106"/>
    <cellStyle name="Акцент3 3" xfId="182"/>
    <cellStyle name="Акцент4" xfId="22" builtinId="41" customBuiltin="1"/>
    <cellStyle name="Акцент4 2" xfId="107"/>
    <cellStyle name="Акцент4 3" xfId="183"/>
    <cellStyle name="Акцент5" xfId="23" builtinId="45" customBuiltin="1"/>
    <cellStyle name="Акцент5 2" xfId="108"/>
    <cellStyle name="Акцент5 3" xfId="184"/>
    <cellStyle name="Акцент6" xfId="24" builtinId="49" customBuiltin="1"/>
    <cellStyle name="Акцент6 2" xfId="109"/>
    <cellStyle name="Акцент6 3" xfId="185"/>
    <cellStyle name="Ввод " xfId="25" builtinId="20" customBuiltin="1"/>
    <cellStyle name="Ввод  2" xfId="110"/>
    <cellStyle name="Ввод  3" xfId="186"/>
    <cellStyle name="Вывод" xfId="26" builtinId="21" customBuiltin="1"/>
    <cellStyle name="Вывод 2" xfId="111"/>
    <cellStyle name="Вывод 3" xfId="187"/>
    <cellStyle name="Вычисление" xfId="27" builtinId="22" customBuiltin="1"/>
    <cellStyle name="Вычисление 2" xfId="112"/>
    <cellStyle name="Вычисление 3" xfId="188"/>
    <cellStyle name="Гиперссылка 2" xfId="73"/>
    <cellStyle name="Денежный 2" xfId="28"/>
    <cellStyle name="Денежный 3" xfId="189"/>
    <cellStyle name="Заголовок 1" xfId="29" builtinId="16" customBuiltin="1"/>
    <cellStyle name="Заголовок 1 2" xfId="113"/>
    <cellStyle name="Заголовок 1 3" xfId="190"/>
    <cellStyle name="Заголовок 2" xfId="30" builtinId="17" customBuiltin="1"/>
    <cellStyle name="Заголовок 2 2" xfId="114"/>
    <cellStyle name="Заголовок 2 3" xfId="191"/>
    <cellStyle name="Заголовок 3" xfId="31" builtinId="18" customBuiltin="1"/>
    <cellStyle name="Заголовок 3 2" xfId="115"/>
    <cellStyle name="Заголовок 3 3" xfId="192"/>
    <cellStyle name="Заголовок 4" xfId="32" builtinId="19" customBuiltin="1"/>
    <cellStyle name="Заголовок 4 2" xfId="116"/>
    <cellStyle name="Заголовок 4 3" xfId="193"/>
    <cellStyle name="Итог" xfId="33" builtinId="25" customBuiltin="1"/>
    <cellStyle name="Итог 2" xfId="117"/>
    <cellStyle name="Итог 3" xfId="194"/>
    <cellStyle name="Контрольная ячейка" xfId="34" builtinId="23" customBuiltin="1"/>
    <cellStyle name="Контрольная ячейка 2" xfId="118"/>
    <cellStyle name="Контрольная ячейка 3" xfId="195"/>
    <cellStyle name="Надстрочный" xfId="133"/>
    <cellStyle name="Название" xfId="35" builtinId="15" customBuiltin="1"/>
    <cellStyle name="Название 2" xfId="119"/>
    <cellStyle name="Название 3" xfId="196"/>
    <cellStyle name="Нейтральный" xfId="36" builtinId="28" customBuiltin="1"/>
    <cellStyle name="Нейтральный 2" xfId="120"/>
    <cellStyle name="Нейтральный 3" xfId="197"/>
    <cellStyle name="Обычный" xfId="0" builtinId="0"/>
    <cellStyle name="Обычный 10" xfId="59"/>
    <cellStyle name="Обычный 11" xfId="61"/>
    <cellStyle name="Обычный 11 2" xfId="80"/>
    <cellStyle name="Обычный 12" xfId="62"/>
    <cellStyle name="Обычный 12 2" xfId="121"/>
    <cellStyle name="Обычный 13" xfId="63"/>
    <cellStyle name="Обычный 13 2" xfId="122"/>
    <cellStyle name="Обычный 14" xfId="64"/>
    <cellStyle name="Обычный 15" xfId="65"/>
    <cellStyle name="Обычный 15 2" xfId="123"/>
    <cellStyle name="Обычный 16" xfId="66"/>
    <cellStyle name="Обычный 16 2" xfId="67"/>
    <cellStyle name="Обычный 17" xfId="72"/>
    <cellStyle name="Обычный 18" xfId="74"/>
    <cellStyle name="Обычный 19" xfId="76"/>
    <cellStyle name="Обычный 2" xfId="37"/>
    <cellStyle name="Обычный 2 2" xfId="60"/>
    <cellStyle name="Обычный 2 2 2" xfId="68"/>
    <cellStyle name="Обычный 2 2 2 2" xfId="70"/>
    <cellStyle name="Обычный 2 2 2 2 2" xfId="81"/>
    <cellStyle name="Обычный 2 2 2 2 2 2" xfId="138"/>
    <cellStyle name="Обычный 2 2 2 2 2 2 2" xfId="143"/>
    <cellStyle name="Обычный 2 2 2 2 2 3" xfId="141"/>
    <cellStyle name="Обычный 2 2 2 2 3" xfId="135"/>
    <cellStyle name="Обычный 2 2 2 2 3 2" xfId="139"/>
    <cellStyle name="Обычный 2 2 2 2 3 2 2" xfId="144"/>
    <cellStyle name="Обычный 2 2 2 3" xfId="82"/>
    <cellStyle name="Обычный 2 2 2 3 2" xfId="84"/>
    <cellStyle name="Обычный 2 2 2 3 3" xfId="136"/>
    <cellStyle name="Обычный 2 2 2 3 3 2" xfId="140"/>
    <cellStyle name="Обычный 2 2 2 3 3 2 2" xfId="145"/>
    <cellStyle name="Обычный 2 2 2 4" xfId="134"/>
    <cellStyle name="Обычный 2 2 2 4 2" xfId="137"/>
    <cellStyle name="Обычный 2 2 2 4 2 2" xfId="142"/>
    <cellStyle name="Обычный 2 2 2 5 2 2" xfId="148"/>
    <cellStyle name="Обычный 2 2 2 5 2 2 2" xfId="150"/>
    <cellStyle name="Обычный 2 2 2 5 2 2 3" xfId="151"/>
    <cellStyle name="Обычный 2 2 2 5 2 2 3 2" xfId="152"/>
    <cellStyle name="Обычный 2 2 3" xfId="83"/>
    <cellStyle name="Обычный 2 2 4" xfId="85"/>
    <cellStyle name="Обычный 2 2 5" xfId="131"/>
    <cellStyle name="Обычный 2 3" xfId="71"/>
    <cellStyle name="Обычный 20" xfId="77"/>
    <cellStyle name="Обычный 21" xfId="79"/>
    <cellStyle name="Обычный 22" xfId="146"/>
    <cellStyle name="Обычный 22 2" xfId="149"/>
    <cellStyle name="Обычный 23" xfId="153"/>
    <cellStyle name="Обычный 23 2" xfId="147"/>
    <cellStyle name="Обычный 24" xfId="154"/>
    <cellStyle name="Обычный 24 2" xfId="156"/>
    <cellStyle name="Обычный 25" xfId="155"/>
    <cellStyle name="Обычный 25 2" xfId="158"/>
    <cellStyle name="Обычный 26" xfId="157"/>
    <cellStyle name="Обычный 26 2" xfId="160"/>
    <cellStyle name="Обычный 27" xfId="159"/>
    <cellStyle name="Обычный 27 2" xfId="161"/>
    <cellStyle name="Обычный 28" xfId="198"/>
    <cellStyle name="Обычный 3" xfId="38"/>
    <cellStyle name="Обычный 3 2" xfId="75"/>
    <cellStyle name="Обычный 4" xfId="39"/>
    <cellStyle name="Обычный 5" xfId="40"/>
    <cellStyle name="Обычный 6" xfId="41"/>
    <cellStyle name="Обычный 7" xfId="56"/>
    <cellStyle name="Обычный 7 2" xfId="132"/>
    <cellStyle name="Обычный 8" xfId="57"/>
    <cellStyle name="Обычный 8 2" xfId="124"/>
    <cellStyle name="Обычный 9" xfId="58"/>
    <cellStyle name="Обычный_0.2 Сводная форма по РАСХОДАМ" xfId="42"/>
    <cellStyle name="Обычный_Оперотчет за январь-июль 2010 года 19.08.10 г" xfId="43"/>
    <cellStyle name="Обычный_Приложение 4 по объектам" xfId="44"/>
    <cellStyle name="Плохой" xfId="45" builtinId="27" customBuiltin="1"/>
    <cellStyle name="Плохой 2" xfId="125"/>
    <cellStyle name="Плохой 3" xfId="199"/>
    <cellStyle name="Пояснение" xfId="46" builtinId="53" customBuiltin="1"/>
    <cellStyle name="Пояснение 2" xfId="126"/>
    <cellStyle name="Пояснение 3" xfId="200"/>
    <cellStyle name="Примечание" xfId="47" builtinId="10" customBuiltin="1"/>
    <cellStyle name="Примечание 2" xfId="127"/>
    <cellStyle name="Примечание 3" xfId="201"/>
    <cellStyle name="Процентный 2" xfId="78"/>
    <cellStyle name="Связанная ячейка" xfId="48" builtinId="24" customBuiltin="1"/>
    <cellStyle name="Связанная ячейка 2" xfId="128"/>
    <cellStyle name="Связанная ячейка 3" xfId="202"/>
    <cellStyle name="Текст предупреждения" xfId="49" builtinId="11" customBuiltin="1"/>
    <cellStyle name="Текст предупреждения 2" xfId="129"/>
    <cellStyle name="Текст предупреждения 3" xfId="203"/>
    <cellStyle name="Финансовый 2" xfId="50"/>
    <cellStyle name="Финансовый 3" xfId="51"/>
    <cellStyle name="Финансовый 4" xfId="52"/>
    <cellStyle name="Финансовый 5" xfId="53"/>
    <cellStyle name="Финансовый 6" xfId="54"/>
    <cellStyle name="Финансовый 7" xfId="69"/>
    <cellStyle name="Финансовый 8" xfId="204"/>
    <cellStyle name="Хороший" xfId="55" builtinId="26" customBuiltin="1"/>
    <cellStyle name="Хороший 2" xfId="130"/>
    <cellStyle name="Хороший 3" xfId="20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0099"/>
      <color rgb="FFCCFFCC"/>
      <color rgb="FFFFFFCC"/>
      <color rgb="FF5A06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257175</xdr:colOff>
      <xdr:row>0</xdr:row>
      <xdr:rowOff>95250</xdr:rowOff>
    </xdr:from>
    <xdr:to>
      <xdr:col>13</xdr:col>
      <xdr:colOff>0</xdr:colOff>
      <xdr:row>4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7029450" y="95250"/>
          <a:ext cx="1781175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ru-RU" sz="1200" b="0" i="0" u="none" strike="noStrike" baseline="0">
              <a:solidFill>
                <a:sysClr val="windowText" lastClr="000000"/>
              </a:solidFill>
              <a:latin typeface="Times New Roman Cyr"/>
              <a:cs typeface="Times New Roman Cyr"/>
            </a:rPr>
            <a:t>Приложение № 4</a:t>
          </a:r>
          <a:endParaRPr lang="ru-RU" sz="1000" b="0" i="0" u="none" strike="noStrike" baseline="0">
            <a:solidFill>
              <a:sysClr val="windowText" lastClr="000000"/>
            </a:solidFill>
            <a:latin typeface="Times New Roman Cyr"/>
            <a:cs typeface="Times New Roman Cyr"/>
          </a:endParaRPr>
        </a:p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 к оперативному докладу о ходе исполнения федерального бюджета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219075</xdr:colOff>
      <xdr:row>0</xdr:row>
      <xdr:rowOff>57150</xdr:rowOff>
    </xdr:from>
    <xdr:to>
      <xdr:col>21</xdr:col>
      <xdr:colOff>491938</xdr:colOff>
      <xdr:row>1</xdr:row>
      <xdr:rowOff>47625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1830050" y="57150"/>
          <a:ext cx="2577913" cy="533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ru-RU" sz="1200" b="0" i="0" u="none" strike="noStrike" baseline="0">
              <a:solidFill>
                <a:sysClr val="windowText" lastClr="000000"/>
              </a:solidFill>
              <a:latin typeface="Times New Roman Cyr"/>
              <a:cs typeface="Times New Roman Cyr"/>
            </a:rPr>
            <a:t>Приложение № </a:t>
          </a:r>
          <a:r>
            <a:rPr lang="en-US" sz="1200" b="0" i="0" u="none" strike="noStrike" baseline="0">
              <a:solidFill>
                <a:sysClr val="windowText" lastClr="000000"/>
              </a:solidFill>
              <a:latin typeface="Times New Roman Cyr"/>
              <a:cs typeface="Times New Roman Cyr"/>
            </a:rPr>
            <a:t>NNN</a:t>
          </a:r>
          <a:endParaRPr lang="ru-RU" sz="1000" b="0" i="0" u="none" strike="noStrike" baseline="0">
            <a:solidFill>
              <a:sysClr val="windowText" lastClr="000000"/>
            </a:solidFill>
            <a:latin typeface="Times New Roman Cyr"/>
            <a:cs typeface="Times New Roman Cyr"/>
          </a:endParaRPr>
        </a:p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imes New Roman Cyr"/>
              <a:cs typeface="Times New Roman Cyr"/>
            </a:rPr>
            <a:t> к оперативному докладу о ходе исполнения федерального бюджета 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rchive:805/&#1052;&#1086;&#1080;%20&#1076;&#1086;&#1082;&#1091;&#1084;&#1077;&#1085;&#1090;&#1099;/2013%20&#1075;&#1086;&#1076;/&#1054;&#1087;&#1077;&#1088;&#1072;&#1090;&#1080;&#1074;&#1085;&#1099;&#1081;%20&#1086;&#1090;&#1095;&#1077;&#1090;/&#1044;&#1045;&#1050;&#1040;&#1041;&#1056;&#1068;/&#1042;&#1067;&#1061;&#1054;&#1044;/&#1056;&#1040;&#1057;&#1061;&#1054;&#1044;&#1067;/&#1056;&#1072;&#1079;&#1085;&#1086;&#1077;/&#1057;&#1062;&#1056;/&#1057;&#1074;&#1086;&#1076;%20&#1087;&#1086;%20&#1062;&#1057;&#1056;%20&#1073;&#1077;&#1079;%20&#1057;&#1059;&#1052;&#105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rchive:805/&#1052;&#1086;&#1080;%20&#1076;&#1086;&#1082;&#1091;&#1084;&#1077;&#1085;&#1090;&#1099;/2013%20&#1075;&#1086;&#1076;/&#1054;&#1087;&#1077;&#1088;&#1072;&#1090;&#1080;&#1074;&#1085;&#1099;&#1081;%20&#1086;&#1090;&#1095;&#1077;&#1090;/&#1044;&#1045;&#1050;&#1040;&#1041;&#1056;&#1068;/&#1042;&#1067;&#1061;&#1054;&#1044;/&#1056;&#1040;&#1057;&#1061;&#1054;&#1044;&#1067;/&#1056;&#1072;&#1079;&#1085;&#1086;&#1077;/&#1057;&#1062;&#1056;/0503117(&#1086;&#1090;&#1082;&#1088;)_&#1085;&#1072;_0112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rchive:805/Users/Zyablova_mm/Documents/&#1057;&#1055;&#1056;&#1060;/&#1054;&#1087;&#1077;&#1088;&#1072;&#1090;&#1080;&#1074;&#1085;&#1099;&#1077;%20&#1086;&#1090;&#1095;&#1077;&#1090;&#1099;%20(&#1077;&#1078;&#1077;&#1084;&#1077;&#1089;&#1103;&#1095;&#1085;&#1099;&#1077;)/2016%20&#1075;&#1086;&#1076;/&#1076;&#1077;&#1082;&#1072;&#1073;&#1088;&#1100;/&#1058;&#1040;&#1043;/O_0504072_9500_31122016_D%20&#1080;&#1089;&#1093;&#1086;&#1076;&#1085;&#1080;&#1082;%20&#1080;&#1079;%20&#1060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DO_METADATA"/>
      <sheetName val="117 за 11 м 2013 г"/>
      <sheetName val="2.2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DO_METADATA"/>
      <sheetName val="Расходы вед. (откр.)"/>
      <sheetName val="Лист3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DO_METADATA"/>
      <sheetName val="1. Доходы"/>
      <sheetName val="2. Расходы"/>
      <sheetName val="3. Источники"/>
      <sheetName val="4. Расходы КВР"/>
      <sheetName val="5. ФКР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5"/>
  <sheetViews>
    <sheetView showZeros="0" topLeftCell="A53" zoomScale="90" zoomScaleNormal="90" zoomScaleSheetLayoutView="100" workbookViewId="0">
      <selection activeCell="B57" sqref="B57:E57"/>
    </sheetView>
  </sheetViews>
  <sheetFormatPr defaultColWidth="9.140625" defaultRowHeight="15" x14ac:dyDescent="0.2"/>
  <cols>
    <col min="1" max="1" width="23.85546875" style="60" customWidth="1"/>
    <col min="2" max="2" width="3" style="61" customWidth="1"/>
    <col min="3" max="3" width="3.28515625" style="61" customWidth="1"/>
    <col min="4" max="4" width="3.140625" style="61" customWidth="1"/>
    <col min="5" max="5" width="50.85546875" style="62" customWidth="1"/>
    <col min="6" max="6" width="17.42578125" style="63" customWidth="1"/>
    <col min="7" max="7" width="16" style="118" customWidth="1"/>
    <col min="8" max="8" width="12.5703125" style="64" customWidth="1"/>
    <col min="9" max="9" width="18.5703125" style="58" customWidth="1"/>
    <col min="10" max="10" width="10.85546875" style="58" bestFit="1" customWidth="1"/>
    <col min="11" max="11" width="25.7109375" style="58" customWidth="1"/>
    <col min="12" max="12" width="11.28515625" style="58" customWidth="1"/>
    <col min="13" max="13" width="14.140625" style="58" customWidth="1"/>
    <col min="14" max="14" width="9.140625" style="58" customWidth="1"/>
    <col min="15" max="15" width="17.140625" style="58" customWidth="1"/>
    <col min="16" max="16384" width="9.140625" style="58"/>
  </cols>
  <sheetData>
    <row r="1" spans="1:10" s="51" customFormat="1" ht="15.75" x14ac:dyDescent="0.2">
      <c r="A1" s="72"/>
      <c r="B1" s="72"/>
      <c r="C1" s="72"/>
      <c r="D1" s="72"/>
      <c r="E1" s="73"/>
      <c r="F1" s="74"/>
      <c r="G1" s="114"/>
      <c r="H1" s="75"/>
    </row>
    <row r="2" spans="1:10" s="52" customFormat="1" ht="16.5" x14ac:dyDescent="0.2">
      <c r="A2" s="225" t="s">
        <v>187</v>
      </c>
      <c r="B2" s="225"/>
      <c r="C2" s="225"/>
      <c r="D2" s="225"/>
      <c r="E2" s="225"/>
      <c r="F2" s="225"/>
      <c r="G2" s="225"/>
      <c r="H2" s="225"/>
    </row>
    <row r="3" spans="1:10" s="52" customFormat="1" ht="16.5" x14ac:dyDescent="0.2">
      <c r="A3" s="226" t="s">
        <v>223</v>
      </c>
      <c r="B3" s="226"/>
      <c r="C3" s="226"/>
      <c r="D3" s="226"/>
      <c r="E3" s="226"/>
      <c r="F3" s="226"/>
      <c r="G3" s="226"/>
      <c r="H3" s="226"/>
    </row>
    <row r="4" spans="1:10" s="52" customFormat="1" ht="16.5" x14ac:dyDescent="0.2">
      <c r="A4" s="226" t="s">
        <v>356</v>
      </c>
      <c r="B4" s="226"/>
      <c r="C4" s="226"/>
      <c r="D4" s="226"/>
      <c r="E4" s="226"/>
      <c r="F4" s="226"/>
      <c r="G4" s="226"/>
      <c r="H4" s="226"/>
    </row>
    <row r="5" spans="1:10" s="53" customFormat="1" ht="18.75" x14ac:dyDescent="0.2">
      <c r="A5" s="76"/>
      <c r="B5" s="76"/>
      <c r="C5" s="76"/>
      <c r="D5" s="76"/>
      <c r="E5" s="76"/>
      <c r="F5" s="77"/>
      <c r="G5" s="115"/>
      <c r="H5" s="78"/>
    </row>
    <row r="6" spans="1:10" s="53" customFormat="1" ht="18.75" x14ac:dyDescent="0.2">
      <c r="A6" s="227" t="s">
        <v>94</v>
      </c>
      <c r="B6" s="227"/>
      <c r="C6" s="227"/>
      <c r="D6" s="227"/>
      <c r="E6" s="227"/>
      <c r="F6" s="227"/>
      <c r="G6" s="227"/>
      <c r="H6" s="227"/>
    </row>
    <row r="7" spans="1:10" s="53" customFormat="1" ht="18.75" x14ac:dyDescent="0.2">
      <c r="A7" s="80"/>
      <c r="B7" s="80"/>
      <c r="C7" s="80"/>
      <c r="D7" s="80"/>
      <c r="E7" s="80"/>
      <c r="F7" s="80"/>
      <c r="G7" s="116"/>
      <c r="H7" s="81" t="s">
        <v>317</v>
      </c>
    </row>
    <row r="8" spans="1:10" s="54" customFormat="1" ht="14.25" customHeight="1" x14ac:dyDescent="0.2">
      <c r="A8" s="228" t="s">
        <v>77</v>
      </c>
      <c r="B8" s="228" t="s">
        <v>7</v>
      </c>
      <c r="C8" s="228"/>
      <c r="D8" s="228"/>
      <c r="E8" s="228"/>
      <c r="F8" s="228" t="s">
        <v>357</v>
      </c>
      <c r="G8" s="228" t="s">
        <v>192</v>
      </c>
      <c r="H8" s="228"/>
    </row>
    <row r="9" spans="1:10" s="54" customFormat="1" ht="113.25" customHeight="1" x14ac:dyDescent="0.2">
      <c r="A9" s="228"/>
      <c r="B9" s="228"/>
      <c r="C9" s="228"/>
      <c r="D9" s="228"/>
      <c r="E9" s="228"/>
      <c r="F9" s="228"/>
      <c r="G9" s="117" t="s">
        <v>5</v>
      </c>
      <c r="H9" s="71" t="s">
        <v>358</v>
      </c>
    </row>
    <row r="10" spans="1:10" s="54" customFormat="1" ht="12.75" x14ac:dyDescent="0.2">
      <c r="A10" s="71">
        <v>1</v>
      </c>
      <c r="B10" s="228">
        <v>2</v>
      </c>
      <c r="C10" s="228"/>
      <c r="D10" s="228"/>
      <c r="E10" s="228"/>
      <c r="F10" s="71">
        <v>3</v>
      </c>
      <c r="G10" s="120">
        <v>4</v>
      </c>
      <c r="H10" s="142">
        <v>5</v>
      </c>
    </row>
    <row r="11" spans="1:10" s="54" customFormat="1" ht="12.75" x14ac:dyDescent="0.2">
      <c r="A11" s="85"/>
      <c r="B11" s="230" t="s">
        <v>13</v>
      </c>
      <c r="C11" s="230"/>
      <c r="D11" s="230"/>
      <c r="E11" s="230"/>
      <c r="F11" s="156">
        <f>F13+F59</f>
        <v>815663.24300000002</v>
      </c>
      <c r="G11" s="156">
        <v>395213.23</v>
      </c>
      <c r="H11" s="86">
        <f>G11*100/F11</f>
        <v>48.452990053396334</v>
      </c>
      <c r="I11" s="164"/>
      <c r="J11" s="164"/>
    </row>
    <row r="12" spans="1:10" s="54" customFormat="1" ht="12.75" x14ac:dyDescent="0.2">
      <c r="A12" s="87"/>
      <c r="B12" s="231" t="s">
        <v>1</v>
      </c>
      <c r="C12" s="231"/>
      <c r="D12" s="231"/>
      <c r="E12" s="231"/>
      <c r="F12" s="79"/>
      <c r="G12" s="167">
        <v>0</v>
      </c>
      <c r="H12" s="88"/>
      <c r="I12" s="164"/>
      <c r="J12" s="164"/>
    </row>
    <row r="13" spans="1:10" s="55" customFormat="1" ht="17.25" customHeight="1" x14ac:dyDescent="0.2">
      <c r="A13" s="145" t="s">
        <v>59</v>
      </c>
      <c r="B13" s="232" t="s">
        <v>57</v>
      </c>
      <c r="C13" s="232"/>
      <c r="D13" s="232"/>
      <c r="E13" s="232"/>
      <c r="F13" s="79">
        <v>660971.23</v>
      </c>
      <c r="G13" s="79">
        <f>G14+G25+G29+G40+G54+G34+G38+G17</f>
        <v>141652.79799999998</v>
      </c>
      <c r="H13" s="88">
        <f t="shared" ref="H13:H76" si="0">G13*100/F13</f>
        <v>21.431008124211395</v>
      </c>
      <c r="I13" s="164"/>
      <c r="J13" s="164"/>
    </row>
    <row r="14" spans="1:10" s="55" customFormat="1" ht="30.75" customHeight="1" x14ac:dyDescent="0.2">
      <c r="A14" s="145" t="s">
        <v>272</v>
      </c>
      <c r="B14" s="220" t="s">
        <v>376</v>
      </c>
      <c r="C14" s="220"/>
      <c r="D14" s="220"/>
      <c r="E14" s="220"/>
      <c r="F14" s="79">
        <f>F15+F16</f>
        <v>709780.95</v>
      </c>
      <c r="G14" s="79">
        <f>G15+G16</f>
        <v>153919.74</v>
      </c>
      <c r="H14" s="88">
        <f t="shared" si="0"/>
        <v>21.685527062962173</v>
      </c>
      <c r="I14" s="164"/>
      <c r="J14" s="164"/>
    </row>
    <row r="15" spans="1:10" s="55" customFormat="1" ht="33" customHeight="1" x14ac:dyDescent="0.2">
      <c r="A15" s="146" t="s">
        <v>95</v>
      </c>
      <c r="B15" s="218" t="s">
        <v>96</v>
      </c>
      <c r="C15" s="218"/>
      <c r="D15" s="218"/>
      <c r="E15" s="218"/>
      <c r="F15" s="82">
        <v>146155.22</v>
      </c>
      <c r="G15" s="134">
        <v>30447.82</v>
      </c>
      <c r="H15" s="154">
        <f>G15*100/F15</f>
        <v>20.832523121651079</v>
      </c>
    </row>
    <row r="16" spans="1:10" s="55" customFormat="1" ht="29.25" customHeight="1" x14ac:dyDescent="0.2">
      <c r="A16" s="146" t="s">
        <v>191</v>
      </c>
      <c r="B16" s="218" t="s">
        <v>97</v>
      </c>
      <c r="C16" s="218"/>
      <c r="D16" s="218"/>
      <c r="E16" s="218"/>
      <c r="F16" s="82">
        <v>563625.73</v>
      </c>
      <c r="G16" s="134">
        <v>123471.92</v>
      </c>
      <c r="H16" s="154">
        <f t="shared" si="0"/>
        <v>21.906721682134705</v>
      </c>
    </row>
    <row r="17" spans="1:8" s="56" customFormat="1" ht="18" customHeight="1" x14ac:dyDescent="0.2">
      <c r="A17" s="145" t="s">
        <v>81</v>
      </c>
      <c r="B17" s="220" t="s">
        <v>80</v>
      </c>
      <c r="C17" s="220"/>
      <c r="D17" s="220"/>
      <c r="E17" s="220"/>
      <c r="F17" s="79">
        <f>F18+F23+F24</f>
        <v>4.2300000000000004</v>
      </c>
      <c r="G17" s="79">
        <f>G18+G23+G24</f>
        <v>0.79899999999999993</v>
      </c>
      <c r="H17" s="88">
        <f t="shared" si="0"/>
        <v>18.888888888888886</v>
      </c>
    </row>
    <row r="18" spans="1:8" s="56" customFormat="1" ht="28.5" customHeight="1" x14ac:dyDescent="0.2">
      <c r="A18" s="145" t="s">
        <v>99</v>
      </c>
      <c r="B18" s="213" t="s">
        <v>98</v>
      </c>
      <c r="C18" s="213"/>
      <c r="D18" s="213"/>
      <c r="E18" s="213"/>
      <c r="F18" s="79">
        <f>F20+F21+F22</f>
        <v>4.2300000000000004</v>
      </c>
      <c r="G18" s="79">
        <f>G20+G21+G22</f>
        <v>0.41099999999999998</v>
      </c>
      <c r="H18" s="88">
        <f t="shared" si="0"/>
        <v>9.7163120567375856</v>
      </c>
    </row>
    <row r="19" spans="1:8" s="56" customFormat="1" ht="15" customHeight="1" x14ac:dyDescent="0.2">
      <c r="A19" s="146"/>
      <c r="B19" s="83"/>
      <c r="C19" s="218" t="s">
        <v>1</v>
      </c>
      <c r="D19" s="218"/>
      <c r="E19" s="218"/>
      <c r="F19" s="82"/>
      <c r="G19" s="169">
        <v>0</v>
      </c>
      <c r="H19" s="88"/>
    </row>
    <row r="20" spans="1:8" s="56" customFormat="1" ht="42.75" customHeight="1" x14ac:dyDescent="0.2">
      <c r="A20" s="146" t="s">
        <v>102</v>
      </c>
      <c r="B20" s="83"/>
      <c r="C20" s="218" t="s">
        <v>101</v>
      </c>
      <c r="D20" s="218"/>
      <c r="E20" s="218"/>
      <c r="F20" s="82">
        <v>4.2300000000000004</v>
      </c>
      <c r="G20" s="134">
        <v>0.33</v>
      </c>
      <c r="H20" s="154">
        <f t="shared" si="0"/>
        <v>7.8014184397163113</v>
      </c>
    </row>
    <row r="21" spans="1:8" s="56" customFormat="1" ht="45.75" customHeight="1" x14ac:dyDescent="0.2">
      <c r="A21" s="146" t="s">
        <v>273</v>
      </c>
      <c r="B21" s="83"/>
      <c r="C21" s="218" t="s">
        <v>322</v>
      </c>
      <c r="D21" s="218"/>
      <c r="E21" s="218"/>
      <c r="F21" s="82"/>
      <c r="G21" s="134">
        <v>4.2999999999999997E-2</v>
      </c>
      <c r="H21" s="88"/>
    </row>
    <row r="22" spans="1:8" s="56" customFormat="1" ht="43.5" customHeight="1" x14ac:dyDescent="0.2">
      <c r="A22" s="146" t="s">
        <v>82</v>
      </c>
      <c r="B22" s="83"/>
      <c r="C22" s="218" t="s">
        <v>100</v>
      </c>
      <c r="D22" s="218"/>
      <c r="E22" s="218"/>
      <c r="F22" s="82"/>
      <c r="G22" s="134">
        <v>3.7999999999999999E-2</v>
      </c>
      <c r="H22" s="88"/>
    </row>
    <row r="23" spans="1:8" s="56" customFormat="1" ht="20.100000000000001" customHeight="1" x14ac:dyDescent="0.2">
      <c r="A23" s="145" t="s">
        <v>106</v>
      </c>
      <c r="B23" s="213" t="s">
        <v>103</v>
      </c>
      <c r="C23" s="213"/>
      <c r="D23" s="213"/>
      <c r="E23" s="213"/>
      <c r="F23" s="79">
        <v>0</v>
      </c>
      <c r="G23" s="190">
        <v>-0.02</v>
      </c>
      <c r="H23" s="88"/>
    </row>
    <row r="24" spans="1:8" s="56" customFormat="1" ht="18" customHeight="1" x14ac:dyDescent="0.2">
      <c r="A24" s="145" t="s">
        <v>105</v>
      </c>
      <c r="B24" s="213" t="s">
        <v>104</v>
      </c>
      <c r="C24" s="213"/>
      <c r="D24" s="213"/>
      <c r="E24" s="213"/>
      <c r="F24" s="79">
        <v>0</v>
      </c>
      <c r="G24" s="190">
        <v>0.40799999999999997</v>
      </c>
      <c r="H24" s="88"/>
    </row>
    <row r="25" spans="1:8" s="56" customFormat="1" ht="31.5" customHeight="1" x14ac:dyDescent="0.2">
      <c r="A25" s="145" t="s">
        <v>60</v>
      </c>
      <c r="B25" s="221" t="s">
        <v>71</v>
      </c>
      <c r="C25" s="221"/>
      <c r="D25" s="221"/>
      <c r="E25" s="221"/>
      <c r="F25" s="79">
        <f>F26+F27+F28</f>
        <v>18.364000000000001</v>
      </c>
      <c r="G25" s="79">
        <f>G26+G27+G28</f>
        <v>2.4529999999999998</v>
      </c>
      <c r="H25" s="88">
        <f t="shared" si="0"/>
        <v>13.357656284033977</v>
      </c>
    </row>
    <row r="26" spans="1:8" s="56" customFormat="1" ht="21" customHeight="1" x14ac:dyDescent="0.2">
      <c r="A26" s="192" t="s">
        <v>366</v>
      </c>
      <c r="B26" s="229" t="s">
        <v>111</v>
      </c>
      <c r="C26" s="229"/>
      <c r="D26" s="229"/>
      <c r="E26" s="229"/>
      <c r="F26" s="82">
        <v>5.99</v>
      </c>
      <c r="G26" s="134">
        <v>0.32</v>
      </c>
      <c r="H26" s="154">
        <f t="shared" si="0"/>
        <v>5.342237061769616</v>
      </c>
    </row>
    <row r="27" spans="1:8" s="56" customFormat="1" ht="18.75" customHeight="1" x14ac:dyDescent="0.2">
      <c r="A27" s="146" t="s">
        <v>107</v>
      </c>
      <c r="B27" s="229" t="s">
        <v>110</v>
      </c>
      <c r="C27" s="229"/>
      <c r="D27" s="229"/>
      <c r="E27" s="229"/>
      <c r="F27" s="82">
        <v>12.37</v>
      </c>
      <c r="G27" s="134">
        <v>2.13</v>
      </c>
      <c r="H27" s="154">
        <f t="shared" si="0"/>
        <v>17.219078415521423</v>
      </c>
    </row>
    <row r="28" spans="1:8" s="56" customFormat="1" ht="30" customHeight="1" x14ac:dyDescent="0.2">
      <c r="A28" s="146" t="s">
        <v>108</v>
      </c>
      <c r="B28" s="218" t="s">
        <v>109</v>
      </c>
      <c r="C28" s="218"/>
      <c r="D28" s="218"/>
      <c r="E28" s="218"/>
      <c r="F28" s="163">
        <v>4.0000000000000001E-3</v>
      </c>
      <c r="G28" s="191">
        <v>3.0000000000000001E-3</v>
      </c>
      <c r="H28" s="154">
        <f t="shared" si="0"/>
        <v>75</v>
      </c>
    </row>
    <row r="29" spans="1:8" s="56" customFormat="1" ht="36" customHeight="1" x14ac:dyDescent="0.2">
      <c r="A29" s="145" t="s">
        <v>61</v>
      </c>
      <c r="B29" s="220" t="s">
        <v>72</v>
      </c>
      <c r="C29" s="220"/>
      <c r="D29" s="220"/>
      <c r="E29" s="220"/>
      <c r="F29" s="79">
        <f>F30</f>
        <v>1760.07</v>
      </c>
      <c r="G29" s="79">
        <f>G30</f>
        <v>273.31</v>
      </c>
      <c r="H29" s="88">
        <f t="shared" si="0"/>
        <v>15.528359667513225</v>
      </c>
    </row>
    <row r="30" spans="1:8" s="56" customFormat="1" ht="19.5" customHeight="1" x14ac:dyDescent="0.2">
      <c r="A30" s="146" t="s">
        <v>112</v>
      </c>
      <c r="B30" s="213" t="s">
        <v>83</v>
      </c>
      <c r="C30" s="213"/>
      <c r="D30" s="213"/>
      <c r="E30" s="213"/>
      <c r="F30" s="79">
        <f>F31+F32+F33</f>
        <v>1760.07</v>
      </c>
      <c r="G30" s="79">
        <f>G31+G32+G33</f>
        <v>273.31</v>
      </c>
      <c r="H30" s="88">
        <f t="shared" si="0"/>
        <v>15.528359667513225</v>
      </c>
    </row>
    <row r="31" spans="1:8" s="56" customFormat="1" ht="57.75" customHeight="1" x14ac:dyDescent="0.2">
      <c r="A31" s="146" t="s">
        <v>274</v>
      </c>
      <c r="B31" s="84"/>
      <c r="C31" s="218" t="s">
        <v>113</v>
      </c>
      <c r="D31" s="218"/>
      <c r="E31" s="218"/>
      <c r="F31" s="82"/>
      <c r="G31" s="134"/>
      <c r="H31" s="88"/>
    </row>
    <row r="32" spans="1:8" s="56" customFormat="1" ht="57.75" customHeight="1" x14ac:dyDescent="0.2">
      <c r="A32" s="146" t="s">
        <v>115</v>
      </c>
      <c r="B32" s="84"/>
      <c r="C32" s="218" t="s">
        <v>114</v>
      </c>
      <c r="D32" s="218"/>
      <c r="E32" s="218"/>
      <c r="F32" s="82">
        <v>1760.07</v>
      </c>
      <c r="G32" s="134">
        <v>273.31</v>
      </c>
      <c r="H32" s="154">
        <f t="shared" si="0"/>
        <v>15.528359667513225</v>
      </c>
    </row>
    <row r="33" spans="1:10" s="56" customFormat="1" ht="30.75" customHeight="1" x14ac:dyDescent="0.2">
      <c r="A33" s="146" t="s">
        <v>195</v>
      </c>
      <c r="B33" s="111"/>
      <c r="C33" s="218" t="s">
        <v>196</v>
      </c>
      <c r="D33" s="218"/>
      <c r="E33" s="218"/>
      <c r="F33" s="82"/>
      <c r="G33" s="168"/>
      <c r="H33" s="88"/>
    </row>
    <row r="34" spans="1:10" s="56" customFormat="1" ht="30.75" customHeight="1" x14ac:dyDescent="0.2">
      <c r="A34" s="145" t="s">
        <v>85</v>
      </c>
      <c r="B34" s="213" t="s">
        <v>84</v>
      </c>
      <c r="C34" s="213"/>
      <c r="D34" s="213"/>
      <c r="E34" s="213"/>
      <c r="F34" s="79">
        <f>F35+F36</f>
        <v>438.36</v>
      </c>
      <c r="G34" s="79">
        <f>G35+G36</f>
        <v>227.72299999999998</v>
      </c>
      <c r="H34" s="88">
        <f t="shared" si="0"/>
        <v>51.948854822520296</v>
      </c>
    </row>
    <row r="35" spans="1:10" s="56" customFormat="1" ht="18.75" customHeight="1" x14ac:dyDescent="0.2">
      <c r="A35" s="146" t="s">
        <v>275</v>
      </c>
      <c r="B35" s="219" t="s">
        <v>277</v>
      </c>
      <c r="C35" s="219"/>
      <c r="D35" s="219"/>
      <c r="E35" s="219"/>
      <c r="F35" s="82"/>
      <c r="G35" s="191">
        <v>3.0000000000000001E-3</v>
      </c>
      <c r="H35" s="154"/>
      <c r="I35" s="121"/>
    </row>
    <row r="36" spans="1:10" s="56" customFormat="1" ht="19.5" customHeight="1" x14ac:dyDescent="0.2">
      <c r="A36" s="146" t="s">
        <v>116</v>
      </c>
      <c r="B36" s="219" t="s">
        <v>278</v>
      </c>
      <c r="C36" s="219"/>
      <c r="D36" s="219"/>
      <c r="E36" s="219"/>
      <c r="F36" s="82">
        <v>438.36</v>
      </c>
      <c r="G36" s="134">
        <v>227.72</v>
      </c>
      <c r="H36" s="88"/>
      <c r="I36" s="123"/>
      <c r="J36" s="65"/>
    </row>
    <row r="37" spans="1:10" s="56" customFormat="1" ht="32.25" customHeight="1" x14ac:dyDescent="0.2">
      <c r="A37" s="145" t="s">
        <v>62</v>
      </c>
      <c r="B37" s="220" t="s">
        <v>73</v>
      </c>
      <c r="C37" s="220"/>
      <c r="D37" s="220"/>
      <c r="E37" s="220"/>
      <c r="F37" s="79">
        <f>F38+F39</f>
        <v>0.22</v>
      </c>
      <c r="G37" s="79">
        <f>G38+G39</f>
        <v>1.2E-2</v>
      </c>
      <c r="H37" s="88">
        <f t="shared" si="0"/>
        <v>5.4545454545454541</v>
      </c>
      <c r="I37" s="122"/>
    </row>
    <row r="38" spans="1:10" s="56" customFormat="1" ht="54" customHeight="1" x14ac:dyDescent="0.2">
      <c r="A38" s="146" t="s">
        <v>117</v>
      </c>
      <c r="B38" s="218" t="s">
        <v>118</v>
      </c>
      <c r="C38" s="218"/>
      <c r="D38" s="218"/>
      <c r="E38" s="218"/>
      <c r="F38" s="82">
        <v>0.22</v>
      </c>
      <c r="G38" s="191">
        <v>1.2E-2</v>
      </c>
      <c r="H38" s="154">
        <f t="shared" si="0"/>
        <v>5.4545454545454541</v>
      </c>
    </row>
    <row r="39" spans="1:10" s="56" customFormat="1" ht="18.75" customHeight="1" x14ac:dyDescent="0.2">
      <c r="A39" s="146" t="s">
        <v>276</v>
      </c>
      <c r="B39" s="219" t="s">
        <v>119</v>
      </c>
      <c r="C39" s="219"/>
      <c r="D39" s="219"/>
      <c r="E39" s="219"/>
      <c r="F39" s="82"/>
      <c r="G39" s="169"/>
      <c r="H39" s="88"/>
    </row>
    <row r="40" spans="1:10" s="57" customFormat="1" ht="15.75" customHeight="1" x14ac:dyDescent="0.2">
      <c r="A40" s="145" t="s">
        <v>63</v>
      </c>
      <c r="B40" s="220" t="s">
        <v>74</v>
      </c>
      <c r="C40" s="220"/>
      <c r="D40" s="220"/>
      <c r="E40" s="220"/>
      <c r="F40" s="79">
        <f>F42+F46</f>
        <v>259.46000000000004</v>
      </c>
      <c r="G40" s="79">
        <f>G42+G46+G41</f>
        <v>27.691000000000003</v>
      </c>
      <c r="H40" s="88">
        <f t="shared" si="0"/>
        <v>10.672550682186079</v>
      </c>
    </row>
    <row r="41" spans="1:10" s="57" customFormat="1" ht="81.599999999999994" customHeight="1" x14ac:dyDescent="0.2">
      <c r="A41" s="192" t="s">
        <v>367</v>
      </c>
      <c r="B41" s="212" t="s">
        <v>377</v>
      </c>
      <c r="C41" s="212"/>
      <c r="D41" s="212"/>
      <c r="E41" s="212"/>
      <c r="F41" s="79">
        <v>0</v>
      </c>
      <c r="G41" s="134">
        <v>0.92</v>
      </c>
      <c r="H41" s="88"/>
    </row>
    <row r="42" spans="1:10" s="57" customFormat="1" ht="84.6" customHeight="1" x14ac:dyDescent="0.2">
      <c r="A42" s="146" t="s">
        <v>279</v>
      </c>
      <c r="B42" s="217" t="s">
        <v>347</v>
      </c>
      <c r="C42" s="217"/>
      <c r="D42" s="217"/>
      <c r="E42" s="217"/>
      <c r="F42" s="79">
        <f>F45</f>
        <v>57.34</v>
      </c>
      <c r="G42" s="79">
        <v>15.46</v>
      </c>
      <c r="H42" s="88">
        <f t="shared" si="0"/>
        <v>26.961981164980816</v>
      </c>
    </row>
    <row r="43" spans="1:10" s="57" customFormat="1" ht="15" customHeight="1" x14ac:dyDescent="0.2">
      <c r="A43" s="146"/>
      <c r="B43" s="149"/>
      <c r="C43" s="216" t="s">
        <v>1</v>
      </c>
      <c r="D43" s="216"/>
      <c r="E43" s="216"/>
      <c r="F43" s="79"/>
      <c r="G43" s="193"/>
      <c r="H43" s="88"/>
    </row>
    <row r="44" spans="1:10" s="57" customFormat="1" ht="41.45" customHeight="1" x14ac:dyDescent="0.2">
      <c r="A44" s="146" t="s">
        <v>280</v>
      </c>
      <c r="B44" s="148"/>
      <c r="C44" s="212" t="s">
        <v>325</v>
      </c>
      <c r="D44" s="212"/>
      <c r="E44" s="212"/>
      <c r="F44" s="79"/>
      <c r="G44" s="134">
        <v>7.88</v>
      </c>
      <c r="H44" s="88"/>
    </row>
    <row r="45" spans="1:10" s="57" customFormat="1" ht="42.75" customHeight="1" x14ac:dyDescent="0.2">
      <c r="A45" s="146" t="s">
        <v>281</v>
      </c>
      <c r="B45" s="148"/>
      <c r="C45" s="212" t="s">
        <v>326</v>
      </c>
      <c r="D45" s="212"/>
      <c r="E45" s="212"/>
      <c r="F45" s="82">
        <v>57.34</v>
      </c>
      <c r="G45" s="134">
        <v>7.57</v>
      </c>
      <c r="H45" s="154">
        <f t="shared" si="0"/>
        <v>13.201953261248692</v>
      </c>
    </row>
    <row r="46" spans="1:10" s="57" customFormat="1" ht="18" customHeight="1" x14ac:dyDescent="0.2">
      <c r="A46" s="146" t="s">
        <v>290</v>
      </c>
      <c r="B46" s="215" t="s">
        <v>284</v>
      </c>
      <c r="C46" s="215"/>
      <c r="D46" s="215"/>
      <c r="E46" s="215"/>
      <c r="F46" s="79">
        <f>F48+F49+F50+F51+F52+F53</f>
        <v>202.12</v>
      </c>
      <c r="G46" s="79">
        <f>G48+G49+G50+G51+G52+G53</f>
        <v>11.311</v>
      </c>
      <c r="H46" s="88">
        <f t="shared" si="0"/>
        <v>5.5961804868395006</v>
      </c>
    </row>
    <row r="47" spans="1:10" s="57" customFormat="1" ht="18" customHeight="1" x14ac:dyDescent="0.2">
      <c r="A47" s="146"/>
      <c r="B47" s="150"/>
      <c r="C47" s="216" t="s">
        <v>1</v>
      </c>
      <c r="D47" s="216"/>
      <c r="E47" s="216"/>
      <c r="F47" s="79"/>
      <c r="G47" s="193"/>
      <c r="H47" s="88"/>
    </row>
    <row r="48" spans="1:10" s="57" customFormat="1" ht="81.599999999999994" customHeight="1" x14ac:dyDescent="0.2">
      <c r="A48" s="146" t="s">
        <v>282</v>
      </c>
      <c r="B48" s="150"/>
      <c r="C48" s="212" t="s">
        <v>283</v>
      </c>
      <c r="D48" s="212"/>
      <c r="E48" s="212"/>
      <c r="F48" s="82">
        <v>12.97</v>
      </c>
      <c r="G48" s="134">
        <v>4.04</v>
      </c>
      <c r="H48" s="154">
        <f t="shared" si="0"/>
        <v>31.148804934464145</v>
      </c>
    </row>
    <row r="49" spans="1:9" s="57" customFormat="1" ht="81.75" customHeight="1" x14ac:dyDescent="0.2">
      <c r="A49" s="146" t="s">
        <v>285</v>
      </c>
      <c r="B49" s="150"/>
      <c r="C49" s="212" t="s">
        <v>327</v>
      </c>
      <c r="D49" s="212"/>
      <c r="E49" s="212"/>
      <c r="F49" s="82">
        <v>9.34</v>
      </c>
      <c r="G49" s="134">
        <v>0.11899999999999999</v>
      </c>
      <c r="H49" s="154">
        <f t="shared" si="0"/>
        <v>1.2740899357601712</v>
      </c>
    </row>
    <row r="50" spans="1:9" s="57" customFormat="1" ht="43.5" customHeight="1" x14ac:dyDescent="0.2">
      <c r="A50" s="146" t="s">
        <v>286</v>
      </c>
      <c r="B50" s="150"/>
      <c r="C50" s="212" t="s">
        <v>328</v>
      </c>
      <c r="D50" s="212"/>
      <c r="E50" s="212"/>
      <c r="F50" s="82">
        <v>115.2</v>
      </c>
      <c r="G50" s="134">
        <v>9.6000000000000002E-2</v>
      </c>
      <c r="H50" s="154">
        <f t="shared" si="0"/>
        <v>8.3333333333333329E-2</v>
      </c>
    </row>
    <row r="51" spans="1:9" s="57" customFormat="1" ht="42" customHeight="1" x14ac:dyDescent="0.2">
      <c r="A51" s="146" t="s">
        <v>287</v>
      </c>
      <c r="B51" s="150"/>
      <c r="C51" s="212" t="s">
        <v>86</v>
      </c>
      <c r="D51" s="212"/>
      <c r="E51" s="212"/>
      <c r="F51" s="82">
        <v>64.61</v>
      </c>
      <c r="G51" s="134">
        <v>0.94</v>
      </c>
      <c r="H51" s="154">
        <f t="shared" si="0"/>
        <v>1.4548831450239901</v>
      </c>
    </row>
    <row r="52" spans="1:9" s="57" customFormat="1" ht="56.25" customHeight="1" x14ac:dyDescent="0.2">
      <c r="A52" s="146" t="s">
        <v>288</v>
      </c>
      <c r="B52" s="150"/>
      <c r="C52" s="212" t="s">
        <v>378</v>
      </c>
      <c r="D52" s="212"/>
      <c r="E52" s="212"/>
      <c r="F52" s="79"/>
      <c r="G52" s="134">
        <v>0.54600000000000004</v>
      </c>
      <c r="H52" s="88"/>
    </row>
    <row r="53" spans="1:9" s="57" customFormat="1" ht="54" customHeight="1" x14ac:dyDescent="0.2">
      <c r="A53" s="146" t="s">
        <v>289</v>
      </c>
      <c r="B53" s="150"/>
      <c r="C53" s="212" t="s">
        <v>329</v>
      </c>
      <c r="D53" s="212"/>
      <c r="E53" s="212"/>
      <c r="F53" s="79"/>
      <c r="G53" s="134">
        <v>5.57</v>
      </c>
      <c r="H53" s="88"/>
    </row>
    <row r="54" spans="1:9" s="57" customFormat="1" ht="14.25" customHeight="1" x14ac:dyDescent="0.2">
      <c r="A54" s="145" t="s">
        <v>64</v>
      </c>
      <c r="B54" s="213" t="s">
        <v>75</v>
      </c>
      <c r="C54" s="213"/>
      <c r="D54" s="213"/>
      <c r="E54" s="213"/>
      <c r="F54" s="79">
        <f>F55+F56+F57</f>
        <v>-51290.62</v>
      </c>
      <c r="G54" s="79">
        <f>G55+G56+G57</f>
        <v>-12798.93</v>
      </c>
      <c r="H54" s="88">
        <f t="shared" si="0"/>
        <v>24.95374397891856</v>
      </c>
    </row>
    <row r="55" spans="1:9" s="56" customFormat="1" ht="19.5" customHeight="1" x14ac:dyDescent="0.2">
      <c r="A55" s="146" t="s">
        <v>291</v>
      </c>
      <c r="B55" s="219" t="s">
        <v>120</v>
      </c>
      <c r="C55" s="219"/>
      <c r="D55" s="219"/>
      <c r="E55" s="219"/>
      <c r="F55" s="82"/>
      <c r="G55" s="134">
        <v>104.52</v>
      </c>
      <c r="H55" s="88"/>
    </row>
    <row r="56" spans="1:9" s="56" customFormat="1" ht="54" customHeight="1" x14ac:dyDescent="0.2">
      <c r="A56" s="146" t="s">
        <v>292</v>
      </c>
      <c r="B56" s="214" t="s">
        <v>379</v>
      </c>
      <c r="C56" s="214"/>
      <c r="D56" s="214"/>
      <c r="E56" s="214"/>
      <c r="F56" s="82">
        <v>450.24</v>
      </c>
      <c r="G56" s="134">
        <v>109.2</v>
      </c>
      <c r="H56" s="154">
        <f t="shared" si="0"/>
        <v>24.253731343283583</v>
      </c>
    </row>
    <row r="57" spans="1:9" s="56" customFormat="1" ht="18.75" customHeight="1" x14ac:dyDescent="0.2">
      <c r="A57" s="146" t="s">
        <v>293</v>
      </c>
      <c r="B57" s="229" t="s">
        <v>87</v>
      </c>
      <c r="C57" s="229"/>
      <c r="D57" s="229"/>
      <c r="E57" s="229"/>
      <c r="F57" s="82">
        <v>-51740.86</v>
      </c>
      <c r="G57" s="134">
        <v>-13012.65</v>
      </c>
      <c r="H57" s="154">
        <f t="shared" si="0"/>
        <v>25.149659282818259</v>
      </c>
    </row>
    <row r="58" spans="1:9" s="56" customFormat="1" ht="42" customHeight="1" x14ac:dyDescent="0.2">
      <c r="A58" s="145" t="s">
        <v>65</v>
      </c>
      <c r="B58" s="213" t="s">
        <v>70</v>
      </c>
      <c r="C58" s="213"/>
      <c r="D58" s="213"/>
      <c r="E58" s="213"/>
      <c r="F58" s="79"/>
      <c r="G58" s="169">
        <v>0</v>
      </c>
      <c r="H58" s="88"/>
    </row>
    <row r="59" spans="1:9" s="56" customFormat="1" ht="16.5" customHeight="1" x14ac:dyDescent="0.2">
      <c r="A59" s="145" t="s">
        <v>66</v>
      </c>
      <c r="B59" s="213" t="s">
        <v>58</v>
      </c>
      <c r="C59" s="213"/>
      <c r="D59" s="213"/>
      <c r="E59" s="213"/>
      <c r="F59" s="79">
        <f>F60+F80+F81</f>
        <v>154692.01300000001</v>
      </c>
      <c r="G59" s="79">
        <f>G60+G80+G81</f>
        <v>253560.44</v>
      </c>
      <c r="H59" s="88">
        <f t="shared" si="0"/>
        <v>163.91307804624662</v>
      </c>
    </row>
    <row r="60" spans="1:9" s="56" customFormat="1" ht="30" customHeight="1" x14ac:dyDescent="0.2">
      <c r="A60" s="145" t="s">
        <v>89</v>
      </c>
      <c r="B60" s="221" t="s">
        <v>88</v>
      </c>
      <c r="C60" s="221"/>
      <c r="D60" s="221"/>
      <c r="E60" s="221"/>
      <c r="F60" s="79">
        <f>SUM(F61:F79)</f>
        <v>154692.01300000001</v>
      </c>
      <c r="G60" s="79">
        <v>253532.53</v>
      </c>
      <c r="H60" s="88">
        <f t="shared" si="0"/>
        <v>163.89503574434704</v>
      </c>
      <c r="I60" s="110"/>
    </row>
    <row r="61" spans="1:9" s="56" customFormat="1" ht="69.95" customHeight="1" x14ac:dyDescent="0.2">
      <c r="A61" s="146" t="s">
        <v>203</v>
      </c>
      <c r="B61" s="218" t="s">
        <v>121</v>
      </c>
      <c r="C61" s="218"/>
      <c r="D61" s="218"/>
      <c r="E61" s="218"/>
      <c r="F61" s="82">
        <v>13.43</v>
      </c>
      <c r="G61" s="134">
        <v>3.36</v>
      </c>
      <c r="H61" s="154">
        <f t="shared" si="0"/>
        <v>25.01861504095309</v>
      </c>
    </row>
    <row r="62" spans="1:9" ht="82.5" customHeight="1" x14ac:dyDescent="0.2">
      <c r="A62" s="146" t="s">
        <v>204</v>
      </c>
      <c r="B62" s="218" t="s">
        <v>122</v>
      </c>
      <c r="C62" s="218"/>
      <c r="D62" s="218"/>
      <c r="E62" s="218"/>
      <c r="F62" s="163">
        <v>1.0999999999999999E-2</v>
      </c>
      <c r="G62" s="163">
        <v>1.0999999999999999E-2</v>
      </c>
      <c r="H62" s="154">
        <f t="shared" si="0"/>
        <v>100</v>
      </c>
    </row>
    <row r="63" spans="1:9" s="59" customFormat="1" ht="95.25" customHeight="1" x14ac:dyDescent="0.2">
      <c r="A63" s="146" t="s">
        <v>205</v>
      </c>
      <c r="B63" s="218" t="s">
        <v>123</v>
      </c>
      <c r="C63" s="218"/>
      <c r="D63" s="218"/>
      <c r="E63" s="218"/>
      <c r="F63" s="82">
        <v>0.32</v>
      </c>
      <c r="G63" s="134">
        <v>7.9000000000000001E-2</v>
      </c>
      <c r="H63" s="154">
        <f t="shared" si="0"/>
        <v>24.6875</v>
      </c>
    </row>
    <row r="64" spans="1:9" s="59" customFormat="1" ht="42.75" customHeight="1" x14ac:dyDescent="0.2">
      <c r="A64" s="146" t="s">
        <v>206</v>
      </c>
      <c r="B64" s="218" t="s">
        <v>124</v>
      </c>
      <c r="C64" s="218"/>
      <c r="D64" s="218"/>
      <c r="E64" s="218"/>
      <c r="F64" s="82">
        <v>126.74</v>
      </c>
      <c r="G64" s="134">
        <v>31.69</v>
      </c>
      <c r="H64" s="154">
        <f t="shared" si="0"/>
        <v>25.003945084424807</v>
      </c>
    </row>
    <row r="65" spans="1:9" s="59" customFormat="1" ht="40.5" customHeight="1" x14ac:dyDescent="0.2">
      <c r="A65" s="146" t="s">
        <v>207</v>
      </c>
      <c r="B65" s="218" t="s">
        <v>199</v>
      </c>
      <c r="C65" s="218"/>
      <c r="D65" s="218"/>
      <c r="E65" s="218"/>
      <c r="F65" s="82">
        <v>6241.98</v>
      </c>
      <c r="G65" s="134">
        <v>1560.49</v>
      </c>
      <c r="H65" s="154">
        <f t="shared" si="0"/>
        <v>24.999919897212106</v>
      </c>
    </row>
    <row r="66" spans="1:9" s="59" customFormat="1" ht="41.25" customHeight="1" x14ac:dyDescent="0.2">
      <c r="A66" s="146" t="s">
        <v>208</v>
      </c>
      <c r="B66" s="218" t="s">
        <v>125</v>
      </c>
      <c r="C66" s="218"/>
      <c r="D66" s="218"/>
      <c r="E66" s="218"/>
      <c r="F66" s="82">
        <v>3.2000000000000001E-2</v>
      </c>
      <c r="G66" s="134">
        <v>8.0000000000000002E-3</v>
      </c>
      <c r="H66" s="154">
        <f t="shared" si="0"/>
        <v>25</v>
      </c>
    </row>
    <row r="67" spans="1:9" s="59" customFormat="1" ht="57" customHeight="1" x14ac:dyDescent="0.2">
      <c r="A67" s="146" t="s">
        <v>321</v>
      </c>
      <c r="B67" s="218" t="s">
        <v>320</v>
      </c>
      <c r="C67" s="218"/>
      <c r="D67" s="218"/>
      <c r="E67" s="218"/>
      <c r="F67" s="82"/>
      <c r="G67" s="191">
        <v>7673.99</v>
      </c>
      <c r="H67" s="88"/>
    </row>
    <row r="68" spans="1:9" s="59" customFormat="1" ht="43.5" customHeight="1" x14ac:dyDescent="0.2">
      <c r="A68" s="146" t="s">
        <v>209</v>
      </c>
      <c r="B68" s="218" t="s">
        <v>126</v>
      </c>
      <c r="C68" s="218"/>
      <c r="D68" s="218"/>
      <c r="E68" s="218"/>
      <c r="F68" s="82">
        <v>33299</v>
      </c>
      <c r="G68" s="134">
        <v>5549.83</v>
      </c>
      <c r="H68" s="154">
        <f t="shared" si="0"/>
        <v>16.666656656356047</v>
      </c>
    </row>
    <row r="69" spans="1:9" s="59" customFormat="1" ht="56.25" customHeight="1" x14ac:dyDescent="0.2">
      <c r="A69" s="146" t="s">
        <v>210</v>
      </c>
      <c r="B69" s="218" t="s">
        <v>127</v>
      </c>
      <c r="C69" s="218"/>
      <c r="D69" s="218"/>
      <c r="E69" s="218"/>
      <c r="F69" s="82">
        <v>13325.95</v>
      </c>
      <c r="G69" s="134">
        <v>2469.89</v>
      </c>
      <c r="H69" s="154">
        <f t="shared" si="0"/>
        <v>18.534438445289076</v>
      </c>
      <c r="I69" s="112"/>
    </row>
    <row r="70" spans="1:9" s="59" customFormat="1" ht="56.25" customHeight="1" x14ac:dyDescent="0.2">
      <c r="A70" s="192" t="s">
        <v>368</v>
      </c>
      <c r="B70" s="212" t="s">
        <v>369</v>
      </c>
      <c r="C70" s="212"/>
      <c r="D70" s="212"/>
      <c r="E70" s="212"/>
      <c r="F70" s="194"/>
      <c r="G70" s="195">
        <v>12146.46</v>
      </c>
      <c r="H70" s="196"/>
      <c r="I70" s="112"/>
    </row>
    <row r="71" spans="1:9" s="59" customFormat="1" ht="31.5" customHeight="1" x14ac:dyDescent="0.2">
      <c r="A71" s="146" t="s">
        <v>294</v>
      </c>
      <c r="B71" s="218" t="s">
        <v>324</v>
      </c>
      <c r="C71" s="218"/>
      <c r="D71" s="218"/>
      <c r="E71" s="218"/>
      <c r="F71" s="82">
        <v>74.09</v>
      </c>
      <c r="G71" s="134">
        <v>18.52</v>
      </c>
      <c r="H71" s="154">
        <f t="shared" si="0"/>
        <v>24.996625725469023</v>
      </c>
      <c r="I71" s="112"/>
    </row>
    <row r="72" spans="1:9" s="59" customFormat="1" ht="67.5" customHeight="1" x14ac:dyDescent="0.2">
      <c r="A72" s="146" t="s">
        <v>211</v>
      </c>
      <c r="B72" s="218" t="s">
        <v>128</v>
      </c>
      <c r="C72" s="218"/>
      <c r="D72" s="218"/>
      <c r="E72" s="218"/>
      <c r="F72" s="82">
        <v>95932.37</v>
      </c>
      <c r="G72" s="134">
        <v>95932.37</v>
      </c>
      <c r="H72" s="154">
        <f t="shared" si="0"/>
        <v>100</v>
      </c>
    </row>
    <row r="73" spans="1:9" s="59" customFormat="1" ht="30.75" customHeight="1" x14ac:dyDescent="0.2">
      <c r="A73" s="146" t="s">
        <v>212</v>
      </c>
      <c r="B73" s="218" t="s">
        <v>129</v>
      </c>
      <c r="C73" s="218"/>
      <c r="D73" s="218"/>
      <c r="E73" s="218"/>
      <c r="F73" s="82"/>
      <c r="G73" s="134"/>
      <c r="H73" s="88"/>
    </row>
    <row r="74" spans="1:9" s="59" customFormat="1" ht="53.25" customHeight="1" x14ac:dyDescent="0.2">
      <c r="A74" s="146" t="s">
        <v>213</v>
      </c>
      <c r="B74" s="218" t="s">
        <v>130</v>
      </c>
      <c r="C74" s="218"/>
      <c r="D74" s="218"/>
      <c r="E74" s="218"/>
      <c r="F74" s="82">
        <v>5667.54</v>
      </c>
      <c r="G74" s="134">
        <v>1416.89</v>
      </c>
      <c r="H74" s="154">
        <f t="shared" si="0"/>
        <v>25.000088221697599</v>
      </c>
    </row>
    <row r="75" spans="1:9" s="59" customFormat="1" ht="121.9" customHeight="1" x14ac:dyDescent="0.2">
      <c r="A75" s="146" t="s">
        <v>343</v>
      </c>
      <c r="B75" s="218" t="s">
        <v>345</v>
      </c>
      <c r="C75" s="218"/>
      <c r="D75" s="218"/>
      <c r="E75" s="218"/>
      <c r="F75" s="82">
        <v>0</v>
      </c>
      <c r="G75" s="134">
        <v>49117.34</v>
      </c>
      <c r="H75" s="154"/>
    </row>
    <row r="76" spans="1:9" s="59" customFormat="1" ht="54.95" customHeight="1" x14ac:dyDescent="0.2">
      <c r="A76" s="146" t="s">
        <v>214</v>
      </c>
      <c r="B76" s="218" t="s">
        <v>198</v>
      </c>
      <c r="C76" s="218"/>
      <c r="D76" s="218"/>
      <c r="E76" s="218"/>
      <c r="F76" s="134">
        <v>10.55</v>
      </c>
      <c r="G76" s="134">
        <v>10.55</v>
      </c>
      <c r="H76" s="154">
        <f t="shared" si="0"/>
        <v>100</v>
      </c>
    </row>
    <row r="77" spans="1:9" s="59" customFormat="1" ht="111" customHeight="1" x14ac:dyDescent="0.2">
      <c r="A77" s="192" t="s">
        <v>370</v>
      </c>
      <c r="B77" s="212" t="s">
        <v>375</v>
      </c>
      <c r="C77" s="212"/>
      <c r="D77" s="212"/>
      <c r="E77" s="212"/>
      <c r="F77" s="195"/>
      <c r="G77" s="195">
        <v>68551.33</v>
      </c>
      <c r="H77" s="196"/>
    </row>
    <row r="78" spans="1:9" s="59" customFormat="1" ht="121.9" customHeight="1" x14ac:dyDescent="0.2">
      <c r="A78" s="146" t="s">
        <v>344</v>
      </c>
      <c r="B78" s="218" t="s">
        <v>346</v>
      </c>
      <c r="C78" s="218"/>
      <c r="D78" s="218"/>
      <c r="E78" s="218"/>
      <c r="F78" s="134">
        <v>0</v>
      </c>
      <c r="G78" s="134">
        <v>9049.73</v>
      </c>
      <c r="H78" s="154"/>
    </row>
    <row r="79" spans="1:9" s="59" customFormat="1" ht="15" customHeight="1" x14ac:dyDescent="0.2">
      <c r="A79" s="146" t="s">
        <v>296</v>
      </c>
      <c r="B79" s="219" t="s">
        <v>295</v>
      </c>
      <c r="C79" s="219"/>
      <c r="D79" s="219"/>
      <c r="E79" s="219"/>
      <c r="F79" s="134"/>
      <c r="G79" s="168"/>
      <c r="H79" s="88"/>
    </row>
    <row r="80" spans="1:9" s="59" customFormat="1" ht="88.5" customHeight="1" x14ac:dyDescent="0.2">
      <c r="A80" s="145" t="s">
        <v>91</v>
      </c>
      <c r="B80" s="224" t="s">
        <v>90</v>
      </c>
      <c r="C80" s="224"/>
      <c r="D80" s="224"/>
      <c r="E80" s="224"/>
      <c r="F80" s="82">
        <v>0</v>
      </c>
      <c r="G80" s="193">
        <v>33.97</v>
      </c>
      <c r="H80" s="88"/>
    </row>
    <row r="81" spans="1:8" s="59" customFormat="1" ht="39.75" customHeight="1" x14ac:dyDescent="0.2">
      <c r="A81" s="145" t="s">
        <v>93</v>
      </c>
      <c r="B81" s="223" t="s">
        <v>92</v>
      </c>
      <c r="C81" s="223"/>
      <c r="D81" s="223"/>
      <c r="E81" s="223"/>
      <c r="F81" s="79">
        <f>F82+F83+F84</f>
        <v>0</v>
      </c>
      <c r="G81" s="79">
        <v>-6.06</v>
      </c>
      <c r="H81" s="88"/>
    </row>
    <row r="82" spans="1:8" s="59" customFormat="1" ht="67.5" customHeight="1" x14ac:dyDescent="0.2">
      <c r="A82" s="146" t="s">
        <v>202</v>
      </c>
      <c r="B82" s="218" t="s">
        <v>131</v>
      </c>
      <c r="C82" s="218"/>
      <c r="D82" s="218"/>
      <c r="E82" s="218"/>
      <c r="F82" s="79"/>
      <c r="G82" s="134">
        <v>-0.33400000000000002</v>
      </c>
      <c r="H82" s="88"/>
    </row>
    <row r="83" spans="1:8" s="59" customFormat="1" ht="52.5" customHeight="1" x14ac:dyDescent="0.2">
      <c r="A83" s="146" t="s">
        <v>200</v>
      </c>
      <c r="B83" s="218" t="s">
        <v>132</v>
      </c>
      <c r="C83" s="218"/>
      <c r="D83" s="218"/>
      <c r="E83" s="218"/>
      <c r="F83" s="79"/>
      <c r="G83" s="134">
        <v>-5.72</v>
      </c>
      <c r="H83" s="88"/>
    </row>
    <row r="84" spans="1:8" s="59" customFormat="1" ht="54.75" customHeight="1" x14ac:dyDescent="0.2">
      <c r="A84" s="147" t="s">
        <v>201</v>
      </c>
      <c r="B84" s="222" t="s">
        <v>133</v>
      </c>
      <c r="C84" s="222"/>
      <c r="D84" s="222"/>
      <c r="E84" s="222"/>
      <c r="F84" s="132"/>
      <c r="G84" s="170"/>
      <c r="H84" s="151"/>
    </row>
    <row r="85" spans="1:8" ht="42" customHeight="1" x14ac:dyDescent="0.2">
      <c r="A85" s="67"/>
      <c r="B85" s="66"/>
      <c r="C85" s="66"/>
      <c r="D85" s="66"/>
      <c r="E85" s="129"/>
      <c r="F85" s="130"/>
      <c r="G85" s="119"/>
      <c r="H85" s="131"/>
    </row>
    <row r="86" spans="1:8" ht="42" customHeight="1" x14ac:dyDescent="0.2"/>
    <row r="87" spans="1:8" ht="42" customHeight="1" x14ac:dyDescent="0.2"/>
    <row r="88" spans="1:8" ht="42" customHeight="1" x14ac:dyDescent="0.2"/>
    <row r="89" spans="1:8" ht="42" customHeight="1" x14ac:dyDescent="0.2"/>
    <row r="90" spans="1:8" ht="42" customHeight="1" x14ac:dyDescent="0.2"/>
    <row r="91" spans="1:8" ht="42" customHeight="1" x14ac:dyDescent="0.2"/>
    <row r="92" spans="1:8" ht="42" customHeight="1" x14ac:dyDescent="0.2"/>
    <row r="93" spans="1:8" ht="42" customHeight="1" x14ac:dyDescent="0.2"/>
    <row r="94" spans="1:8" ht="42" customHeight="1" x14ac:dyDescent="0.2"/>
    <row r="95" spans="1:8" ht="42" customHeight="1" x14ac:dyDescent="0.2"/>
    <row r="96" spans="1:8" ht="42" customHeight="1" x14ac:dyDescent="0.2"/>
    <row r="97" ht="42" customHeight="1" x14ac:dyDescent="0.2"/>
    <row r="98" ht="42" customHeight="1" x14ac:dyDescent="0.2"/>
    <row r="99" ht="42" customHeight="1" x14ac:dyDescent="0.2"/>
    <row r="100" ht="42" customHeight="1" x14ac:dyDescent="0.2"/>
    <row r="101" ht="42" customHeight="1" x14ac:dyDescent="0.2"/>
    <row r="102" ht="42" customHeight="1" x14ac:dyDescent="0.2"/>
    <row r="103" ht="42" customHeight="1" x14ac:dyDescent="0.2"/>
    <row r="104" ht="42" customHeight="1" x14ac:dyDescent="0.2"/>
    <row r="105" ht="42" customHeight="1" x14ac:dyDescent="0.2"/>
    <row r="106" ht="42" customHeight="1" x14ac:dyDescent="0.2"/>
    <row r="107" ht="42" customHeight="1" x14ac:dyDescent="0.2"/>
    <row r="108" ht="42" customHeight="1" x14ac:dyDescent="0.2"/>
    <row r="109" ht="42" customHeight="1" x14ac:dyDescent="0.2"/>
    <row r="110" ht="42" customHeight="1" x14ac:dyDescent="0.2"/>
    <row r="111" ht="42" customHeight="1" x14ac:dyDescent="0.2"/>
    <row r="112" ht="42" customHeight="1" x14ac:dyDescent="0.2"/>
    <row r="113" ht="42" customHeight="1" x14ac:dyDescent="0.2"/>
    <row r="114" ht="42" customHeight="1" x14ac:dyDescent="0.2"/>
    <row r="115" ht="42" customHeight="1" x14ac:dyDescent="0.2"/>
    <row r="116" ht="42" customHeight="1" x14ac:dyDescent="0.2"/>
    <row r="117" ht="42" customHeight="1" x14ac:dyDescent="0.2"/>
    <row r="118" ht="42" customHeight="1" x14ac:dyDescent="0.2"/>
    <row r="119" ht="42" customHeight="1" x14ac:dyDescent="0.2"/>
    <row r="120" ht="42" customHeight="1" x14ac:dyDescent="0.2"/>
    <row r="121" ht="42" customHeight="1" x14ac:dyDescent="0.2"/>
    <row r="122" ht="42" customHeight="1" x14ac:dyDescent="0.2"/>
    <row r="123" ht="42" customHeight="1" x14ac:dyDescent="0.2"/>
    <row r="124" ht="42" customHeight="1" x14ac:dyDescent="0.2"/>
    <row r="125" ht="42" customHeight="1" x14ac:dyDescent="0.2"/>
    <row r="126" ht="42" customHeight="1" x14ac:dyDescent="0.2"/>
    <row r="127" ht="42" customHeight="1" x14ac:dyDescent="0.2"/>
    <row r="128" ht="42" customHeight="1" x14ac:dyDescent="0.2"/>
    <row r="129" ht="42" customHeight="1" x14ac:dyDescent="0.2"/>
    <row r="130" ht="42" customHeight="1" x14ac:dyDescent="0.2"/>
    <row r="131" ht="42" customHeight="1" x14ac:dyDescent="0.2"/>
    <row r="132" ht="42" customHeight="1" x14ac:dyDescent="0.2"/>
    <row r="133" ht="42" customHeight="1" x14ac:dyDescent="0.2"/>
    <row r="134" ht="42" customHeight="1" x14ac:dyDescent="0.2"/>
    <row r="135" ht="42" customHeight="1" x14ac:dyDescent="0.2"/>
    <row r="136" ht="42" customHeight="1" x14ac:dyDescent="0.2"/>
    <row r="137" ht="42" customHeight="1" x14ac:dyDescent="0.2"/>
    <row r="138" ht="42" customHeight="1" x14ac:dyDescent="0.2"/>
    <row r="139" ht="42" customHeight="1" x14ac:dyDescent="0.2"/>
    <row r="140" ht="42" customHeight="1" x14ac:dyDescent="0.2"/>
    <row r="141" ht="42" customHeight="1" x14ac:dyDescent="0.2"/>
    <row r="142" ht="42" customHeight="1" x14ac:dyDescent="0.2"/>
    <row r="143" ht="42" customHeight="1" x14ac:dyDescent="0.2"/>
    <row r="144" ht="42" customHeight="1" x14ac:dyDescent="0.2"/>
    <row r="145" ht="42" customHeight="1" x14ac:dyDescent="0.2"/>
    <row r="146" ht="42" customHeight="1" x14ac:dyDescent="0.2"/>
    <row r="147" ht="42" customHeight="1" x14ac:dyDescent="0.2"/>
    <row r="148" ht="42" customHeight="1" x14ac:dyDescent="0.2"/>
    <row r="149" ht="42" customHeight="1" x14ac:dyDescent="0.2"/>
    <row r="150" ht="42" customHeight="1" x14ac:dyDescent="0.2"/>
    <row r="151" ht="42" customHeight="1" x14ac:dyDescent="0.2"/>
    <row r="152" ht="42" customHeight="1" x14ac:dyDescent="0.2"/>
    <row r="153" ht="42" customHeight="1" x14ac:dyDescent="0.2"/>
    <row r="154" ht="42" customHeight="1" x14ac:dyDescent="0.2"/>
    <row r="155" ht="42" customHeight="1" x14ac:dyDescent="0.2"/>
    <row r="156" ht="42" customHeight="1" x14ac:dyDescent="0.2"/>
    <row r="157" ht="42" customHeight="1" x14ac:dyDescent="0.2"/>
    <row r="158" ht="42" customHeight="1" x14ac:dyDescent="0.2"/>
    <row r="159" ht="42" customHeight="1" x14ac:dyDescent="0.2"/>
    <row r="160" ht="42" customHeight="1" x14ac:dyDescent="0.2"/>
    <row r="161" ht="42" customHeight="1" x14ac:dyDescent="0.2"/>
    <row r="162" ht="42" customHeight="1" x14ac:dyDescent="0.2"/>
    <row r="163" ht="42" customHeight="1" x14ac:dyDescent="0.2"/>
    <row r="164" ht="42" customHeight="1" x14ac:dyDescent="0.2"/>
    <row r="165" ht="42" customHeight="1" x14ac:dyDescent="0.2"/>
    <row r="166" ht="42" customHeight="1" x14ac:dyDescent="0.2"/>
    <row r="167" ht="42" customHeight="1" x14ac:dyDescent="0.2"/>
    <row r="168" ht="42" customHeight="1" x14ac:dyDescent="0.2"/>
    <row r="169" ht="42" customHeight="1" x14ac:dyDescent="0.2"/>
    <row r="170" ht="42" customHeight="1" x14ac:dyDescent="0.2"/>
    <row r="171" ht="42" customHeight="1" x14ac:dyDescent="0.2"/>
    <row r="172" ht="42" customHeight="1" x14ac:dyDescent="0.2"/>
    <row r="173" ht="42" customHeight="1" x14ac:dyDescent="0.2"/>
    <row r="174" ht="42" customHeight="1" x14ac:dyDescent="0.2"/>
    <row r="175" ht="42" customHeight="1" x14ac:dyDescent="0.2"/>
    <row r="176" ht="42" customHeight="1" x14ac:dyDescent="0.2"/>
    <row r="177" ht="42" customHeight="1" x14ac:dyDescent="0.2"/>
    <row r="178" ht="42" customHeight="1" x14ac:dyDescent="0.2"/>
    <row r="179" ht="42" customHeight="1" x14ac:dyDescent="0.2"/>
    <row r="180" ht="42" customHeight="1" x14ac:dyDescent="0.2"/>
    <row r="181" ht="42" customHeight="1" x14ac:dyDescent="0.2"/>
    <row r="182" ht="42" customHeight="1" x14ac:dyDescent="0.2"/>
    <row r="183" ht="42" customHeight="1" x14ac:dyDescent="0.2"/>
    <row r="184" ht="42" customHeight="1" x14ac:dyDescent="0.2"/>
    <row r="185" ht="42" customHeight="1" x14ac:dyDescent="0.2"/>
    <row r="186" ht="42" customHeight="1" x14ac:dyDescent="0.2"/>
    <row r="187" ht="42" customHeight="1" x14ac:dyDescent="0.2"/>
    <row r="188" ht="42" customHeight="1" x14ac:dyDescent="0.2"/>
    <row r="189" ht="42" customHeight="1" x14ac:dyDescent="0.2"/>
    <row r="190" ht="42" customHeight="1" x14ac:dyDescent="0.2"/>
    <row r="191" ht="42" customHeight="1" x14ac:dyDescent="0.2"/>
    <row r="192" ht="42" customHeight="1" x14ac:dyDescent="0.2"/>
    <row r="193" ht="42" customHeight="1" x14ac:dyDescent="0.2"/>
    <row r="194" ht="42" customHeight="1" x14ac:dyDescent="0.2"/>
    <row r="195" ht="42" customHeight="1" x14ac:dyDescent="0.2"/>
    <row r="196" ht="42" customHeight="1" x14ac:dyDescent="0.2"/>
    <row r="197" ht="42" customHeight="1" x14ac:dyDescent="0.2"/>
    <row r="198" ht="42" customHeight="1" x14ac:dyDescent="0.2"/>
    <row r="199" ht="42" customHeight="1" x14ac:dyDescent="0.2"/>
    <row r="200" ht="42" customHeight="1" x14ac:dyDescent="0.2"/>
    <row r="201" ht="42" customHeight="1" x14ac:dyDescent="0.2"/>
    <row r="202" ht="42" customHeight="1" x14ac:dyDescent="0.2"/>
    <row r="203" ht="42" customHeight="1" x14ac:dyDescent="0.2"/>
    <row r="204" ht="42" customHeight="1" x14ac:dyDescent="0.2"/>
    <row r="205" ht="42" customHeight="1" x14ac:dyDescent="0.2"/>
  </sheetData>
  <mergeCells count="83">
    <mergeCell ref="B15:E15"/>
    <mergeCell ref="B16:E16"/>
    <mergeCell ref="C20:E20"/>
    <mergeCell ref="C22:E22"/>
    <mergeCell ref="C19:E19"/>
    <mergeCell ref="B18:E18"/>
    <mergeCell ref="B10:E10"/>
    <mergeCell ref="B11:E11"/>
    <mergeCell ref="B12:E12"/>
    <mergeCell ref="B13:E13"/>
    <mergeCell ref="B14:E14"/>
    <mergeCell ref="B25:E25"/>
    <mergeCell ref="B26:E26"/>
    <mergeCell ref="B17:E17"/>
    <mergeCell ref="B34:E34"/>
    <mergeCell ref="B57:E57"/>
    <mergeCell ref="C21:E21"/>
    <mergeCell ref="B23:E23"/>
    <mergeCell ref="B24:E24"/>
    <mergeCell ref="B27:E27"/>
    <mergeCell ref="B54:E54"/>
    <mergeCell ref="B55:E55"/>
    <mergeCell ref="B37:E37"/>
    <mergeCell ref="B38:E38"/>
    <mergeCell ref="B40:E40"/>
    <mergeCell ref="B39:E39"/>
    <mergeCell ref="B36:E36"/>
    <mergeCell ref="A2:H2"/>
    <mergeCell ref="A3:H3"/>
    <mergeCell ref="A4:H4"/>
    <mergeCell ref="A6:H6"/>
    <mergeCell ref="A8:A9"/>
    <mergeCell ref="B8:E9"/>
    <mergeCell ref="F8:F9"/>
    <mergeCell ref="G8:H8"/>
    <mergeCell ref="B84:E84"/>
    <mergeCell ref="B81:E81"/>
    <mergeCell ref="B80:E80"/>
    <mergeCell ref="B63:E63"/>
    <mergeCell ref="B64:E64"/>
    <mergeCell ref="B73:E73"/>
    <mergeCell ref="B74:E74"/>
    <mergeCell ref="B69:E69"/>
    <mergeCell ref="B72:E72"/>
    <mergeCell ref="B65:E65"/>
    <mergeCell ref="B66:E66"/>
    <mergeCell ref="B83:E83"/>
    <mergeCell ref="B67:E67"/>
    <mergeCell ref="B75:E75"/>
    <mergeCell ref="B78:E78"/>
    <mergeCell ref="B70:E70"/>
    <mergeCell ref="B62:E62"/>
    <mergeCell ref="B68:E68"/>
    <mergeCell ref="B82:E82"/>
    <mergeCell ref="B58:E58"/>
    <mergeCell ref="B60:E60"/>
    <mergeCell ref="B61:E61"/>
    <mergeCell ref="B76:E76"/>
    <mergeCell ref="B71:E71"/>
    <mergeCell ref="B79:E79"/>
    <mergeCell ref="B77:E77"/>
    <mergeCell ref="B30:E30"/>
    <mergeCell ref="C31:E31"/>
    <mergeCell ref="C32:E32"/>
    <mergeCell ref="B28:E28"/>
    <mergeCell ref="B35:E35"/>
    <mergeCell ref="B29:E29"/>
    <mergeCell ref="C33:E33"/>
    <mergeCell ref="B46:E46"/>
    <mergeCell ref="C47:E47"/>
    <mergeCell ref="C48:E48"/>
    <mergeCell ref="C49:E49"/>
    <mergeCell ref="B41:E41"/>
    <mergeCell ref="B42:E42"/>
    <mergeCell ref="C44:E44"/>
    <mergeCell ref="C45:E45"/>
    <mergeCell ref="C43:E43"/>
    <mergeCell ref="C50:E50"/>
    <mergeCell ref="C51:E51"/>
    <mergeCell ref="C52:E52"/>
    <mergeCell ref="C53:E53"/>
    <mergeCell ref="B59:E59"/>
    <mergeCell ref="B56:E56"/>
  </mergeCells>
  <printOptions horizontalCentered="1"/>
  <pageMargins left="0.39370078740157483" right="0" top="0.59055118110236227" bottom="0.59055118110236227" header="0.15748031496062992" footer="0.39370078740157483"/>
  <pageSetup paperSize="9" scale="77" fitToHeight="0" orientation="portrait" useFirstPageNumber="1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opLeftCell="A59" zoomScaleNormal="100" zoomScaleSheetLayoutView="100" workbookViewId="0">
      <selection activeCell="A58" sqref="A58"/>
    </sheetView>
  </sheetViews>
  <sheetFormatPr defaultColWidth="9.140625" defaultRowHeight="12.75" x14ac:dyDescent="0.2"/>
  <cols>
    <col min="1" max="1" width="24.7109375" style="68" customWidth="1"/>
    <col min="2" max="3" width="2.28515625" style="68" customWidth="1"/>
    <col min="4" max="4" width="47.42578125" style="68" customWidth="1"/>
    <col min="5" max="5" width="14.28515625" style="68" customWidth="1"/>
    <col min="6" max="6" width="14" style="68" customWidth="1"/>
    <col min="7" max="7" width="10.28515625" style="68" customWidth="1"/>
    <col min="8" max="8" width="14.140625" style="68" customWidth="1"/>
    <col min="9" max="9" width="14.42578125" style="68" customWidth="1"/>
    <col min="10" max="10" width="26.85546875" style="68" customWidth="1"/>
    <col min="11" max="16384" width="9.140625" style="68"/>
  </cols>
  <sheetData>
    <row r="1" spans="1:9" ht="17.45" customHeight="1" x14ac:dyDescent="0.2">
      <c r="A1" s="241" t="s">
        <v>216</v>
      </c>
      <c r="B1" s="241"/>
      <c r="C1" s="241"/>
      <c r="D1" s="241"/>
      <c r="E1" s="241"/>
      <c r="F1" s="241"/>
      <c r="G1" s="241"/>
      <c r="H1" s="241"/>
      <c r="I1" s="241"/>
    </row>
    <row r="2" spans="1:9" ht="12.6" customHeight="1" x14ac:dyDescent="0.2">
      <c r="A2" s="89"/>
      <c r="B2" s="89"/>
      <c r="C2" s="89"/>
      <c r="D2" s="90"/>
      <c r="E2" s="91"/>
      <c r="F2" s="91"/>
      <c r="G2" s="92"/>
      <c r="H2" s="92"/>
      <c r="I2" s="93" t="s">
        <v>317</v>
      </c>
    </row>
    <row r="3" spans="1:9" s="69" customFormat="1" ht="30.6" customHeight="1" x14ac:dyDescent="0.2">
      <c r="A3" s="242" t="s">
        <v>56</v>
      </c>
      <c r="B3" s="242" t="s">
        <v>7</v>
      </c>
      <c r="C3" s="242"/>
      <c r="D3" s="242"/>
      <c r="E3" s="242" t="s">
        <v>8</v>
      </c>
      <c r="F3" s="242"/>
      <c r="G3" s="242" t="s">
        <v>193</v>
      </c>
      <c r="H3" s="242"/>
      <c r="I3" s="242"/>
    </row>
    <row r="4" spans="1:9" s="69" customFormat="1" ht="30" customHeight="1" x14ac:dyDescent="0.2">
      <c r="A4" s="242"/>
      <c r="B4" s="242"/>
      <c r="C4" s="242"/>
      <c r="D4" s="242"/>
      <c r="E4" s="242" t="s">
        <v>359</v>
      </c>
      <c r="F4" s="242" t="s">
        <v>360</v>
      </c>
      <c r="G4" s="242" t="s">
        <v>5</v>
      </c>
      <c r="H4" s="242" t="s">
        <v>78</v>
      </c>
      <c r="I4" s="242"/>
    </row>
    <row r="5" spans="1:9" s="69" customFormat="1" ht="88.5" customHeight="1" x14ac:dyDescent="0.2">
      <c r="A5" s="242"/>
      <c r="B5" s="242"/>
      <c r="C5" s="242"/>
      <c r="D5" s="242"/>
      <c r="E5" s="242"/>
      <c r="F5" s="242"/>
      <c r="G5" s="242"/>
      <c r="H5" s="133" t="s">
        <v>361</v>
      </c>
      <c r="I5" s="133" t="s">
        <v>380</v>
      </c>
    </row>
    <row r="6" spans="1:9" x14ac:dyDescent="0.2">
      <c r="A6" s="139">
        <v>1</v>
      </c>
      <c r="B6" s="242">
        <v>2</v>
      </c>
      <c r="C6" s="242"/>
      <c r="D6" s="242"/>
      <c r="E6" s="139">
        <v>3</v>
      </c>
      <c r="F6" s="139">
        <v>3</v>
      </c>
      <c r="G6" s="139">
        <v>5</v>
      </c>
      <c r="H6" s="139">
        <v>6</v>
      </c>
      <c r="I6" s="139">
        <v>7</v>
      </c>
    </row>
    <row r="7" spans="1:9" ht="14.25" customHeight="1" x14ac:dyDescent="0.2">
      <c r="A7" s="105"/>
      <c r="B7" s="239" t="s">
        <v>14</v>
      </c>
      <c r="C7" s="239"/>
      <c r="D7" s="239"/>
      <c r="E7" s="94">
        <v>833293.31</v>
      </c>
      <c r="F7" s="94">
        <f>F9+F24+F25+F22</f>
        <v>953476.19</v>
      </c>
      <c r="G7" s="94">
        <f>G9+G24+G25+G22</f>
        <v>301080.929</v>
      </c>
      <c r="H7" s="95">
        <f>G7*100/E7</f>
        <v>36.131446801126962</v>
      </c>
      <c r="I7" s="197">
        <f>G7*100/F7</f>
        <v>31.577183799419259</v>
      </c>
    </row>
    <row r="8" spans="1:9" ht="13.15" customHeight="1" x14ac:dyDescent="0.2">
      <c r="A8" s="106"/>
      <c r="B8" s="240" t="s">
        <v>1</v>
      </c>
      <c r="C8" s="240"/>
      <c r="D8" s="240"/>
      <c r="E8" s="97"/>
      <c r="F8" s="174"/>
      <c r="G8" s="175"/>
      <c r="H8" s="172"/>
      <c r="I8" s="173"/>
    </row>
    <row r="9" spans="1:9" ht="18.75" customHeight="1" x14ac:dyDescent="0.2">
      <c r="A9" s="105" t="s">
        <v>224</v>
      </c>
      <c r="B9" s="239" t="s">
        <v>68</v>
      </c>
      <c r="C9" s="239"/>
      <c r="D9" s="239"/>
      <c r="E9" s="94">
        <f>E11+E10</f>
        <v>26902.91</v>
      </c>
      <c r="F9" s="94">
        <f t="shared" ref="F9:G9" si="0">F11+F10</f>
        <v>27069.16</v>
      </c>
      <c r="G9" s="94">
        <f t="shared" si="0"/>
        <v>4542.99</v>
      </c>
      <c r="H9" s="95">
        <f t="shared" ref="H9:H79" si="1">G9*100/E9</f>
        <v>16.886611894401014</v>
      </c>
      <c r="I9" s="197">
        <f t="shared" ref="I9:I79" si="2">G9*100/F9</f>
        <v>16.782899801840916</v>
      </c>
    </row>
    <row r="10" spans="1:9" ht="24" customHeight="1" x14ac:dyDescent="0.2">
      <c r="A10" s="105" t="s">
        <v>225</v>
      </c>
      <c r="B10" s="238" t="s">
        <v>134</v>
      </c>
      <c r="C10" s="238"/>
      <c r="D10" s="238"/>
      <c r="E10" s="94">
        <v>8.51</v>
      </c>
      <c r="F10" s="94">
        <v>8.51</v>
      </c>
      <c r="G10" s="94">
        <v>8.48</v>
      </c>
      <c r="H10" s="95">
        <f t="shared" si="1"/>
        <v>99.647473560517042</v>
      </c>
      <c r="I10" s="197">
        <f t="shared" si="2"/>
        <v>99.647473560517042</v>
      </c>
    </row>
    <row r="11" spans="1:9" ht="15.95" customHeight="1" x14ac:dyDescent="0.2">
      <c r="A11" s="105" t="s">
        <v>226</v>
      </c>
      <c r="B11" s="215" t="s">
        <v>135</v>
      </c>
      <c r="C11" s="215"/>
      <c r="D11" s="215"/>
      <c r="E11" s="94">
        <v>26894.400000000001</v>
      </c>
      <c r="F11" s="94">
        <f>F13+F21</f>
        <v>27060.65</v>
      </c>
      <c r="G11" s="199">
        <f>G13+G21</f>
        <v>4534.51</v>
      </c>
      <c r="H11" s="95">
        <f t="shared" si="1"/>
        <v>16.860424474983638</v>
      </c>
      <c r="I11" s="197">
        <f t="shared" si="2"/>
        <v>16.756840652386398</v>
      </c>
    </row>
    <row r="12" spans="1:9" ht="11.45" customHeight="1" x14ac:dyDescent="0.2">
      <c r="A12" s="106"/>
      <c r="B12" s="138"/>
      <c r="C12" s="233" t="s">
        <v>1</v>
      </c>
      <c r="D12" s="233"/>
      <c r="E12" s="94"/>
      <c r="F12" s="174"/>
      <c r="G12" s="176"/>
      <c r="H12" s="95"/>
      <c r="I12" s="197"/>
    </row>
    <row r="13" spans="1:9" ht="40.5" customHeight="1" x14ac:dyDescent="0.2">
      <c r="A13" s="106" t="s">
        <v>227</v>
      </c>
      <c r="B13" s="96"/>
      <c r="C13" s="234" t="s">
        <v>355</v>
      </c>
      <c r="D13" s="234"/>
      <c r="E13" s="94">
        <f>E15+E20</f>
        <v>25894.33</v>
      </c>
      <c r="F13" s="94">
        <f t="shared" ref="F13:G13" si="3">F15+F20</f>
        <v>26060.59</v>
      </c>
      <c r="G13" s="94">
        <f t="shared" si="3"/>
        <v>4359.22</v>
      </c>
      <c r="H13" s="95">
        <f t="shared" si="1"/>
        <v>16.834650674491286</v>
      </c>
      <c r="I13" s="197">
        <f t="shared" si="2"/>
        <v>16.727249843537695</v>
      </c>
    </row>
    <row r="14" spans="1:9" ht="12.75" customHeight="1" x14ac:dyDescent="0.2">
      <c r="A14" s="106"/>
      <c r="B14" s="96"/>
      <c r="C14" s="99"/>
      <c r="D14" s="233" t="s">
        <v>1</v>
      </c>
      <c r="E14" s="233"/>
      <c r="F14" s="174"/>
      <c r="G14" s="176"/>
      <c r="H14" s="95"/>
      <c r="I14" s="197"/>
    </row>
    <row r="15" spans="1:9" ht="27.75" customHeight="1" x14ac:dyDescent="0.2">
      <c r="A15" s="105" t="s">
        <v>228</v>
      </c>
      <c r="B15" s="96"/>
      <c r="C15" s="99"/>
      <c r="D15" s="144" t="s">
        <v>302</v>
      </c>
      <c r="E15" s="94">
        <f>E16+E17+E18+E19</f>
        <v>25530.280000000002</v>
      </c>
      <c r="F15" s="94">
        <f t="shared" ref="F15:G15" si="4">F16+F17+F18+F19</f>
        <v>25573.4</v>
      </c>
      <c r="G15" s="94">
        <f t="shared" si="4"/>
        <v>4008.88</v>
      </c>
      <c r="H15" s="95">
        <f t="shared" ref="H15" si="5">G15*100/E15</f>
        <v>15.702452147019146</v>
      </c>
      <c r="I15" s="197">
        <f t="shared" ref="I15" si="6">G15*100/F15</f>
        <v>15.675975818624039</v>
      </c>
    </row>
    <row r="16" spans="1:9" ht="62.45" customHeight="1" x14ac:dyDescent="0.2">
      <c r="A16" s="106" t="s">
        <v>297</v>
      </c>
      <c r="B16" s="96"/>
      <c r="C16" s="102"/>
      <c r="D16" s="102" t="s">
        <v>323</v>
      </c>
      <c r="E16" s="98">
        <v>18546.63</v>
      </c>
      <c r="F16" s="98">
        <v>18546.63</v>
      </c>
      <c r="G16" s="98">
        <v>3214.36</v>
      </c>
      <c r="H16" s="113">
        <f t="shared" si="1"/>
        <v>17.331234838889866</v>
      </c>
      <c r="I16" s="200">
        <f t="shared" si="2"/>
        <v>17.331234838889866</v>
      </c>
    </row>
    <row r="17" spans="1:10" ht="26.45" customHeight="1" x14ac:dyDescent="0.2">
      <c r="A17" s="106" t="s">
        <v>298</v>
      </c>
      <c r="B17" s="96"/>
      <c r="C17" s="96"/>
      <c r="D17" s="143" t="s">
        <v>217</v>
      </c>
      <c r="E17" s="98">
        <v>6729.29</v>
      </c>
      <c r="F17" s="98">
        <v>6772.41</v>
      </c>
      <c r="G17" s="98">
        <v>757.68</v>
      </c>
      <c r="H17" s="113">
        <f t="shared" si="1"/>
        <v>11.259434502005412</v>
      </c>
      <c r="I17" s="200">
        <f t="shared" si="2"/>
        <v>11.187745573584587</v>
      </c>
    </row>
    <row r="18" spans="1:10" ht="18" customHeight="1" x14ac:dyDescent="0.2">
      <c r="A18" s="106" t="s">
        <v>300</v>
      </c>
      <c r="B18" s="96"/>
      <c r="C18" s="96"/>
      <c r="D18" s="143" t="s">
        <v>299</v>
      </c>
      <c r="E18" s="98">
        <v>35</v>
      </c>
      <c r="F18" s="98">
        <v>35</v>
      </c>
      <c r="G18" s="98">
        <v>3.04</v>
      </c>
      <c r="H18" s="113">
        <f t="shared" si="1"/>
        <v>8.6857142857142851</v>
      </c>
      <c r="I18" s="200">
        <f t="shared" si="2"/>
        <v>8.6857142857142851</v>
      </c>
    </row>
    <row r="19" spans="1:10" ht="13.5" customHeight="1" x14ac:dyDescent="0.2">
      <c r="A19" s="106" t="s">
        <v>301</v>
      </c>
      <c r="B19" s="96"/>
      <c r="C19" s="96"/>
      <c r="D19" s="143" t="s">
        <v>162</v>
      </c>
      <c r="E19" s="98">
        <v>219.36</v>
      </c>
      <c r="F19" s="98">
        <v>219.36</v>
      </c>
      <c r="G19" s="98">
        <v>33.799999999999997</v>
      </c>
      <c r="H19" s="113">
        <f t="shared" si="1"/>
        <v>15.408460977388764</v>
      </c>
      <c r="I19" s="200">
        <f t="shared" si="2"/>
        <v>15.408460977388764</v>
      </c>
    </row>
    <row r="20" spans="1:10" ht="43.5" customHeight="1" x14ac:dyDescent="0.2">
      <c r="A20" s="105" t="s">
        <v>229</v>
      </c>
      <c r="B20" s="198"/>
      <c r="C20" s="198"/>
      <c r="D20" s="187" t="s">
        <v>136</v>
      </c>
      <c r="E20" s="94">
        <v>364.05</v>
      </c>
      <c r="F20" s="94">
        <v>487.19</v>
      </c>
      <c r="G20" s="94">
        <v>350.34</v>
      </c>
      <c r="H20" s="95">
        <f t="shared" si="1"/>
        <v>96.234033786567778</v>
      </c>
      <c r="I20" s="197">
        <f t="shared" si="2"/>
        <v>71.91034298733554</v>
      </c>
    </row>
    <row r="21" spans="1:10" ht="39" customHeight="1" x14ac:dyDescent="0.2">
      <c r="A21" s="106" t="s">
        <v>230</v>
      </c>
      <c r="B21" s="100"/>
      <c r="C21" s="217" t="s">
        <v>137</v>
      </c>
      <c r="D21" s="217"/>
      <c r="E21" s="94">
        <v>1000.06</v>
      </c>
      <c r="F21" s="94">
        <v>1000.06</v>
      </c>
      <c r="G21" s="94">
        <v>175.29</v>
      </c>
      <c r="H21" s="95">
        <f t="shared" si="1"/>
        <v>17.527948323100613</v>
      </c>
      <c r="I21" s="197">
        <f t="shared" si="2"/>
        <v>17.527948323100613</v>
      </c>
    </row>
    <row r="22" spans="1:10" ht="21" customHeight="1" x14ac:dyDescent="0.2">
      <c r="A22" s="107" t="s">
        <v>371</v>
      </c>
      <c r="B22" s="239" t="s">
        <v>372</v>
      </c>
      <c r="C22" s="239"/>
      <c r="D22" s="239"/>
      <c r="E22" s="94"/>
      <c r="F22" s="94">
        <f>F23</f>
        <v>12146.46</v>
      </c>
      <c r="G22" s="94"/>
      <c r="H22" s="95"/>
      <c r="I22" s="197"/>
    </row>
    <row r="23" spans="1:10" ht="40.5" customHeight="1" x14ac:dyDescent="0.2">
      <c r="A23" s="106" t="s">
        <v>373</v>
      </c>
      <c r="B23" s="189"/>
      <c r="C23" s="189"/>
      <c r="D23" s="187" t="s">
        <v>374</v>
      </c>
      <c r="E23" s="94"/>
      <c r="F23" s="94">
        <v>12146.46</v>
      </c>
      <c r="G23" s="94"/>
      <c r="H23" s="95"/>
      <c r="I23" s="197"/>
    </row>
    <row r="24" spans="1:10" s="70" customFormat="1" ht="17.25" customHeight="1" x14ac:dyDescent="0.2">
      <c r="A24" s="107" t="s">
        <v>231</v>
      </c>
      <c r="B24" s="243" t="s">
        <v>67</v>
      </c>
      <c r="C24" s="243"/>
      <c r="D24" s="243"/>
      <c r="E24" s="94">
        <v>81.12</v>
      </c>
      <c r="F24" s="94">
        <v>81.12</v>
      </c>
      <c r="G24" s="94">
        <v>3.62</v>
      </c>
      <c r="H24" s="95">
        <f t="shared" si="1"/>
        <v>4.4625246548323467</v>
      </c>
      <c r="I24" s="197">
        <f t="shared" si="2"/>
        <v>4.4625246548323467</v>
      </c>
    </row>
    <row r="25" spans="1:10" s="70" customFormat="1" ht="16.5" customHeight="1" x14ac:dyDescent="0.2">
      <c r="A25" s="107" t="s">
        <v>232</v>
      </c>
      <c r="B25" s="243" t="s">
        <v>69</v>
      </c>
      <c r="C25" s="243"/>
      <c r="D25" s="243"/>
      <c r="E25" s="94">
        <f>E26+E67+E71+E72</f>
        <v>806309.27199999988</v>
      </c>
      <c r="F25" s="94">
        <v>914179.45</v>
      </c>
      <c r="G25" s="94">
        <f t="shared" ref="G25" si="7">G26+G67+G71+G72</f>
        <v>296534.31900000002</v>
      </c>
      <c r="H25" s="95">
        <f t="shared" si="1"/>
        <v>36.776746751834459</v>
      </c>
      <c r="I25" s="197">
        <f t="shared" si="2"/>
        <v>32.437211206180585</v>
      </c>
    </row>
    <row r="26" spans="1:10" ht="16.5" customHeight="1" x14ac:dyDescent="0.2">
      <c r="A26" s="107" t="s">
        <v>233</v>
      </c>
      <c r="B26" s="244" t="s">
        <v>138</v>
      </c>
      <c r="C26" s="244"/>
      <c r="D26" s="244"/>
      <c r="E26" s="94">
        <f>E27+E28+E66</f>
        <v>805035.52199999988</v>
      </c>
      <c r="F26" s="94">
        <v>912905.7</v>
      </c>
      <c r="G26" s="94">
        <f t="shared" ref="G26" si="8">G27+G28+G66</f>
        <v>296282.7</v>
      </c>
      <c r="H26" s="95">
        <f t="shared" si="1"/>
        <v>36.803680322568432</v>
      </c>
      <c r="I26" s="197">
        <f t="shared" si="2"/>
        <v>32.454907445533536</v>
      </c>
    </row>
    <row r="27" spans="1:10" ht="43.5" customHeight="1" x14ac:dyDescent="0.2">
      <c r="A27" s="108" t="s">
        <v>234</v>
      </c>
      <c r="B27" s="236" t="s">
        <v>139</v>
      </c>
      <c r="C27" s="236"/>
      <c r="D27" s="236"/>
      <c r="E27" s="98">
        <v>13325.95</v>
      </c>
      <c r="F27" s="98">
        <v>14619.49</v>
      </c>
      <c r="G27" s="98">
        <v>3142.55</v>
      </c>
      <c r="H27" s="113">
        <f t="shared" si="1"/>
        <v>23.58218363418743</v>
      </c>
      <c r="I27" s="200">
        <f t="shared" si="2"/>
        <v>21.495619888245077</v>
      </c>
    </row>
    <row r="28" spans="1:10" ht="18" customHeight="1" x14ac:dyDescent="0.2">
      <c r="A28" s="107" t="s">
        <v>235</v>
      </c>
      <c r="B28" s="238" t="s">
        <v>140</v>
      </c>
      <c r="C28" s="238"/>
      <c r="D28" s="238"/>
      <c r="E28" s="94">
        <f>E29+E59+E65</f>
        <v>759410.63199999998</v>
      </c>
      <c r="F28" s="94">
        <v>865533.28</v>
      </c>
      <c r="G28" s="94">
        <v>287728.53000000003</v>
      </c>
      <c r="H28" s="95">
        <f t="shared" si="1"/>
        <v>37.888398960419089</v>
      </c>
      <c r="I28" s="197">
        <f t="shared" si="2"/>
        <v>33.242919324835206</v>
      </c>
    </row>
    <row r="29" spans="1:10" ht="24.75" customHeight="1" x14ac:dyDescent="0.2">
      <c r="A29" s="108" t="s">
        <v>236</v>
      </c>
      <c r="B29" s="234" t="s">
        <v>141</v>
      </c>
      <c r="C29" s="234"/>
      <c r="D29" s="234"/>
      <c r="E29" s="94">
        <f>E31+E36+E37+E38+E39+E52+E48+E57+E56+E58</f>
        <v>441102.19199999998</v>
      </c>
      <c r="F29" s="94">
        <v>547224.84</v>
      </c>
      <c r="G29" s="94">
        <v>226011.57</v>
      </c>
      <c r="H29" s="95">
        <f t="shared" si="1"/>
        <v>51.237915861456436</v>
      </c>
      <c r="I29" s="197">
        <f t="shared" si="2"/>
        <v>41.30140912462965</v>
      </c>
      <c r="J29" s="94"/>
    </row>
    <row r="30" spans="1:10" ht="13.5" customHeight="1" x14ac:dyDescent="0.2">
      <c r="A30" s="108"/>
      <c r="B30" s="137"/>
      <c r="C30" s="233" t="s">
        <v>1</v>
      </c>
      <c r="D30" s="233"/>
      <c r="E30" s="98"/>
      <c r="F30" s="174"/>
      <c r="G30" s="176"/>
      <c r="H30" s="172"/>
      <c r="I30" s="173"/>
    </row>
    <row r="31" spans="1:10" ht="38.25" customHeight="1" x14ac:dyDescent="0.2">
      <c r="A31" s="107" t="s">
        <v>237</v>
      </c>
      <c r="B31" s="101"/>
      <c r="C31" s="234" t="s">
        <v>381</v>
      </c>
      <c r="D31" s="234"/>
      <c r="E31" s="94">
        <v>13.75</v>
      </c>
      <c r="F31" s="94">
        <f t="shared" ref="F31:G31" si="9">F33+F34+F35</f>
        <v>13.847</v>
      </c>
      <c r="G31" s="94">
        <f t="shared" si="9"/>
        <v>3.9779999999999998</v>
      </c>
      <c r="H31" s="95">
        <f t="shared" si="1"/>
        <v>28.930909090909086</v>
      </c>
      <c r="I31" s="197">
        <f t="shared" si="2"/>
        <v>28.728244385065356</v>
      </c>
      <c r="J31" s="204"/>
    </row>
    <row r="32" spans="1:10" x14ac:dyDescent="0.2">
      <c r="A32" s="108"/>
      <c r="B32" s="101"/>
      <c r="C32" s="101"/>
      <c r="D32" s="233" t="s">
        <v>1</v>
      </c>
      <c r="E32" s="233"/>
      <c r="F32" s="174"/>
      <c r="G32" s="176"/>
      <c r="H32" s="172"/>
      <c r="I32" s="173"/>
    </row>
    <row r="33" spans="1:9" ht="78" customHeight="1" x14ac:dyDescent="0.2">
      <c r="A33" s="108" t="s">
        <v>238</v>
      </c>
      <c r="B33" s="101"/>
      <c r="C33" s="101"/>
      <c r="D33" s="136" t="s">
        <v>142</v>
      </c>
      <c r="E33" s="98">
        <v>13.43</v>
      </c>
      <c r="F33" s="98">
        <v>13.52</v>
      </c>
      <c r="G33" s="98">
        <v>3.92</v>
      </c>
      <c r="H33" s="113">
        <f t="shared" si="1"/>
        <v>29.188384214445271</v>
      </c>
      <c r="I33" s="200">
        <f t="shared" si="2"/>
        <v>28.994082840236686</v>
      </c>
    </row>
    <row r="34" spans="1:9" ht="89.25" customHeight="1" x14ac:dyDescent="0.2">
      <c r="A34" s="108" t="s">
        <v>239</v>
      </c>
      <c r="B34" s="101"/>
      <c r="C34" s="101"/>
      <c r="D34" s="136" t="s">
        <v>143</v>
      </c>
      <c r="E34" s="155">
        <v>1.0999999999999999E-2</v>
      </c>
      <c r="F34" s="155">
        <v>1.0999999999999999E-2</v>
      </c>
      <c r="G34" s="155"/>
      <c r="H34" s="113"/>
      <c r="I34" s="200"/>
    </row>
    <row r="35" spans="1:9" ht="104.1" customHeight="1" x14ac:dyDescent="0.2">
      <c r="A35" s="108" t="s">
        <v>240</v>
      </c>
      <c r="B35" s="101"/>
      <c r="C35" s="101"/>
      <c r="D35" s="136" t="s">
        <v>144</v>
      </c>
      <c r="E35" s="98">
        <v>0.316</v>
      </c>
      <c r="F35" s="98">
        <v>0.316</v>
      </c>
      <c r="G35" s="98">
        <v>5.8000000000000003E-2</v>
      </c>
      <c r="H35" s="113">
        <f t="shared" si="1"/>
        <v>18.354430379746837</v>
      </c>
      <c r="I35" s="200">
        <f t="shared" si="2"/>
        <v>18.354430379746837</v>
      </c>
    </row>
    <row r="36" spans="1:9" ht="66" customHeight="1" x14ac:dyDescent="0.2">
      <c r="A36" s="107" t="s">
        <v>241</v>
      </c>
      <c r="B36" s="101"/>
      <c r="C36" s="234" t="s">
        <v>382</v>
      </c>
      <c r="D36" s="234"/>
      <c r="E36" s="94">
        <v>5667.54</v>
      </c>
      <c r="F36" s="94">
        <v>5667.54</v>
      </c>
      <c r="G36" s="94">
        <v>213.25</v>
      </c>
      <c r="H36" s="95">
        <f t="shared" si="1"/>
        <v>3.7626554025203176</v>
      </c>
      <c r="I36" s="197">
        <f t="shared" si="2"/>
        <v>3.7626554025203176</v>
      </c>
    </row>
    <row r="37" spans="1:9" ht="40.5" customHeight="1" x14ac:dyDescent="0.2">
      <c r="A37" s="107" t="s">
        <v>242</v>
      </c>
      <c r="B37" s="101"/>
      <c r="C37" s="234" t="s">
        <v>145</v>
      </c>
      <c r="D37" s="234"/>
      <c r="E37" s="94">
        <v>518.44000000000005</v>
      </c>
      <c r="F37" s="94">
        <v>518.44000000000005</v>
      </c>
      <c r="G37" s="94">
        <v>132.05000000000001</v>
      </c>
      <c r="H37" s="95">
        <f t="shared" si="1"/>
        <v>25.470642697322738</v>
      </c>
      <c r="I37" s="197">
        <f t="shared" si="2"/>
        <v>25.470642697322738</v>
      </c>
    </row>
    <row r="38" spans="1:9" ht="40.5" customHeight="1" x14ac:dyDescent="0.2">
      <c r="A38" s="107" t="s">
        <v>243</v>
      </c>
      <c r="B38" s="101"/>
      <c r="C38" s="234" t="s">
        <v>146</v>
      </c>
      <c r="D38" s="234"/>
      <c r="E38" s="94">
        <v>6241.98</v>
      </c>
      <c r="F38" s="94">
        <v>6241.98</v>
      </c>
      <c r="G38" s="94">
        <v>575.22</v>
      </c>
      <c r="H38" s="95">
        <f t="shared" si="1"/>
        <v>9.2153451308719347</v>
      </c>
      <c r="I38" s="197">
        <f t="shared" si="2"/>
        <v>9.2153451308719347</v>
      </c>
    </row>
    <row r="39" spans="1:9" ht="39.75" customHeight="1" x14ac:dyDescent="0.2">
      <c r="A39" s="107" t="s">
        <v>244</v>
      </c>
      <c r="B39" s="101"/>
      <c r="C39" s="234" t="s">
        <v>383</v>
      </c>
      <c r="D39" s="234"/>
      <c r="E39" s="94">
        <f>E41+E42+E44+E45+E46+E47+E43</f>
        <v>95069.42</v>
      </c>
      <c r="F39" s="94">
        <f>F41+F42+F44+F45+F46+F47+F43</f>
        <v>108374.9</v>
      </c>
      <c r="G39" s="94">
        <v>26466.3</v>
      </c>
      <c r="H39" s="95">
        <f t="shared" si="1"/>
        <v>27.838920233235882</v>
      </c>
      <c r="I39" s="197">
        <f t="shared" si="2"/>
        <v>24.421060596134346</v>
      </c>
    </row>
    <row r="40" spans="1:9" x14ac:dyDescent="0.2">
      <c r="A40" s="108"/>
      <c r="B40" s="101"/>
      <c r="C40" s="101"/>
      <c r="D40" s="233" t="s">
        <v>1</v>
      </c>
      <c r="E40" s="233"/>
      <c r="F40" s="174"/>
      <c r="G40" s="176"/>
      <c r="H40" s="172"/>
      <c r="I40" s="173"/>
    </row>
    <row r="41" spans="1:9" ht="12.75" customHeight="1" x14ac:dyDescent="0.2">
      <c r="A41" s="108" t="s">
        <v>245</v>
      </c>
      <c r="B41" s="101"/>
      <c r="C41" s="101"/>
      <c r="D41" s="136" t="s">
        <v>147</v>
      </c>
      <c r="E41" s="98">
        <v>2096.7800000000002</v>
      </c>
      <c r="F41" s="98">
        <v>2096.7800000000002</v>
      </c>
      <c r="G41" s="98">
        <v>562.13</v>
      </c>
      <c r="H41" s="113">
        <f t="shared" si="1"/>
        <v>26.809202682207953</v>
      </c>
      <c r="I41" s="200">
        <f t="shared" si="2"/>
        <v>26.809202682207953</v>
      </c>
    </row>
    <row r="42" spans="1:9" ht="15.75" customHeight="1" x14ac:dyDescent="0.2">
      <c r="A42" s="108" t="s">
        <v>246</v>
      </c>
      <c r="B42" s="101"/>
      <c r="C42" s="101"/>
      <c r="D42" s="136" t="s">
        <v>148</v>
      </c>
      <c r="E42" s="98">
        <v>64087.45</v>
      </c>
      <c r="F42" s="98">
        <v>64087.45</v>
      </c>
      <c r="G42" s="98">
        <v>15226</v>
      </c>
      <c r="H42" s="113">
        <f t="shared" si="1"/>
        <v>23.758161699365477</v>
      </c>
      <c r="I42" s="200">
        <f t="shared" si="2"/>
        <v>23.758161699365477</v>
      </c>
    </row>
    <row r="43" spans="1:9" ht="39.950000000000003" customHeight="1" x14ac:dyDescent="0.2">
      <c r="A43" s="108" t="s">
        <v>318</v>
      </c>
      <c r="B43" s="101"/>
      <c r="C43" s="101"/>
      <c r="D43" s="153" t="s">
        <v>319</v>
      </c>
      <c r="E43" s="165"/>
      <c r="F43" s="165">
        <v>13305.48</v>
      </c>
      <c r="G43" s="165">
        <v>9056.98</v>
      </c>
      <c r="H43" s="201"/>
      <c r="I43" s="200">
        <f t="shared" si="2"/>
        <v>68.069547284276851</v>
      </c>
    </row>
    <row r="44" spans="1:9" ht="15.75" customHeight="1" x14ac:dyDescent="0.2">
      <c r="A44" s="108" t="s">
        <v>247</v>
      </c>
      <c r="B44" s="101"/>
      <c r="C44" s="101"/>
      <c r="D44" s="136" t="s">
        <v>149</v>
      </c>
      <c r="E44" s="98">
        <v>216.42</v>
      </c>
      <c r="F44" s="98">
        <v>216.42</v>
      </c>
      <c r="G44" s="98">
        <v>43.31</v>
      </c>
      <c r="H44" s="113">
        <f t="shared" si="1"/>
        <v>20.012013677109326</v>
      </c>
      <c r="I44" s="200">
        <f t="shared" si="2"/>
        <v>20.012013677109326</v>
      </c>
    </row>
    <row r="45" spans="1:9" ht="62.1" customHeight="1" x14ac:dyDescent="0.2">
      <c r="A45" s="108" t="s">
        <v>248</v>
      </c>
      <c r="B45" s="101"/>
      <c r="C45" s="101"/>
      <c r="D45" s="136" t="s">
        <v>150</v>
      </c>
      <c r="E45" s="98">
        <v>24643.11</v>
      </c>
      <c r="F45" s="98">
        <v>24643.11</v>
      </c>
      <c r="G45" s="98">
        <v>584.82000000000005</v>
      </c>
      <c r="H45" s="113">
        <f t="shared" si="1"/>
        <v>2.373158258028309</v>
      </c>
      <c r="I45" s="200">
        <f t="shared" si="2"/>
        <v>2.373158258028309</v>
      </c>
    </row>
    <row r="46" spans="1:9" ht="18.75" customHeight="1" x14ac:dyDescent="0.2">
      <c r="A46" s="108" t="s">
        <v>303</v>
      </c>
      <c r="B46" s="101"/>
      <c r="C46" s="101"/>
      <c r="D46" s="143" t="s">
        <v>306</v>
      </c>
      <c r="E46" s="98">
        <v>74.09</v>
      </c>
      <c r="F46" s="98">
        <v>74.09</v>
      </c>
      <c r="G46" s="98">
        <v>5.28</v>
      </c>
      <c r="H46" s="113">
        <f t="shared" si="1"/>
        <v>7.1264678094209746</v>
      </c>
      <c r="I46" s="200">
        <f t="shared" si="2"/>
        <v>7.1264678094209746</v>
      </c>
    </row>
    <row r="47" spans="1:9" ht="53.45" customHeight="1" x14ac:dyDescent="0.2">
      <c r="A47" s="108" t="s">
        <v>249</v>
      </c>
      <c r="B47" s="101"/>
      <c r="C47" s="101"/>
      <c r="D47" s="166" t="s">
        <v>362</v>
      </c>
      <c r="E47" s="98">
        <v>3951.57</v>
      </c>
      <c r="F47" s="98">
        <v>3951.57</v>
      </c>
      <c r="G47" s="98">
        <v>987.79</v>
      </c>
      <c r="H47" s="113">
        <f t="shared" si="1"/>
        <v>24.997406094286575</v>
      </c>
      <c r="I47" s="200">
        <f t="shared" si="2"/>
        <v>24.997406094286575</v>
      </c>
    </row>
    <row r="48" spans="1:9" ht="31.5" customHeight="1" x14ac:dyDescent="0.2">
      <c r="A48" s="107" t="s">
        <v>250</v>
      </c>
      <c r="B48" s="101"/>
      <c r="C48" s="234" t="s">
        <v>354</v>
      </c>
      <c r="D48" s="234"/>
      <c r="E48" s="94">
        <f>E50+E51</f>
        <v>333453.74</v>
      </c>
      <c r="F48" s="94">
        <v>333453.75</v>
      </c>
      <c r="G48" s="94">
        <f t="shared" ref="G48" si="10">G50+G51</f>
        <v>139435.34000000003</v>
      </c>
      <c r="H48" s="95">
        <f t="shared" si="1"/>
        <v>41.815497406026999</v>
      </c>
      <c r="I48" s="197">
        <f t="shared" si="2"/>
        <v>41.815496152015093</v>
      </c>
    </row>
    <row r="49" spans="1:9" ht="11.25" customHeight="1" x14ac:dyDescent="0.2">
      <c r="A49" s="107"/>
      <c r="B49" s="101"/>
      <c r="C49" s="101"/>
      <c r="D49" s="233" t="s">
        <v>1</v>
      </c>
      <c r="E49" s="233"/>
      <c r="F49" s="202"/>
      <c r="G49" s="98"/>
      <c r="H49" s="95"/>
      <c r="I49" s="197"/>
    </row>
    <row r="50" spans="1:9" ht="39" customHeight="1" x14ac:dyDescent="0.2">
      <c r="A50" s="108" t="s">
        <v>251</v>
      </c>
      <c r="B50" s="101"/>
      <c r="C50" s="101"/>
      <c r="D50" s="188" t="s">
        <v>151</v>
      </c>
      <c r="E50" s="98">
        <v>330192.58</v>
      </c>
      <c r="F50" s="98">
        <v>330192.58</v>
      </c>
      <c r="G50" s="98">
        <v>138918.64000000001</v>
      </c>
      <c r="H50" s="113">
        <f>G50*100/E50</f>
        <v>42.072005373349093</v>
      </c>
      <c r="I50" s="200">
        <f>G50*100/F50</f>
        <v>42.072005373349093</v>
      </c>
    </row>
    <row r="51" spans="1:9" ht="47.45" customHeight="1" x14ac:dyDescent="0.2">
      <c r="A51" s="108" t="s">
        <v>252</v>
      </c>
      <c r="B51" s="101"/>
      <c r="C51" s="101"/>
      <c r="D51" s="188" t="s">
        <v>152</v>
      </c>
      <c r="E51" s="98">
        <v>3261.16</v>
      </c>
      <c r="F51" s="98">
        <v>3261.16</v>
      </c>
      <c r="G51" s="98">
        <v>516.70000000000005</v>
      </c>
      <c r="H51" s="113">
        <f>G51*100/E51</f>
        <v>15.844055489457743</v>
      </c>
      <c r="I51" s="200">
        <f>G51*100/F51</f>
        <v>15.844055489457743</v>
      </c>
    </row>
    <row r="52" spans="1:9" ht="50.25" customHeight="1" x14ac:dyDescent="0.2">
      <c r="A52" s="107" t="s">
        <v>253</v>
      </c>
      <c r="B52" s="101"/>
      <c r="C52" s="234" t="s">
        <v>353</v>
      </c>
      <c r="D52" s="234"/>
      <c r="E52" s="94">
        <f>E54+E55</f>
        <v>126.77199999999999</v>
      </c>
      <c r="F52" s="94">
        <f t="shared" ref="F52" si="11">F54+F55</f>
        <v>126.77199999999999</v>
      </c>
      <c r="G52" s="94">
        <v>41.74</v>
      </c>
      <c r="H52" s="95">
        <f t="shared" si="1"/>
        <v>32.925251632852685</v>
      </c>
      <c r="I52" s="197">
        <f t="shared" si="2"/>
        <v>32.925251632852685</v>
      </c>
    </row>
    <row r="53" spans="1:9" x14ac:dyDescent="0.2">
      <c r="A53" s="108"/>
      <c r="B53" s="101"/>
      <c r="C53" s="101"/>
      <c r="D53" s="233" t="s">
        <v>1</v>
      </c>
      <c r="E53" s="233"/>
      <c r="F53" s="202"/>
      <c r="G53" s="98"/>
      <c r="H53" s="95"/>
      <c r="I53" s="197"/>
    </row>
    <row r="54" spans="1:9" ht="39.75" customHeight="1" x14ac:dyDescent="0.2">
      <c r="A54" s="108" t="s">
        <v>254</v>
      </c>
      <c r="B54" s="101"/>
      <c r="C54" s="101"/>
      <c r="D54" s="188" t="s">
        <v>153</v>
      </c>
      <c r="E54" s="98">
        <v>126.74</v>
      </c>
      <c r="F54" s="98">
        <v>126.74</v>
      </c>
      <c r="G54" s="98">
        <v>126.74</v>
      </c>
      <c r="H54" s="113">
        <f t="shared" si="1"/>
        <v>100</v>
      </c>
      <c r="I54" s="200">
        <f t="shared" si="2"/>
        <v>100</v>
      </c>
    </row>
    <row r="55" spans="1:9" ht="40.15" customHeight="1" x14ac:dyDescent="0.2">
      <c r="A55" s="108" t="s">
        <v>255</v>
      </c>
      <c r="B55" s="101"/>
      <c r="C55" s="101"/>
      <c r="D55" s="188" t="s">
        <v>154</v>
      </c>
      <c r="E55" s="98">
        <v>3.2000000000000001E-2</v>
      </c>
      <c r="F55" s="98">
        <v>3.2000000000000001E-2</v>
      </c>
      <c r="G55" s="98"/>
      <c r="H55" s="113"/>
      <c r="I55" s="200"/>
    </row>
    <row r="56" spans="1:9" ht="129.6" customHeight="1" x14ac:dyDescent="0.2">
      <c r="A56" s="107" t="s">
        <v>341</v>
      </c>
      <c r="B56" s="101"/>
      <c r="C56" s="234" t="s">
        <v>340</v>
      </c>
      <c r="D56" s="234"/>
      <c r="E56" s="98"/>
      <c r="F56" s="94">
        <v>83017.34</v>
      </c>
      <c r="G56" s="94">
        <v>55030.28</v>
      </c>
      <c r="H56" s="113"/>
      <c r="I56" s="200">
        <f t="shared" si="2"/>
        <v>66.287693631234148</v>
      </c>
    </row>
    <row r="57" spans="1:9" ht="27.75" customHeight="1" x14ac:dyDescent="0.2">
      <c r="A57" s="107" t="s">
        <v>304</v>
      </c>
      <c r="B57" s="101"/>
      <c r="C57" s="238" t="s">
        <v>218</v>
      </c>
      <c r="D57" s="238"/>
      <c r="E57" s="94">
        <v>10.55</v>
      </c>
      <c r="F57" s="94">
        <v>10.55</v>
      </c>
      <c r="G57" s="94">
        <v>1.24</v>
      </c>
      <c r="H57" s="95">
        <f t="shared" si="1"/>
        <v>11.753554502369667</v>
      </c>
      <c r="I57" s="197">
        <f t="shared" si="2"/>
        <v>11.753554502369667</v>
      </c>
    </row>
    <row r="58" spans="1:9" ht="127.9" customHeight="1" x14ac:dyDescent="0.2">
      <c r="A58" s="107" t="s">
        <v>342</v>
      </c>
      <c r="B58" s="101"/>
      <c r="C58" s="234" t="s">
        <v>384</v>
      </c>
      <c r="D58" s="234"/>
      <c r="E58" s="94"/>
      <c r="F58" s="94">
        <v>9799.73</v>
      </c>
      <c r="G58" s="94">
        <v>4112.16</v>
      </c>
      <c r="H58" s="95"/>
      <c r="I58" s="197">
        <f t="shared" si="2"/>
        <v>41.961972421689168</v>
      </c>
    </row>
    <row r="59" spans="1:9" ht="30" customHeight="1" x14ac:dyDescent="0.2">
      <c r="A59" s="107" t="s">
        <v>256</v>
      </c>
      <c r="B59" s="234" t="s">
        <v>188</v>
      </c>
      <c r="C59" s="234"/>
      <c r="D59" s="234"/>
      <c r="E59" s="94">
        <f>E61+E62+E63+E64</f>
        <v>317992.45</v>
      </c>
      <c r="F59" s="94">
        <f>F61+F62+F63+F64</f>
        <v>317992.45</v>
      </c>
      <c r="G59" s="94">
        <f t="shared" ref="G59" si="12">G61+G62+G63+G64</f>
        <v>61653.210000000006</v>
      </c>
      <c r="H59" s="95">
        <f t="shared" si="1"/>
        <v>19.388262205596394</v>
      </c>
      <c r="I59" s="197">
        <f t="shared" si="2"/>
        <v>19.388262205596394</v>
      </c>
    </row>
    <row r="60" spans="1:9" ht="12.75" customHeight="1" x14ac:dyDescent="0.2">
      <c r="A60" s="108"/>
      <c r="B60" s="101"/>
      <c r="C60" s="101"/>
      <c r="D60" s="216" t="s">
        <v>1</v>
      </c>
      <c r="E60" s="216"/>
      <c r="F60" s="174"/>
      <c r="G60" s="172"/>
      <c r="H60" s="172"/>
      <c r="I60" s="173"/>
    </row>
    <row r="61" spans="1:9" ht="53.25" customHeight="1" x14ac:dyDescent="0.2">
      <c r="A61" s="108" t="s">
        <v>257</v>
      </c>
      <c r="B61" s="101"/>
      <c r="C61" s="236" t="s">
        <v>155</v>
      </c>
      <c r="D61" s="236"/>
      <c r="E61" s="98">
        <v>167549</v>
      </c>
      <c r="F61" s="98">
        <v>167549</v>
      </c>
      <c r="G61" s="98">
        <v>29144.65</v>
      </c>
      <c r="H61" s="113">
        <f t="shared" si="1"/>
        <v>17.394702445254822</v>
      </c>
      <c r="I61" s="200">
        <f t="shared" si="2"/>
        <v>17.394702445254822</v>
      </c>
    </row>
    <row r="62" spans="1:9" ht="41.25" customHeight="1" x14ac:dyDescent="0.2">
      <c r="A62" s="108" t="s">
        <v>258</v>
      </c>
      <c r="B62" s="101"/>
      <c r="C62" s="236" t="s">
        <v>156</v>
      </c>
      <c r="D62" s="236"/>
      <c r="E62" s="98">
        <v>19820.13</v>
      </c>
      <c r="F62" s="98">
        <v>19820.13</v>
      </c>
      <c r="G62" s="98">
        <v>4064.18</v>
      </c>
      <c r="H62" s="113">
        <f t="shared" si="1"/>
        <v>20.505314546372801</v>
      </c>
      <c r="I62" s="200">
        <f t="shared" si="2"/>
        <v>20.505314546372801</v>
      </c>
    </row>
    <row r="63" spans="1:9" ht="59.45" customHeight="1" x14ac:dyDescent="0.2">
      <c r="A63" s="108" t="s">
        <v>259</v>
      </c>
      <c r="B63" s="101"/>
      <c r="C63" s="236" t="s">
        <v>157</v>
      </c>
      <c r="D63" s="236"/>
      <c r="E63" s="98">
        <v>508.16</v>
      </c>
      <c r="F63" s="98">
        <v>508.16</v>
      </c>
      <c r="G63" s="98">
        <v>113.26</v>
      </c>
      <c r="H63" s="113">
        <f t="shared" si="1"/>
        <v>22.288255667506295</v>
      </c>
      <c r="I63" s="200">
        <f t="shared" si="2"/>
        <v>22.288255667506295</v>
      </c>
    </row>
    <row r="64" spans="1:9" ht="40.5" customHeight="1" x14ac:dyDescent="0.2">
      <c r="A64" s="108" t="s">
        <v>260</v>
      </c>
      <c r="B64" s="101"/>
      <c r="C64" s="236" t="s">
        <v>158</v>
      </c>
      <c r="D64" s="236"/>
      <c r="E64" s="98">
        <v>130115.16</v>
      </c>
      <c r="F64" s="98">
        <v>130115.16</v>
      </c>
      <c r="G64" s="98">
        <v>28331.119999999999</v>
      </c>
      <c r="H64" s="113">
        <f t="shared" si="1"/>
        <v>21.773880922100084</v>
      </c>
      <c r="I64" s="200">
        <f t="shared" si="2"/>
        <v>21.773880922100084</v>
      </c>
    </row>
    <row r="65" spans="1:9" ht="33" customHeight="1" x14ac:dyDescent="0.2">
      <c r="A65" s="107" t="s">
        <v>261</v>
      </c>
      <c r="B65" s="237" t="s">
        <v>215</v>
      </c>
      <c r="C65" s="237"/>
      <c r="D65" s="237"/>
      <c r="E65" s="94">
        <v>315.99</v>
      </c>
      <c r="F65" s="94">
        <v>315.99</v>
      </c>
      <c r="G65" s="94">
        <v>63.74</v>
      </c>
      <c r="H65" s="95">
        <f t="shared" si="1"/>
        <v>20.1715244153296</v>
      </c>
      <c r="I65" s="197">
        <f t="shared" si="2"/>
        <v>20.1715244153296</v>
      </c>
    </row>
    <row r="66" spans="1:9" ht="38.450000000000003" customHeight="1" x14ac:dyDescent="0.2">
      <c r="A66" s="107" t="s">
        <v>262</v>
      </c>
      <c r="B66" s="217" t="s">
        <v>189</v>
      </c>
      <c r="C66" s="217"/>
      <c r="D66" s="217"/>
      <c r="E66" s="94">
        <v>32298.94</v>
      </c>
      <c r="F66" s="199">
        <v>32752.94</v>
      </c>
      <c r="G66" s="94">
        <v>5411.62</v>
      </c>
      <c r="H66" s="95">
        <f t="shared" si="1"/>
        <v>16.754791333709406</v>
      </c>
      <c r="I66" s="197">
        <f t="shared" si="2"/>
        <v>16.522547288884603</v>
      </c>
    </row>
    <row r="67" spans="1:9" ht="18" customHeight="1" x14ac:dyDescent="0.2">
      <c r="A67" s="107" t="s">
        <v>263</v>
      </c>
      <c r="B67" s="234" t="s">
        <v>159</v>
      </c>
      <c r="C67" s="234"/>
      <c r="D67" s="234"/>
      <c r="E67" s="94">
        <f>E70</f>
        <v>0.62</v>
      </c>
      <c r="F67" s="94">
        <f t="shared" ref="F67:G67" si="13">F70</f>
        <v>0.62</v>
      </c>
      <c r="G67" s="94">
        <f t="shared" si="13"/>
        <v>9.4E-2</v>
      </c>
      <c r="H67" s="95">
        <f t="shared" si="1"/>
        <v>15.161290322580646</v>
      </c>
      <c r="I67" s="197">
        <f t="shared" si="2"/>
        <v>15.161290322580646</v>
      </c>
    </row>
    <row r="68" spans="1:9" ht="11.25" customHeight="1" x14ac:dyDescent="0.2">
      <c r="A68" s="106"/>
      <c r="B68" s="141"/>
      <c r="C68" s="233" t="s">
        <v>1</v>
      </c>
      <c r="D68" s="233"/>
      <c r="E68" s="94"/>
      <c r="F68" s="174"/>
      <c r="G68" s="176"/>
      <c r="H68" s="172"/>
      <c r="I68" s="173"/>
    </row>
    <row r="69" spans="1:9" ht="27.75" customHeight="1" x14ac:dyDescent="0.2">
      <c r="A69" s="108" t="s">
        <v>305</v>
      </c>
      <c r="B69" s="140"/>
      <c r="C69" s="236" t="s">
        <v>222</v>
      </c>
      <c r="D69" s="236"/>
      <c r="E69" s="98"/>
      <c r="F69" s="174"/>
      <c r="G69" s="176"/>
      <c r="H69" s="172"/>
      <c r="I69" s="173"/>
    </row>
    <row r="70" spans="1:9" ht="55.5" customHeight="1" x14ac:dyDescent="0.2">
      <c r="A70" s="108" t="s">
        <v>264</v>
      </c>
      <c r="B70" s="137"/>
      <c r="C70" s="236" t="s">
        <v>363</v>
      </c>
      <c r="D70" s="236"/>
      <c r="E70" s="98">
        <v>0.62</v>
      </c>
      <c r="F70" s="98">
        <v>0.62</v>
      </c>
      <c r="G70" s="98">
        <v>9.4E-2</v>
      </c>
      <c r="H70" s="113">
        <f t="shared" si="1"/>
        <v>15.161290322580646</v>
      </c>
      <c r="I70" s="200">
        <f t="shared" si="2"/>
        <v>15.161290322580646</v>
      </c>
    </row>
    <row r="71" spans="1:9" ht="33.75" customHeight="1" x14ac:dyDescent="0.2">
      <c r="A71" s="107" t="s">
        <v>265</v>
      </c>
      <c r="B71" s="234" t="s">
        <v>160</v>
      </c>
      <c r="C71" s="234"/>
      <c r="D71" s="234"/>
      <c r="E71" s="94">
        <v>20</v>
      </c>
      <c r="F71" s="94">
        <v>20</v>
      </c>
      <c r="G71" s="171"/>
      <c r="H71" s="172"/>
      <c r="I71" s="173"/>
    </row>
    <row r="72" spans="1:9" ht="27.75" customHeight="1" x14ac:dyDescent="0.2">
      <c r="A72" s="107" t="s">
        <v>266</v>
      </c>
      <c r="B72" s="234" t="s">
        <v>161</v>
      </c>
      <c r="C72" s="234"/>
      <c r="D72" s="234"/>
      <c r="E72" s="94">
        <f>E73</f>
        <v>1253.1300000000001</v>
      </c>
      <c r="F72" s="94">
        <f t="shared" ref="F72:G72" si="14">F73</f>
        <v>1253.1300000000001</v>
      </c>
      <c r="G72" s="94">
        <f t="shared" si="14"/>
        <v>251.52500000000001</v>
      </c>
      <c r="H72" s="95">
        <f t="shared" si="1"/>
        <v>20.071740362133216</v>
      </c>
      <c r="I72" s="197">
        <f t="shared" si="2"/>
        <v>20.071740362133216</v>
      </c>
    </row>
    <row r="73" spans="1:9" ht="30" customHeight="1" x14ac:dyDescent="0.2">
      <c r="A73" s="107" t="s">
        <v>267</v>
      </c>
      <c r="B73" s="137"/>
      <c r="C73" s="217" t="s">
        <v>364</v>
      </c>
      <c r="D73" s="217"/>
      <c r="E73" s="95">
        <f>E75+E76</f>
        <v>1253.1300000000001</v>
      </c>
      <c r="F73" s="95">
        <f t="shared" ref="F73:G73" si="15">F75+F76</f>
        <v>1253.1300000000001</v>
      </c>
      <c r="G73" s="95">
        <f t="shared" si="15"/>
        <v>251.52500000000001</v>
      </c>
      <c r="H73" s="95">
        <f t="shared" si="1"/>
        <v>20.071740362133216</v>
      </c>
      <c r="I73" s="197">
        <f t="shared" si="2"/>
        <v>20.071740362133216</v>
      </c>
    </row>
    <row r="74" spans="1:9" ht="13.5" customHeight="1" x14ac:dyDescent="0.2">
      <c r="A74" s="108"/>
      <c r="B74" s="137"/>
      <c r="C74" s="233" t="s">
        <v>1</v>
      </c>
      <c r="D74" s="233"/>
      <c r="E74" s="113"/>
      <c r="F74" s="174"/>
      <c r="G74" s="177"/>
      <c r="H74" s="172"/>
      <c r="I74" s="173"/>
    </row>
    <row r="75" spans="1:9" ht="27" customHeight="1" x14ac:dyDescent="0.2">
      <c r="A75" s="108" t="s">
        <v>268</v>
      </c>
      <c r="B75" s="137"/>
      <c r="C75" s="236" t="s">
        <v>217</v>
      </c>
      <c r="D75" s="236"/>
      <c r="E75" s="113">
        <v>1183.97</v>
      </c>
      <c r="F75" s="113">
        <v>1183.97</v>
      </c>
      <c r="G75" s="113">
        <v>248.59</v>
      </c>
      <c r="H75" s="113">
        <f t="shared" si="1"/>
        <v>20.996309028100374</v>
      </c>
      <c r="I75" s="200">
        <f t="shared" si="2"/>
        <v>20.996309028100374</v>
      </c>
    </row>
    <row r="76" spans="1:9" ht="15.75" customHeight="1" x14ac:dyDescent="0.2">
      <c r="A76" s="107" t="s">
        <v>269</v>
      </c>
      <c r="B76" s="137"/>
      <c r="C76" s="238" t="s">
        <v>162</v>
      </c>
      <c r="D76" s="238"/>
      <c r="E76" s="94">
        <f>E78+E79</f>
        <v>69.16</v>
      </c>
      <c r="F76" s="94">
        <f>F78+F79</f>
        <v>69.16</v>
      </c>
      <c r="G76" s="94">
        <f>G78+G79</f>
        <v>2.9349999999999996</v>
      </c>
      <c r="H76" s="95">
        <f t="shared" si="1"/>
        <v>4.2437825332562165</v>
      </c>
      <c r="I76" s="197">
        <f t="shared" si="2"/>
        <v>4.2437825332562165</v>
      </c>
    </row>
    <row r="77" spans="1:9" x14ac:dyDescent="0.2">
      <c r="A77" s="108"/>
      <c r="B77" s="101"/>
      <c r="C77" s="101"/>
      <c r="D77" s="102" t="s">
        <v>1</v>
      </c>
      <c r="E77" s="103"/>
      <c r="F77" s="103"/>
      <c r="G77" s="203"/>
      <c r="H77" s="113"/>
      <c r="I77" s="200"/>
    </row>
    <row r="78" spans="1:9" ht="15.75" customHeight="1" x14ac:dyDescent="0.2">
      <c r="A78" s="108" t="s">
        <v>270</v>
      </c>
      <c r="B78" s="101"/>
      <c r="C78" s="101"/>
      <c r="D78" s="102" t="s">
        <v>190</v>
      </c>
      <c r="E78" s="104">
        <v>40.28</v>
      </c>
      <c r="F78" s="104">
        <v>40.28</v>
      </c>
      <c r="G78" s="104">
        <v>2.78</v>
      </c>
      <c r="H78" s="113">
        <f t="shared" si="1"/>
        <v>6.9016881827209531</v>
      </c>
      <c r="I78" s="200">
        <f t="shared" si="2"/>
        <v>6.9016881827209531</v>
      </c>
    </row>
    <row r="79" spans="1:9" ht="15.75" customHeight="1" x14ac:dyDescent="0.2">
      <c r="A79" s="108" t="s">
        <v>271</v>
      </c>
      <c r="B79" s="96"/>
      <c r="C79" s="96"/>
      <c r="D79" s="102" t="s">
        <v>219</v>
      </c>
      <c r="E79" s="104">
        <v>28.88</v>
      </c>
      <c r="F79" s="104">
        <v>28.88</v>
      </c>
      <c r="G79" s="104">
        <v>0.155</v>
      </c>
      <c r="H79" s="113">
        <f t="shared" si="1"/>
        <v>0.53670360110803328</v>
      </c>
      <c r="I79" s="200">
        <f t="shared" si="2"/>
        <v>0.53670360110803328</v>
      </c>
    </row>
    <row r="80" spans="1:9" ht="15.75" customHeight="1" x14ac:dyDescent="0.2">
      <c r="A80" s="109"/>
      <c r="B80" s="235" t="s">
        <v>194</v>
      </c>
      <c r="C80" s="235"/>
      <c r="D80" s="235"/>
      <c r="E80" s="152">
        <f>Доходы!F11-Расходы!E7</f>
        <v>-17630.067000000039</v>
      </c>
      <c r="F80" s="178"/>
      <c r="G80" s="205">
        <f>Доходы!G11-Расходы!G7</f>
        <v>94132.300999999978</v>
      </c>
      <c r="H80" s="179"/>
      <c r="I80" s="180"/>
    </row>
    <row r="81" spans="1:9" x14ac:dyDescent="0.2">
      <c r="A81" s="135"/>
      <c r="B81" s="135"/>
      <c r="C81" s="135"/>
      <c r="D81" s="135"/>
      <c r="E81" s="135"/>
      <c r="F81" s="135"/>
      <c r="G81" s="135"/>
      <c r="H81" s="135"/>
      <c r="I81" s="135"/>
    </row>
  </sheetData>
  <mergeCells count="60">
    <mergeCell ref="C56:D56"/>
    <mergeCell ref="C58:D58"/>
    <mergeCell ref="B6:D6"/>
    <mergeCell ref="C13:D13"/>
    <mergeCell ref="C12:D12"/>
    <mergeCell ref="C57:D57"/>
    <mergeCell ref="B24:D24"/>
    <mergeCell ref="B25:D25"/>
    <mergeCell ref="C21:D21"/>
    <mergeCell ref="B26:D26"/>
    <mergeCell ref="C30:D30"/>
    <mergeCell ref="B27:D27"/>
    <mergeCell ref="B28:D28"/>
    <mergeCell ref="B29:D29"/>
    <mergeCell ref="D53:E53"/>
    <mergeCell ref="C31:D31"/>
    <mergeCell ref="C52:D52"/>
    <mergeCell ref="D40:E40"/>
    <mergeCell ref="A1:I1"/>
    <mergeCell ref="A3:A5"/>
    <mergeCell ref="E3:F3"/>
    <mergeCell ref="G3:I3"/>
    <mergeCell ref="E4:E5"/>
    <mergeCell ref="F4:F5"/>
    <mergeCell ref="G4:G5"/>
    <mergeCell ref="H4:I4"/>
    <mergeCell ref="B3:D5"/>
    <mergeCell ref="B22:D22"/>
    <mergeCell ref="C75:D75"/>
    <mergeCell ref="C76:D76"/>
    <mergeCell ref="C74:D74"/>
    <mergeCell ref="D14:E14"/>
    <mergeCell ref="B7:D7"/>
    <mergeCell ref="B8:D8"/>
    <mergeCell ref="B9:D9"/>
    <mergeCell ref="B10:D10"/>
    <mergeCell ref="B11:D11"/>
    <mergeCell ref="C36:D36"/>
    <mergeCell ref="C37:D37"/>
    <mergeCell ref="C38:D38"/>
    <mergeCell ref="C39:D39"/>
    <mergeCell ref="C48:D48"/>
    <mergeCell ref="D49:E49"/>
    <mergeCell ref="D32:E32"/>
    <mergeCell ref="C68:D68"/>
    <mergeCell ref="B71:D71"/>
    <mergeCell ref="B72:D72"/>
    <mergeCell ref="B80:D80"/>
    <mergeCell ref="B59:D59"/>
    <mergeCell ref="D60:E60"/>
    <mergeCell ref="C64:D64"/>
    <mergeCell ref="B66:D66"/>
    <mergeCell ref="B67:D67"/>
    <mergeCell ref="C61:D61"/>
    <mergeCell ref="C62:D62"/>
    <mergeCell ref="C63:D63"/>
    <mergeCell ref="C70:D70"/>
    <mergeCell ref="C73:D73"/>
    <mergeCell ref="B65:D65"/>
    <mergeCell ref="C69:D6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firstPageNumber="5" orientation="portrait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M14"/>
  <sheetViews>
    <sheetView view="pageBreakPreview" topLeftCell="B1" zoomScale="85" zoomScaleNormal="100" zoomScaleSheetLayoutView="85" workbookViewId="0">
      <selection activeCell="G11" sqref="G11:G13"/>
    </sheetView>
  </sheetViews>
  <sheetFormatPr defaultColWidth="15.7109375" defaultRowHeight="12.75" x14ac:dyDescent="0.2"/>
  <cols>
    <col min="1" max="1" width="4.85546875" style="12" hidden="1" customWidth="1"/>
    <col min="2" max="2" width="28.42578125" style="2" customWidth="1"/>
    <col min="3" max="3" width="4.7109375" style="2" customWidth="1"/>
    <col min="4" max="4" width="3" style="2" bestFit="1" customWidth="1"/>
    <col min="5" max="5" width="4.28515625" style="2" customWidth="1"/>
    <col min="6" max="6" width="8.140625" style="2" customWidth="1"/>
    <col min="7" max="7" width="4" style="2" bestFit="1" customWidth="1"/>
    <col min="8" max="8" width="12.140625" style="2" customWidth="1"/>
    <col min="9" max="9" width="14.140625" style="2" customWidth="1"/>
    <col min="10" max="10" width="15.5703125" style="2" customWidth="1"/>
    <col min="11" max="11" width="7.140625" style="2" customWidth="1"/>
    <col min="12" max="12" width="14.42578125" style="3" customWidth="1"/>
    <col min="13" max="13" width="16.140625" style="1" customWidth="1"/>
    <col min="14" max="16384" width="15.7109375" style="2"/>
  </cols>
  <sheetData>
    <row r="3" spans="1:13" s="8" customFormat="1" ht="32.25" customHeight="1" x14ac:dyDescent="0.2">
      <c r="A3" s="10"/>
      <c r="B3" s="245" t="s">
        <v>0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</row>
    <row r="4" spans="1:13" s="8" customFormat="1" ht="19.5" customHeight="1" x14ac:dyDescent="0.2">
      <c r="A4" s="10"/>
      <c r="B4" s="245" t="s">
        <v>22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</row>
    <row r="5" spans="1:13" s="8" customFormat="1" ht="25.5" customHeight="1" x14ac:dyDescent="0.2">
      <c r="A5" s="10"/>
      <c r="B5" s="245" t="s">
        <v>19</v>
      </c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</row>
    <row r="6" spans="1:13" s="6" customFormat="1" ht="24" customHeight="1" x14ac:dyDescent="0.2">
      <c r="A6" s="11"/>
      <c r="L6" s="7"/>
    </row>
    <row r="7" spans="1:13" x14ac:dyDescent="0.2">
      <c r="A7" s="246" t="s">
        <v>6</v>
      </c>
      <c r="B7" s="247" t="s">
        <v>7</v>
      </c>
      <c r="C7" s="247" t="s">
        <v>12</v>
      </c>
      <c r="D7" s="247" t="s">
        <v>2</v>
      </c>
      <c r="E7" s="247" t="s">
        <v>3</v>
      </c>
      <c r="F7" s="247" t="s">
        <v>4</v>
      </c>
      <c r="G7" s="247" t="s">
        <v>23</v>
      </c>
      <c r="H7" s="249" t="s">
        <v>24</v>
      </c>
      <c r="I7" s="249" t="s">
        <v>8</v>
      </c>
      <c r="J7" s="249"/>
      <c r="K7" s="250" t="s">
        <v>16</v>
      </c>
      <c r="L7" s="250"/>
      <c r="M7" s="250"/>
    </row>
    <row r="8" spans="1:13" x14ac:dyDescent="0.2">
      <c r="A8" s="246"/>
      <c r="B8" s="247"/>
      <c r="C8" s="247"/>
      <c r="D8" s="247"/>
      <c r="E8" s="247"/>
      <c r="F8" s="247"/>
      <c r="G8" s="247"/>
      <c r="H8" s="249"/>
      <c r="I8" s="249" t="s">
        <v>17</v>
      </c>
      <c r="J8" s="249" t="s">
        <v>18</v>
      </c>
      <c r="K8" s="251" t="s">
        <v>5</v>
      </c>
      <c r="L8" s="251" t="s">
        <v>11</v>
      </c>
      <c r="M8" s="251"/>
    </row>
    <row r="9" spans="1:13" ht="137.25" customHeight="1" x14ac:dyDescent="0.2">
      <c r="A9" s="13"/>
      <c r="B9" s="247"/>
      <c r="C9" s="247"/>
      <c r="D9" s="247"/>
      <c r="E9" s="247"/>
      <c r="F9" s="247"/>
      <c r="G9" s="247"/>
      <c r="H9" s="249"/>
      <c r="I9" s="249"/>
      <c r="J9" s="249"/>
      <c r="K9" s="251" t="s">
        <v>10</v>
      </c>
      <c r="L9" s="9" t="s">
        <v>25</v>
      </c>
      <c r="M9" s="9" t="s">
        <v>20</v>
      </c>
    </row>
    <row r="10" spans="1:13" s="4" customFormat="1" ht="21.95" customHeight="1" x14ac:dyDescent="0.2">
      <c r="A10" s="14"/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5">
        <v>6</v>
      </c>
      <c r="H10" s="5">
        <v>7</v>
      </c>
      <c r="I10" s="5">
        <v>8</v>
      </c>
      <c r="J10" s="5">
        <v>9</v>
      </c>
      <c r="K10" s="5">
        <v>10</v>
      </c>
      <c r="L10" s="5">
        <v>11</v>
      </c>
      <c r="M10" s="5">
        <v>12</v>
      </c>
    </row>
    <row r="11" spans="1:13" s="12" customFormat="1" ht="201" customHeight="1" x14ac:dyDescent="0.2">
      <c r="B11" s="15" t="s">
        <v>26</v>
      </c>
      <c r="C11" s="16" t="s">
        <v>9</v>
      </c>
      <c r="D11" s="16"/>
      <c r="E11" s="16"/>
      <c r="F11" s="16" t="s">
        <v>27</v>
      </c>
      <c r="G11" s="16" t="s">
        <v>28</v>
      </c>
      <c r="H11" s="17"/>
      <c r="I11" s="17"/>
      <c r="J11" s="17"/>
      <c r="K11" s="17"/>
      <c r="L11" s="18"/>
      <c r="M11" s="19"/>
    </row>
    <row r="13" spans="1:13" x14ac:dyDescent="0.2">
      <c r="B13" s="248" t="s">
        <v>15</v>
      </c>
      <c r="C13" s="248"/>
      <c r="D13" s="248"/>
      <c r="E13" s="248"/>
      <c r="F13" s="248"/>
      <c r="G13" s="248"/>
      <c r="H13" s="248"/>
      <c r="I13" s="248"/>
      <c r="J13" s="248"/>
      <c r="K13" s="248"/>
      <c r="L13" s="248"/>
    </row>
    <row r="14" spans="1:13" x14ac:dyDescent="0.2">
      <c r="B14" s="248" t="s">
        <v>21</v>
      </c>
      <c r="C14" s="248"/>
      <c r="D14" s="248"/>
      <c r="E14" s="248"/>
      <c r="F14" s="248"/>
      <c r="G14" s="248"/>
      <c r="H14" s="248"/>
      <c r="I14" s="248"/>
      <c r="J14" s="248"/>
      <c r="K14" s="248"/>
      <c r="L14" s="248"/>
    </row>
  </sheetData>
  <mergeCells count="19">
    <mergeCell ref="B13:L13"/>
    <mergeCell ref="B14:L14"/>
    <mergeCell ref="H7:H9"/>
    <mergeCell ref="I7:J7"/>
    <mergeCell ref="K7:M7"/>
    <mergeCell ref="I8:I9"/>
    <mergeCell ref="J8:J9"/>
    <mergeCell ref="K8:K9"/>
    <mergeCell ref="L8:M8"/>
    <mergeCell ref="B3:M3"/>
    <mergeCell ref="B4:M4"/>
    <mergeCell ref="B5:M5"/>
    <mergeCell ref="A7:A8"/>
    <mergeCell ref="B7:B9"/>
    <mergeCell ref="C7:C9"/>
    <mergeCell ref="D7:D9"/>
    <mergeCell ref="E7:E9"/>
    <mergeCell ref="F7:F9"/>
    <mergeCell ref="G7:G9"/>
  </mergeCells>
  <conditionalFormatting sqref="B11">
    <cfRule type="duplicateValues" dxfId="3" priority="1"/>
    <cfRule type="duplicateValues" dxfId="2" priority="2"/>
  </conditionalFormatting>
  <printOptions horizontalCentered="1"/>
  <pageMargins left="7.874015748031496E-2" right="7.874015748031496E-2" top="0.35433070866141736" bottom="0.35433070866141736" header="0.31496062992125984" footer="0.31496062992125984"/>
  <pageSetup paperSize="9" scale="77" orientation="portrait" r:id="rId1"/>
  <headerFooter alignWithMargins="0"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20"/>
  <sheetViews>
    <sheetView zoomScaleNormal="100" workbookViewId="0">
      <selection activeCell="G11" sqref="G11:G13"/>
    </sheetView>
  </sheetViews>
  <sheetFormatPr defaultColWidth="9.140625" defaultRowHeight="15" x14ac:dyDescent="0.25"/>
  <cols>
    <col min="1" max="1" width="69.5703125" style="20" customWidth="1"/>
    <col min="2" max="3" width="4.28515625" style="20" customWidth="1"/>
    <col min="4" max="4" width="4" style="20" bestFit="1" customWidth="1"/>
    <col min="5" max="5" width="7.7109375" style="20" bestFit="1" customWidth="1"/>
    <col min="6" max="6" width="6.7109375" style="20" bestFit="1" customWidth="1"/>
    <col min="7" max="7" width="4" style="20" bestFit="1" customWidth="1"/>
    <col min="8" max="8" width="7.7109375" style="20" bestFit="1" customWidth="1"/>
    <col min="9" max="9" width="6.5703125" style="20" bestFit="1" customWidth="1"/>
    <col min="10" max="10" width="7.5703125" style="20" customWidth="1"/>
    <col min="11" max="11" width="8" style="20" customWidth="1"/>
    <col min="12" max="12" width="4" style="20" bestFit="1" customWidth="1"/>
    <col min="13" max="13" width="6.140625" style="20" customWidth="1"/>
    <col min="14" max="14" width="9.28515625" style="20" customWidth="1"/>
    <col min="15" max="15" width="11.140625" style="20" customWidth="1"/>
    <col min="16" max="16" width="9.140625" style="20" customWidth="1"/>
    <col min="17" max="17" width="4" style="20" bestFit="1" customWidth="1"/>
    <col min="18" max="18" width="11.28515625" style="20" customWidth="1"/>
    <col min="19" max="19" width="10.140625" style="20" customWidth="1"/>
    <col min="20" max="20" width="4" style="20" bestFit="1" customWidth="1"/>
    <col min="21" max="21" width="9.140625" style="20" customWidth="1"/>
    <col min="22" max="22" width="7.7109375" style="20" customWidth="1"/>
    <col min="23" max="16384" width="9.140625" style="20"/>
  </cols>
  <sheetData>
    <row r="1" spans="1:22" ht="42.75" customHeight="1" x14ac:dyDescent="0.25"/>
    <row r="2" spans="1:22" ht="18.75" x14ac:dyDescent="0.25">
      <c r="A2" s="245" t="s">
        <v>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</row>
    <row r="3" spans="1:22" ht="38.25" customHeight="1" x14ac:dyDescent="0.25">
      <c r="A3" s="245" t="s">
        <v>29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</row>
    <row r="4" spans="1:22" ht="18.75" x14ac:dyDescent="0.25">
      <c r="A4" s="245" t="s">
        <v>19</v>
      </c>
      <c r="B4" s="245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45"/>
      <c r="U4" s="245"/>
      <c r="V4" s="245"/>
    </row>
    <row r="6" spans="1:22" ht="43.5" customHeight="1" x14ac:dyDescent="0.25">
      <c r="A6" s="252" t="s">
        <v>30</v>
      </c>
      <c r="B6" s="252"/>
      <c r="C6" s="252"/>
      <c r="D6" s="253" t="s">
        <v>31</v>
      </c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 t="s">
        <v>32</v>
      </c>
      <c r="P6" s="253"/>
      <c r="Q6" s="253"/>
      <c r="R6" s="253"/>
      <c r="S6" s="253"/>
      <c r="T6" s="253" t="s">
        <v>33</v>
      </c>
      <c r="U6" s="253"/>
      <c r="V6" s="253"/>
    </row>
    <row r="7" spans="1:22" ht="41.25" customHeight="1" x14ac:dyDescent="0.25">
      <c r="A7" s="252"/>
      <c r="B7" s="252"/>
      <c r="C7" s="252"/>
      <c r="D7" s="254" t="s">
        <v>34</v>
      </c>
      <c r="E7" s="254"/>
      <c r="F7" s="254"/>
      <c r="G7" s="254" t="s">
        <v>35</v>
      </c>
      <c r="H7" s="254"/>
      <c r="I7" s="254"/>
      <c r="J7" s="254" t="s">
        <v>36</v>
      </c>
      <c r="K7" s="254" t="s">
        <v>37</v>
      </c>
      <c r="L7" s="255" t="s">
        <v>38</v>
      </c>
      <c r="M7" s="255"/>
      <c r="N7" s="254" t="s">
        <v>39</v>
      </c>
      <c r="O7" s="254" t="s">
        <v>40</v>
      </c>
      <c r="P7" s="254" t="s">
        <v>41</v>
      </c>
      <c r="Q7" s="254" t="s">
        <v>42</v>
      </c>
      <c r="R7" s="254"/>
      <c r="S7" s="254" t="s">
        <v>43</v>
      </c>
      <c r="T7" s="254" t="s">
        <v>44</v>
      </c>
      <c r="U7" s="254" t="s">
        <v>45</v>
      </c>
      <c r="V7" s="254"/>
    </row>
    <row r="8" spans="1:22" x14ac:dyDescent="0.25">
      <c r="A8" s="253" t="s">
        <v>46</v>
      </c>
      <c r="B8" s="254" t="s">
        <v>47</v>
      </c>
      <c r="C8" s="254" t="s">
        <v>48</v>
      </c>
      <c r="D8" s="254" t="s">
        <v>44</v>
      </c>
      <c r="E8" s="254" t="s">
        <v>45</v>
      </c>
      <c r="F8" s="254"/>
      <c r="G8" s="254" t="s">
        <v>44</v>
      </c>
      <c r="H8" s="254" t="s">
        <v>45</v>
      </c>
      <c r="I8" s="254"/>
      <c r="J8" s="254"/>
      <c r="K8" s="254"/>
      <c r="L8" s="255"/>
      <c r="M8" s="255"/>
      <c r="N8" s="254"/>
      <c r="O8" s="254"/>
      <c r="P8" s="254"/>
      <c r="Q8" s="254" t="s">
        <v>44</v>
      </c>
      <c r="R8" s="254" t="s">
        <v>49</v>
      </c>
      <c r="S8" s="254"/>
      <c r="T8" s="254"/>
      <c r="U8" s="254" t="s">
        <v>50</v>
      </c>
      <c r="V8" s="254" t="s">
        <v>51</v>
      </c>
    </row>
    <row r="9" spans="1:22" ht="42" x14ac:dyDescent="0.25">
      <c r="A9" s="253"/>
      <c r="B9" s="254"/>
      <c r="C9" s="254"/>
      <c r="D9" s="254"/>
      <c r="E9" s="21" t="s">
        <v>50</v>
      </c>
      <c r="F9" s="21" t="s">
        <v>51</v>
      </c>
      <c r="G9" s="254"/>
      <c r="H9" s="21" t="s">
        <v>52</v>
      </c>
      <c r="I9" s="21" t="s">
        <v>53</v>
      </c>
      <c r="J9" s="254"/>
      <c r="K9" s="254"/>
      <c r="L9" s="21" t="s">
        <v>44</v>
      </c>
      <c r="M9" s="21" t="s">
        <v>54</v>
      </c>
      <c r="N9" s="254"/>
      <c r="O9" s="254"/>
      <c r="P9" s="254"/>
      <c r="Q9" s="254"/>
      <c r="R9" s="254"/>
      <c r="S9" s="254"/>
      <c r="T9" s="254"/>
      <c r="U9" s="254"/>
      <c r="V9" s="254"/>
    </row>
    <row r="10" spans="1:22" x14ac:dyDescent="0.25">
      <c r="A10" s="22">
        <v>1</v>
      </c>
      <c r="B10" s="22">
        <v>2</v>
      </c>
      <c r="C10" s="22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  <c r="I10" s="22">
        <v>9</v>
      </c>
      <c r="J10" s="22">
        <v>10</v>
      </c>
      <c r="K10" s="22">
        <v>11</v>
      </c>
      <c r="L10" s="22">
        <v>12</v>
      </c>
      <c r="M10" s="22">
        <v>13</v>
      </c>
      <c r="N10" s="22">
        <v>14</v>
      </c>
      <c r="O10" s="22">
        <v>15</v>
      </c>
      <c r="P10" s="22">
        <v>16</v>
      </c>
      <c r="Q10" s="22">
        <v>17</v>
      </c>
      <c r="R10" s="22">
        <v>18</v>
      </c>
      <c r="S10" s="22">
        <v>19</v>
      </c>
      <c r="T10" s="22">
        <v>20</v>
      </c>
      <c r="U10" s="22">
        <v>21</v>
      </c>
      <c r="V10" s="22">
        <v>22</v>
      </c>
    </row>
    <row r="11" spans="1:22" ht="56.25" x14ac:dyDescent="0.25">
      <c r="A11" s="23" t="s">
        <v>55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20" spans="7:7" x14ac:dyDescent="0.25">
      <c r="G20" s="25"/>
    </row>
  </sheetData>
  <mergeCells count="30">
    <mergeCell ref="U8:U9"/>
    <mergeCell ref="V8:V9"/>
    <mergeCell ref="S7:S9"/>
    <mergeCell ref="T7:T9"/>
    <mergeCell ref="U7:V7"/>
    <mergeCell ref="H8:I8"/>
    <mergeCell ref="K7:K9"/>
    <mergeCell ref="L7:M8"/>
    <mergeCell ref="N7:N9"/>
    <mergeCell ref="A8:A9"/>
    <mergeCell ref="B8:B9"/>
    <mergeCell ref="C8:C9"/>
    <mergeCell ref="D8:D9"/>
    <mergeCell ref="E8:F8"/>
    <mergeCell ref="A2:V2"/>
    <mergeCell ref="A3:V3"/>
    <mergeCell ref="A4:V4"/>
    <mergeCell ref="A6:C7"/>
    <mergeCell ref="D6:N6"/>
    <mergeCell ref="O6:S6"/>
    <mergeCell ref="T6:V6"/>
    <mergeCell ref="D7:F7"/>
    <mergeCell ref="G7:I7"/>
    <mergeCell ref="J7:J9"/>
    <mergeCell ref="O7:O9"/>
    <mergeCell ref="P7:P9"/>
    <mergeCell ref="Q7:R7"/>
    <mergeCell ref="Q8:Q9"/>
    <mergeCell ref="R8:R9"/>
    <mergeCell ref="G8:G9"/>
  </mergeCells>
  <conditionalFormatting sqref="A11">
    <cfRule type="duplicateValues" dxfId="1" priority="1"/>
    <cfRule type="duplicateValues" dxfId="0" priority="2"/>
  </conditionalFormatting>
  <printOptions horizontalCentered="1"/>
  <pageMargins left="0.11811023622047245" right="0.11811023622047245" top="0.39370078740157483" bottom="0.39370078740157483" header="0.31496062992125984" footer="0.31496062992125984"/>
  <pageSetup paperSize="9" scale="65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showZeros="0" tabSelected="1" topLeftCell="A24" zoomScaleNormal="100" zoomScaleSheetLayoutView="90" workbookViewId="0">
      <selection activeCell="A41" sqref="A41:I42"/>
    </sheetView>
  </sheetViews>
  <sheetFormatPr defaultColWidth="9.140625" defaultRowHeight="15" x14ac:dyDescent="0.2"/>
  <cols>
    <col min="1" max="1" width="24.7109375" style="27" customWidth="1"/>
    <col min="2" max="2" width="3" style="28" customWidth="1"/>
    <col min="3" max="4" width="3.140625" style="28" customWidth="1"/>
    <col min="5" max="5" width="42" style="28" customWidth="1"/>
    <col min="6" max="6" width="17.140625" style="28" customWidth="1"/>
    <col min="7" max="7" width="14.85546875" style="28" customWidth="1"/>
    <col min="8" max="8" width="14.7109375" style="29" customWidth="1"/>
    <col min="9" max="9" width="15.140625" style="29" customWidth="1"/>
    <col min="10" max="16384" width="9.140625" style="26"/>
  </cols>
  <sheetData>
    <row r="1" spans="1:9" ht="21" customHeight="1" x14ac:dyDescent="0.2"/>
    <row r="2" spans="1:9" ht="41.25" customHeight="1" x14ac:dyDescent="0.2">
      <c r="A2" s="262" t="s">
        <v>197</v>
      </c>
      <c r="B2" s="262"/>
      <c r="C2" s="262"/>
      <c r="D2" s="262"/>
      <c r="E2" s="262"/>
      <c r="F2" s="262"/>
      <c r="G2" s="262"/>
      <c r="H2" s="262"/>
      <c r="I2" s="262"/>
    </row>
    <row r="3" spans="1:9" ht="15.75" customHeight="1" x14ac:dyDescent="0.2"/>
    <row r="4" spans="1:9" s="30" customFormat="1" ht="18" customHeight="1" x14ac:dyDescent="0.2">
      <c r="A4" s="263" t="s">
        <v>76</v>
      </c>
      <c r="B4" s="264" t="s">
        <v>7</v>
      </c>
      <c r="C4" s="264"/>
      <c r="D4" s="264"/>
      <c r="E4" s="264"/>
      <c r="F4" s="264"/>
      <c r="G4" s="264" t="s">
        <v>365</v>
      </c>
      <c r="H4" s="264" t="s">
        <v>192</v>
      </c>
      <c r="I4" s="264"/>
    </row>
    <row r="5" spans="1:9" s="30" customFormat="1" ht="20.25" customHeight="1" x14ac:dyDescent="0.2">
      <c r="A5" s="263"/>
      <c r="B5" s="264"/>
      <c r="C5" s="264"/>
      <c r="D5" s="264"/>
      <c r="E5" s="264"/>
      <c r="F5" s="264"/>
      <c r="G5" s="264"/>
      <c r="H5" s="264" t="s">
        <v>5</v>
      </c>
      <c r="I5" s="264" t="s">
        <v>307</v>
      </c>
    </row>
    <row r="6" spans="1:9" s="30" customFormat="1" ht="90.75" customHeight="1" x14ac:dyDescent="0.2">
      <c r="A6" s="263"/>
      <c r="B6" s="264"/>
      <c r="C6" s="264"/>
      <c r="D6" s="264"/>
      <c r="E6" s="264"/>
      <c r="F6" s="264"/>
      <c r="G6" s="264"/>
      <c r="H6" s="264"/>
      <c r="I6" s="264"/>
    </row>
    <row r="7" spans="1:9" s="30" customFormat="1" ht="16.5" customHeight="1" x14ac:dyDescent="0.2">
      <c r="A7" s="159">
        <v>1</v>
      </c>
      <c r="B7" s="264">
        <v>2</v>
      </c>
      <c r="C7" s="264"/>
      <c r="D7" s="264"/>
      <c r="E7" s="264"/>
      <c r="F7" s="264"/>
      <c r="G7" s="160">
        <v>3</v>
      </c>
      <c r="H7" s="160">
        <v>5</v>
      </c>
      <c r="I7" s="160">
        <v>6</v>
      </c>
    </row>
    <row r="8" spans="1:9" s="31" customFormat="1" ht="34.5" customHeight="1" x14ac:dyDescent="0.2">
      <c r="A8" s="49" t="s">
        <v>164</v>
      </c>
      <c r="B8" s="265" t="s">
        <v>349</v>
      </c>
      <c r="C8" s="265"/>
      <c r="D8" s="265"/>
      <c r="E8" s="265"/>
      <c r="F8" s="266"/>
      <c r="G8" s="124">
        <v>17630.07</v>
      </c>
      <c r="H8" s="124">
        <v>-94132.3</v>
      </c>
      <c r="I8" s="206"/>
    </row>
    <row r="9" spans="1:9" s="31" customFormat="1" ht="24" customHeight="1" x14ac:dyDescent="0.2">
      <c r="A9" s="50" t="s">
        <v>165</v>
      </c>
      <c r="B9" s="260" t="s">
        <v>330</v>
      </c>
      <c r="C9" s="260"/>
      <c r="D9" s="260"/>
      <c r="E9" s="260"/>
      <c r="F9" s="261"/>
      <c r="G9" s="125"/>
      <c r="H9" s="207">
        <v>-5.7000000000000002E-2</v>
      </c>
      <c r="I9" s="208"/>
    </row>
    <row r="10" spans="1:9" s="31" customFormat="1" ht="17.25" customHeight="1" x14ac:dyDescent="0.2">
      <c r="A10" s="50" t="s">
        <v>166</v>
      </c>
      <c r="B10" s="260" t="s">
        <v>350</v>
      </c>
      <c r="C10" s="260"/>
      <c r="D10" s="260"/>
      <c r="E10" s="260"/>
      <c r="F10" s="261"/>
      <c r="G10" s="127"/>
      <c r="H10" s="207">
        <v>-5.7000000000000002E-2</v>
      </c>
      <c r="I10" s="208"/>
    </row>
    <row r="11" spans="1:9" s="32" customFormat="1" ht="15" customHeight="1" x14ac:dyDescent="0.2">
      <c r="A11" s="50" t="s">
        <v>167</v>
      </c>
      <c r="B11" s="267" t="s">
        <v>308</v>
      </c>
      <c r="C11" s="267"/>
      <c r="D11" s="267"/>
      <c r="E11" s="267"/>
      <c r="F11" s="267"/>
      <c r="G11" s="127"/>
      <c r="H11" s="207">
        <v>-5.7000000000000002E-2</v>
      </c>
      <c r="I11" s="208"/>
    </row>
    <row r="12" spans="1:9" s="32" customFormat="1" ht="27.75" customHeight="1" x14ac:dyDescent="0.2">
      <c r="A12" s="49" t="s">
        <v>169</v>
      </c>
      <c r="B12" s="259" t="s">
        <v>168</v>
      </c>
      <c r="C12" s="259"/>
      <c r="D12" s="259"/>
      <c r="E12" s="259"/>
      <c r="F12" s="259"/>
      <c r="G12" s="128">
        <v>0</v>
      </c>
      <c r="H12" s="209">
        <v>-5.7000000000000002E-2</v>
      </c>
      <c r="I12" s="208"/>
    </row>
    <row r="13" spans="1:9" s="32" customFormat="1" ht="20.25" customHeight="1" x14ac:dyDescent="0.2">
      <c r="A13" s="50" t="s">
        <v>165</v>
      </c>
      <c r="B13" s="258" t="s">
        <v>309</v>
      </c>
      <c r="C13" s="258"/>
      <c r="D13" s="258"/>
      <c r="E13" s="258"/>
      <c r="F13" s="268"/>
      <c r="G13" s="126">
        <v>17630.07</v>
      </c>
      <c r="H13" s="126">
        <v>-94132.3</v>
      </c>
      <c r="I13" s="208"/>
    </row>
    <row r="14" spans="1:9" s="32" customFormat="1" ht="14.25" customHeight="1" x14ac:dyDescent="0.2">
      <c r="A14" s="49" t="s">
        <v>313</v>
      </c>
      <c r="B14" s="256" t="s">
        <v>311</v>
      </c>
      <c r="C14" s="256"/>
      <c r="D14" s="256"/>
      <c r="E14" s="256"/>
      <c r="F14" s="256"/>
      <c r="G14" s="128">
        <v>-815663.24</v>
      </c>
      <c r="H14" s="128">
        <v>-745158.98</v>
      </c>
      <c r="I14" s="208">
        <f t="shared" ref="I14:I34" si="0">H14*100/G14</f>
        <v>91.356204798441084</v>
      </c>
    </row>
    <row r="15" spans="1:9" s="32" customFormat="1" ht="14.25" customHeight="1" x14ac:dyDescent="0.2">
      <c r="A15" s="49" t="s">
        <v>170</v>
      </c>
      <c r="B15" s="256" t="s">
        <v>310</v>
      </c>
      <c r="C15" s="256"/>
      <c r="D15" s="256"/>
      <c r="E15" s="256"/>
      <c r="F15" s="256"/>
      <c r="G15" s="128">
        <v>-815663.24</v>
      </c>
      <c r="H15" s="128">
        <v>-745158.98</v>
      </c>
      <c r="I15" s="208">
        <f t="shared" si="0"/>
        <v>91.356204798441084</v>
      </c>
    </row>
    <row r="16" spans="1:9" s="32" customFormat="1" ht="14.25" customHeight="1" x14ac:dyDescent="0.2">
      <c r="A16" s="49" t="s">
        <v>315</v>
      </c>
      <c r="B16" s="256" t="s">
        <v>314</v>
      </c>
      <c r="C16" s="256"/>
      <c r="D16" s="256"/>
      <c r="E16" s="256"/>
      <c r="F16" s="256"/>
      <c r="G16" s="128">
        <v>953476.19</v>
      </c>
      <c r="H16" s="128">
        <v>651026.74</v>
      </c>
      <c r="I16" s="208">
        <f t="shared" si="0"/>
        <v>68.279286554601853</v>
      </c>
    </row>
    <row r="17" spans="1:9" s="32" customFormat="1" ht="14.25" customHeight="1" x14ac:dyDescent="0.2">
      <c r="A17" s="49" t="s">
        <v>171</v>
      </c>
      <c r="B17" s="256" t="s">
        <v>316</v>
      </c>
      <c r="C17" s="256"/>
      <c r="D17" s="256"/>
      <c r="E17" s="256"/>
      <c r="F17" s="256"/>
      <c r="G17" s="128">
        <v>953476.19</v>
      </c>
      <c r="H17" s="128">
        <v>651026.74</v>
      </c>
      <c r="I17" s="208">
        <f t="shared" si="0"/>
        <v>68.279286554601853</v>
      </c>
    </row>
    <row r="18" spans="1:9" s="33" customFormat="1" ht="16.5" customHeight="1" x14ac:dyDescent="0.2">
      <c r="A18" s="50" t="s">
        <v>172</v>
      </c>
      <c r="B18" s="40"/>
      <c r="C18" s="267" t="s">
        <v>312</v>
      </c>
      <c r="D18" s="267"/>
      <c r="E18" s="267"/>
      <c r="F18" s="267"/>
      <c r="G18" s="126"/>
      <c r="H18" s="182"/>
      <c r="I18" s="184"/>
    </row>
    <row r="19" spans="1:9" s="33" customFormat="1" ht="14.25" customHeight="1" x14ac:dyDescent="0.2">
      <c r="A19" s="50" t="s">
        <v>173</v>
      </c>
      <c r="B19" s="41"/>
      <c r="C19" s="42"/>
      <c r="D19" s="260" t="s">
        <v>385</v>
      </c>
      <c r="E19" s="260"/>
      <c r="F19" s="261"/>
      <c r="G19" s="126"/>
      <c r="H19" s="182"/>
      <c r="I19" s="184"/>
    </row>
    <row r="20" spans="1:9" s="33" customFormat="1" ht="27" customHeight="1" x14ac:dyDescent="0.2">
      <c r="A20" s="50" t="s">
        <v>174</v>
      </c>
      <c r="B20" s="41"/>
      <c r="C20" s="42"/>
      <c r="D20" s="260" t="s">
        <v>386</v>
      </c>
      <c r="E20" s="260"/>
      <c r="F20" s="261"/>
      <c r="G20" s="126"/>
      <c r="H20" s="182"/>
      <c r="I20" s="184"/>
    </row>
    <row r="21" spans="1:9" s="32" customFormat="1" ht="67.5" customHeight="1" x14ac:dyDescent="0.2">
      <c r="A21" s="50" t="s">
        <v>175</v>
      </c>
      <c r="B21" s="41"/>
      <c r="C21" s="37"/>
      <c r="D21" s="260" t="s">
        <v>387</v>
      </c>
      <c r="E21" s="260"/>
      <c r="F21" s="261"/>
      <c r="G21" s="126"/>
      <c r="H21" s="182"/>
      <c r="I21" s="181"/>
    </row>
    <row r="22" spans="1:9" s="33" customFormat="1" ht="12.75" customHeight="1" x14ac:dyDescent="0.2">
      <c r="A22" s="49" t="s">
        <v>171</v>
      </c>
      <c r="B22" s="43"/>
      <c r="C22" s="259" t="s">
        <v>176</v>
      </c>
      <c r="D22" s="259"/>
      <c r="E22" s="259"/>
      <c r="F22" s="259"/>
      <c r="G22" s="128">
        <v>13429.55</v>
      </c>
      <c r="H22" s="183"/>
      <c r="I22" s="181"/>
    </row>
    <row r="23" spans="1:9" s="33" customFormat="1" ht="21.75" customHeight="1" x14ac:dyDescent="0.2">
      <c r="A23" s="50" t="s">
        <v>177</v>
      </c>
      <c r="B23" s="44"/>
      <c r="C23" s="45"/>
      <c r="D23" s="260" t="s">
        <v>388</v>
      </c>
      <c r="E23" s="260"/>
      <c r="F23" s="261"/>
      <c r="G23" s="126">
        <v>13429.55</v>
      </c>
      <c r="H23" s="182"/>
      <c r="I23" s="181"/>
    </row>
    <row r="24" spans="1:9" s="32" customFormat="1" ht="27.75" customHeight="1" x14ac:dyDescent="0.2">
      <c r="A24" s="50" t="s">
        <v>178</v>
      </c>
      <c r="B24" s="37"/>
      <c r="C24" s="37"/>
      <c r="D24" s="260" t="s">
        <v>389</v>
      </c>
      <c r="E24" s="260"/>
      <c r="F24" s="261"/>
      <c r="G24" s="126">
        <v>13429.55</v>
      </c>
      <c r="H24" s="182"/>
      <c r="I24" s="181"/>
    </row>
    <row r="25" spans="1:9" s="32" customFormat="1" ht="56.25" customHeight="1" x14ac:dyDescent="0.2">
      <c r="A25" s="50" t="s">
        <v>179</v>
      </c>
      <c r="B25" s="41"/>
      <c r="C25" s="157"/>
      <c r="D25" s="260" t="s">
        <v>390</v>
      </c>
      <c r="E25" s="260"/>
      <c r="F25" s="261"/>
      <c r="G25" s="126">
        <v>13429.55</v>
      </c>
      <c r="H25" s="182"/>
      <c r="I25" s="181"/>
    </row>
    <row r="26" spans="1:9" s="32" customFormat="1" ht="16.5" customHeight="1" x14ac:dyDescent="0.2">
      <c r="A26" s="49" t="s">
        <v>180</v>
      </c>
      <c r="B26" s="40"/>
      <c r="C26" s="259" t="s">
        <v>183</v>
      </c>
      <c r="D26" s="259"/>
      <c r="E26" s="259"/>
      <c r="F26" s="259"/>
      <c r="G26" s="128">
        <v>-815663.24</v>
      </c>
      <c r="H26" s="128">
        <v>-745158.98</v>
      </c>
      <c r="I26" s="208">
        <f t="shared" si="0"/>
        <v>91.356204798441084</v>
      </c>
    </row>
    <row r="27" spans="1:9" s="33" customFormat="1" ht="21" customHeight="1" x14ac:dyDescent="0.2">
      <c r="A27" s="50" t="s">
        <v>181</v>
      </c>
      <c r="B27" s="46"/>
      <c r="C27" s="47"/>
      <c r="D27" s="258" t="s">
        <v>220</v>
      </c>
      <c r="E27" s="258"/>
      <c r="F27" s="258"/>
      <c r="G27" s="126">
        <v>-815663.24</v>
      </c>
      <c r="H27" s="126">
        <v>-745158.98</v>
      </c>
      <c r="I27" s="210">
        <f t="shared" si="0"/>
        <v>91.356204798441084</v>
      </c>
    </row>
    <row r="28" spans="1:9" s="33" customFormat="1" ht="27.95" customHeight="1" x14ac:dyDescent="0.2">
      <c r="A28" s="50" t="s">
        <v>182</v>
      </c>
      <c r="B28" s="46"/>
      <c r="C28" s="47"/>
      <c r="D28" s="258" t="s">
        <v>331</v>
      </c>
      <c r="E28" s="258"/>
      <c r="F28" s="258"/>
      <c r="G28" s="126">
        <v>-815663.24</v>
      </c>
      <c r="H28" s="126">
        <v>-745158.98</v>
      </c>
      <c r="I28" s="210">
        <f t="shared" si="0"/>
        <v>91.356204798441084</v>
      </c>
    </row>
    <row r="29" spans="1:9" s="33" customFormat="1" ht="27" customHeight="1" x14ac:dyDescent="0.2">
      <c r="A29" s="50" t="s">
        <v>332</v>
      </c>
      <c r="B29" s="46"/>
      <c r="C29" s="256" t="s">
        <v>351</v>
      </c>
      <c r="D29" s="256"/>
      <c r="E29" s="256"/>
      <c r="F29" s="256"/>
      <c r="G29" s="126"/>
      <c r="H29" s="182"/>
      <c r="I29" s="181"/>
    </row>
    <row r="30" spans="1:9" s="33" customFormat="1" ht="27.75" customHeight="1" x14ac:dyDescent="0.2">
      <c r="A30" s="50" t="s">
        <v>333</v>
      </c>
      <c r="B30" s="46"/>
      <c r="C30" s="47"/>
      <c r="D30" s="258" t="s">
        <v>334</v>
      </c>
      <c r="E30" s="258"/>
      <c r="F30" s="258"/>
      <c r="G30" s="126"/>
      <c r="H30" s="182"/>
      <c r="I30" s="181"/>
    </row>
    <row r="31" spans="1:9" s="33" customFormat="1" ht="67.5" customHeight="1" x14ac:dyDescent="0.2">
      <c r="A31" s="50" t="s">
        <v>335</v>
      </c>
      <c r="B31" s="46"/>
      <c r="C31" s="47"/>
      <c r="D31" s="258" t="s">
        <v>391</v>
      </c>
      <c r="E31" s="258"/>
      <c r="F31" s="258"/>
      <c r="G31" s="126"/>
      <c r="H31" s="182"/>
      <c r="I31" s="181"/>
    </row>
    <row r="32" spans="1:9" s="33" customFormat="1" ht="16.5" customHeight="1" x14ac:dyDescent="0.2">
      <c r="A32" s="49" t="s">
        <v>184</v>
      </c>
      <c r="B32" s="48"/>
      <c r="C32" s="256" t="s">
        <v>392</v>
      </c>
      <c r="D32" s="256"/>
      <c r="E32" s="256"/>
      <c r="F32" s="256"/>
      <c r="G32" s="128">
        <v>940036.64</v>
      </c>
      <c r="H32" s="128">
        <v>651026.74</v>
      </c>
      <c r="I32" s="208">
        <f t="shared" si="0"/>
        <v>69.255464340198486</v>
      </c>
    </row>
    <row r="33" spans="1:9" s="32" customFormat="1" ht="18" customHeight="1" x14ac:dyDescent="0.2">
      <c r="A33" s="50" t="s">
        <v>185</v>
      </c>
      <c r="B33" s="39"/>
      <c r="C33" s="211"/>
      <c r="D33" s="258" t="s">
        <v>352</v>
      </c>
      <c r="E33" s="258"/>
      <c r="F33" s="258"/>
      <c r="G33" s="126">
        <v>940036.64</v>
      </c>
      <c r="H33" s="126">
        <v>651026.74</v>
      </c>
      <c r="I33" s="210">
        <f t="shared" si="0"/>
        <v>69.255464340198486</v>
      </c>
    </row>
    <row r="34" spans="1:9" s="33" customFormat="1" ht="28.5" customHeight="1" x14ac:dyDescent="0.2">
      <c r="A34" s="50" t="s">
        <v>186</v>
      </c>
      <c r="B34" s="46"/>
      <c r="C34" s="47"/>
      <c r="D34" s="258" t="s">
        <v>336</v>
      </c>
      <c r="E34" s="258"/>
      <c r="F34" s="258"/>
      <c r="G34" s="126">
        <v>940036.64</v>
      </c>
      <c r="H34" s="126">
        <v>651026.74</v>
      </c>
      <c r="I34" s="210">
        <f t="shared" si="0"/>
        <v>69.255464340198486</v>
      </c>
    </row>
    <row r="35" spans="1:9" ht="27.75" customHeight="1" x14ac:dyDescent="0.2">
      <c r="A35" s="50" t="s">
        <v>337</v>
      </c>
      <c r="B35" s="38"/>
      <c r="C35" s="256" t="s">
        <v>338</v>
      </c>
      <c r="D35" s="256"/>
      <c r="E35" s="256"/>
      <c r="F35" s="256"/>
      <c r="G35" s="38"/>
      <c r="H35" s="183"/>
      <c r="I35" s="181"/>
    </row>
    <row r="36" spans="1:9" ht="27" customHeight="1" x14ac:dyDescent="0.2">
      <c r="A36" s="269" t="s">
        <v>339</v>
      </c>
      <c r="B36" s="161"/>
      <c r="C36" s="161"/>
      <c r="D36" s="257" t="s">
        <v>348</v>
      </c>
      <c r="E36" s="257"/>
      <c r="F36" s="257"/>
      <c r="G36" s="161"/>
      <c r="H36" s="185"/>
      <c r="I36" s="186"/>
    </row>
    <row r="37" spans="1:9" ht="15" customHeight="1" x14ac:dyDescent="0.2">
      <c r="A37" s="36"/>
      <c r="B37" s="34"/>
      <c r="C37" s="34"/>
      <c r="D37" s="158"/>
      <c r="E37" s="158"/>
      <c r="F37" s="158"/>
      <c r="G37" s="34"/>
      <c r="H37" s="35"/>
      <c r="I37" s="35"/>
    </row>
    <row r="38" spans="1:9" ht="15" customHeight="1" x14ac:dyDescent="0.2">
      <c r="A38" s="36"/>
      <c r="B38" s="34"/>
      <c r="C38" s="34"/>
      <c r="D38" s="158"/>
      <c r="E38" s="158"/>
      <c r="F38" s="158"/>
      <c r="G38" s="34"/>
      <c r="H38" s="35"/>
      <c r="I38" s="35"/>
    </row>
    <row r="39" spans="1:9" ht="15" customHeight="1" x14ac:dyDescent="0.2">
      <c r="A39" s="36"/>
      <c r="B39" s="34"/>
      <c r="C39" s="34"/>
      <c r="D39" s="158"/>
      <c r="E39" s="158"/>
      <c r="F39" s="158"/>
      <c r="G39" s="34"/>
      <c r="H39" s="35"/>
      <c r="I39" s="35"/>
    </row>
    <row r="40" spans="1:9" ht="15" customHeight="1" x14ac:dyDescent="0.2">
      <c r="A40" s="36"/>
      <c r="B40" s="34"/>
      <c r="C40" s="34"/>
      <c r="D40" s="158"/>
      <c r="E40" s="158"/>
      <c r="F40" s="158"/>
      <c r="G40" s="34"/>
      <c r="H40" s="35"/>
      <c r="I40" s="35"/>
    </row>
    <row r="41" spans="1:9" ht="18.75" x14ac:dyDescent="0.2">
      <c r="A41" s="162" t="s">
        <v>163</v>
      </c>
      <c r="B41" s="270"/>
      <c r="C41" s="270"/>
      <c r="D41" s="271"/>
      <c r="E41" s="270"/>
      <c r="F41" s="270"/>
      <c r="G41" s="270"/>
      <c r="H41" s="272" t="s">
        <v>221</v>
      </c>
      <c r="I41" s="273"/>
    </row>
    <row r="42" spans="1:9" ht="18.75" x14ac:dyDescent="0.2">
      <c r="A42" s="162" t="s">
        <v>79</v>
      </c>
      <c r="B42" s="270"/>
      <c r="C42" s="270"/>
      <c r="D42" s="270"/>
      <c r="E42" s="270"/>
      <c r="F42" s="270"/>
      <c r="G42" s="270"/>
      <c r="H42" s="274"/>
      <c r="I42" s="162"/>
    </row>
    <row r="43" spans="1:9" x14ac:dyDescent="0.2">
      <c r="D43" s="34"/>
    </row>
  </sheetData>
  <mergeCells count="38">
    <mergeCell ref="B11:F11"/>
    <mergeCell ref="B12:F12"/>
    <mergeCell ref="B13:F13"/>
    <mergeCell ref="C18:F18"/>
    <mergeCell ref="D20:F20"/>
    <mergeCell ref="B14:F14"/>
    <mergeCell ref="B15:F15"/>
    <mergeCell ref="D19:F19"/>
    <mergeCell ref="B16:F16"/>
    <mergeCell ref="B17:F17"/>
    <mergeCell ref="D28:F28"/>
    <mergeCell ref="C32:F32"/>
    <mergeCell ref="D33:F33"/>
    <mergeCell ref="D34:F34"/>
    <mergeCell ref="A2:I2"/>
    <mergeCell ref="A4:A6"/>
    <mergeCell ref="B4:F6"/>
    <mergeCell ref="G4:G6"/>
    <mergeCell ref="H4:I4"/>
    <mergeCell ref="H5:H6"/>
    <mergeCell ref="I5:I6"/>
    <mergeCell ref="B7:F7"/>
    <mergeCell ref="B8:F8"/>
    <mergeCell ref="B9:F9"/>
    <mergeCell ref="B10:F10"/>
    <mergeCell ref="D21:F21"/>
    <mergeCell ref="C22:F22"/>
    <mergeCell ref="D23:F23"/>
    <mergeCell ref="D24:F24"/>
    <mergeCell ref="C26:F26"/>
    <mergeCell ref="D27:F27"/>
    <mergeCell ref="D25:F25"/>
    <mergeCell ref="C35:F35"/>
    <mergeCell ref="D36:F36"/>
    <mergeCell ref="H41:I41"/>
    <mergeCell ref="C29:F29"/>
    <mergeCell ref="D31:F31"/>
    <mergeCell ref="D30:F30"/>
  </mergeCells>
  <pageMargins left="0.39370078740157483" right="0" top="0.59055118110236227" bottom="0.59055118110236227" header="0.51181102362204722" footer="0.39370078740157483"/>
  <pageSetup paperSize="9" scale="66" firstPageNumber="8" orientation="portrait" useFirstPageNumber="1" r:id="rId1"/>
  <headerFooter alignWithMargins="0">
    <oddHeader>&amp;C8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9</vt:i4>
      </vt:variant>
    </vt:vector>
  </HeadingPairs>
  <TitlesOfParts>
    <vt:vector size="14" baseType="lpstr">
      <vt:lpstr>Доходы</vt:lpstr>
      <vt:lpstr>Расходы</vt:lpstr>
      <vt:lpstr>Приложение №4 СХ</vt:lpstr>
      <vt:lpstr>Приложение №4 СХ_субс</vt:lpstr>
      <vt:lpstr>Источники</vt:lpstr>
      <vt:lpstr>Доходы!Заголовки_для_печати</vt:lpstr>
      <vt:lpstr>Источники!Заголовки_для_печати</vt:lpstr>
      <vt:lpstr>'Приложение №4 СХ'!Заголовки_для_печати</vt:lpstr>
      <vt:lpstr>'Приложение №4 СХ_субс'!Заголовки_для_печати</vt:lpstr>
      <vt:lpstr>Расходы!Заголовки_для_печати</vt:lpstr>
      <vt:lpstr>Доходы!Область_печати</vt:lpstr>
      <vt:lpstr>Источники!Область_печати</vt:lpstr>
      <vt:lpstr>'Приложение №4 СХ'!Область_печати</vt:lpstr>
      <vt:lpstr>Расходы!Область_печати</vt:lpstr>
    </vt:vector>
  </TitlesOfParts>
  <Company>FK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Киселев А.М.</dc:creator>
  <cp:lastModifiedBy>Храмова Елена Алексеевна</cp:lastModifiedBy>
  <cp:lastPrinted>2021-05-17T10:16:08Z</cp:lastPrinted>
  <dcterms:created xsi:type="dcterms:W3CDTF">2010-08-04T11:08:44Z</dcterms:created>
  <dcterms:modified xsi:type="dcterms:W3CDTF">2021-05-17T10:17:20Z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Public">
    <vt:lpwstr>0</vt:lpwstr>
  </property>
  <property fmtid="{D5CDD505-2E9C-101B-9397-08002B2CF9AE}" pid="3" name="PublishDate">
    <vt:lpwstr>2010-08-17T00:00:00Z</vt:lpwstr>
  </property>
  <property fmtid="{D5CDD505-2E9C-101B-9397-08002B2CF9AE}" pid="4" name="Position">
    <vt:lpwstr>100.000000000000</vt:lpwstr>
  </property>
  <property fmtid="{D5CDD505-2E9C-101B-9397-08002B2CF9AE}" pid="5" name="PositionInView">
    <vt:lpwstr>100.000000000000</vt:lpwstr>
  </property>
  <property fmtid="{D5CDD505-2E9C-101B-9397-08002B2CF9AE}" pid="6" name="StatusExt">
    <vt:lpwstr>Без статуса</vt:lpwstr>
  </property>
  <property fmtid="{D5CDD505-2E9C-101B-9397-08002B2CF9AE}" pid="7" name="ContentType">
    <vt:lpwstr>Документ с атрибутами</vt:lpwstr>
  </property>
  <property fmtid="{D5CDD505-2E9C-101B-9397-08002B2CF9AE}" pid="8" name="FullName">
    <vt:lpwstr>&lt;div&gt;Отчет об исполнении консолидированного бюджета Российской Федерации и бюджетов государственных внебюджетных фондов на 1 июля 2010 года&lt;/div&gt;</vt:lpwstr>
  </property>
</Properties>
</file>