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/>
  <mc:AlternateContent xmlns:mc="http://schemas.openxmlformats.org/markup-compatibility/2006">
    <mc:Choice Requires="x15">
      <x15ac:absPath xmlns:x15ac="http://schemas.microsoft.com/office/spreadsheetml/2010/11/ac" url="/Users/tortuga/Downloads/бю 10 ФСС/"/>
    </mc:Choice>
  </mc:AlternateContent>
  <bookViews>
    <workbookView xWindow="0" yWindow="460" windowWidth="21300" windowHeight="14260"/>
  </bookViews>
  <sheets>
    <sheet name="ОБЕСПЕЧЕННОСТЬ " sheetId="10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0" l="1"/>
  <c r="I26" i="10"/>
  <c r="H26" i="10"/>
  <c r="G26" i="10"/>
  <c r="F26" i="10"/>
  <c r="E26" i="10"/>
  <c r="D26" i="10"/>
  <c r="C26" i="10"/>
  <c r="J8" i="10"/>
  <c r="I8" i="10"/>
  <c r="H8" i="10"/>
  <c r="G8" i="10"/>
  <c r="F8" i="10"/>
  <c r="E8" i="10"/>
  <c r="D8" i="10"/>
  <c r="C8" i="10"/>
  <c r="J12" i="10"/>
  <c r="I12" i="10"/>
  <c r="H12" i="10"/>
  <c r="G12" i="10"/>
  <c r="F12" i="10"/>
  <c r="E12" i="10"/>
  <c r="D12" i="10"/>
  <c r="C12" i="10"/>
  <c r="J11" i="10"/>
  <c r="I11" i="10"/>
  <c r="H11" i="10"/>
  <c r="G11" i="10"/>
  <c r="F11" i="10"/>
  <c r="E11" i="10"/>
  <c r="D11" i="10"/>
  <c r="C11" i="10"/>
  <c r="J25" i="10"/>
  <c r="I25" i="10"/>
  <c r="H25" i="10"/>
  <c r="G25" i="10"/>
  <c r="F25" i="10"/>
  <c r="E25" i="10"/>
  <c r="D25" i="10"/>
  <c r="C25" i="10"/>
  <c r="J24" i="10"/>
  <c r="I24" i="10"/>
  <c r="H24" i="10"/>
  <c r="G24" i="10"/>
  <c r="F24" i="10"/>
  <c r="E24" i="10"/>
  <c r="D24" i="10"/>
  <c r="C24" i="10"/>
</calcChain>
</file>

<file path=xl/sharedStrings.xml><?xml version="1.0" encoding="utf-8"?>
<sst xmlns="http://schemas.openxmlformats.org/spreadsheetml/2006/main" count="32" uniqueCount="26">
  <si>
    <t>Зачисленные страховые взносы по обязательному социальному страхованию на случай временной нетрудоспобности и в связи с материнством за год</t>
  </si>
  <si>
    <t>Совокупная задолженность по страховым взносам на обязательное социальное страхование на случай временной нетрудоспобности и в связи с материнством на конец года</t>
  </si>
  <si>
    <r>
      <t xml:space="preserve">Начисленные страховые взносы по обязательному социальному страхованию на случай временной нетрудоспобности и в связи с материнством </t>
    </r>
    <r>
      <rPr>
        <b/>
        <sz val="10"/>
        <color theme="1"/>
        <rFont val="Times New Roman"/>
        <family val="1"/>
        <charset val="204"/>
      </rPr>
      <t>за год</t>
    </r>
  </si>
  <si>
    <t>Обеспеченность доходами расходов при  поступлении в бюджет ФСС 100 % начисленных страховых взносов  в пилотных регионах (%)</t>
  </si>
  <si>
    <t>Обеспеченность доходами расходов при  фактическом  исполнении бюджета ФСС по доходам  в пилотных регионах (%)</t>
  </si>
  <si>
    <t>Начисленные страховые взносы по обязательному социальному страхованию на случай временной нетрудоспобности и в связи с материнством за год</t>
  </si>
  <si>
    <t xml:space="preserve">показатель </t>
  </si>
  <si>
    <r>
      <t xml:space="preserve">Обеспеченность доходами расходов при  фактическом  исполнении бюджета ФСС  </t>
    </r>
    <r>
      <rPr>
        <b/>
        <sz val="10"/>
        <color theme="1"/>
        <rFont val="Times New Roman"/>
        <family val="1"/>
        <charset val="204"/>
      </rPr>
      <t>в целом по Российской Федерации</t>
    </r>
    <r>
      <rPr>
        <sz val="10"/>
        <color theme="1"/>
        <rFont val="Times New Roman"/>
        <family val="1"/>
        <charset val="204"/>
      </rPr>
      <t xml:space="preserve"> (%)</t>
    </r>
  </si>
  <si>
    <r>
      <t xml:space="preserve">Обеспеченность доходами расходов при  поступлении в бюджет ФСС 100 % начисленных страховых взносов  </t>
    </r>
    <r>
      <rPr>
        <b/>
        <sz val="10"/>
        <color theme="1"/>
        <rFont val="Times New Roman"/>
        <family val="1"/>
        <charset val="204"/>
      </rPr>
      <t xml:space="preserve">в целом по Российской Федерации </t>
    </r>
    <r>
      <rPr>
        <sz val="10"/>
        <color theme="1"/>
        <rFont val="Times New Roman"/>
        <family val="1"/>
        <charset val="204"/>
      </rPr>
      <t xml:space="preserve"> (%)</t>
    </r>
  </si>
  <si>
    <t xml:space="preserve">ВСЕГО РАСХОДЫ за счет средств обязательного социального страхования на случай временной нетрудоспособности и в связи с материнством по итогам года </t>
  </si>
  <si>
    <t>Кредиторская задолженность перед страхователями, сложившееся в сумме превышения произведенных ими расходов на выплату пособий над суммой начисленных страховых взносов страховые взносы на обязательное социальное страхование на случай временной нетрудоспособности и в связи с материнством на конец года</t>
  </si>
  <si>
    <t xml:space="preserve">Средства федерального бюджета  на  компенсацию выпадающих доходов бюджета Фонда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
</t>
  </si>
  <si>
    <t xml:space="preserve">по Российской Федерации </t>
  </si>
  <si>
    <t>Доходы  по обязательному социальному страхованию на случай временной нетрудоспобности и в связи с материнством по отчету об исполнении (без учета трансферта на сбалансированность и средств на компенсацию выпадающих доходов)</t>
  </si>
  <si>
    <t>Изменение кредиторской задолженности</t>
  </si>
  <si>
    <t>2012 г.                        8 регионов</t>
  </si>
  <si>
    <t>2013 г.                      8 регионов</t>
  </si>
  <si>
    <t>2014 г.                       8 регионов</t>
  </si>
  <si>
    <t xml:space="preserve">2015 г.                          14 регионов </t>
  </si>
  <si>
    <t>2016 г.                      20 регионов</t>
  </si>
  <si>
    <t>2017 г.                      33 региона</t>
  </si>
  <si>
    <t>2018 г.                      39 регионов</t>
  </si>
  <si>
    <t>коээффицент уплаты</t>
  </si>
  <si>
    <t>2019 г.                       59 регионов</t>
  </si>
  <si>
    <r>
      <rPr>
        <b/>
        <sz val="11"/>
        <color theme="1"/>
        <rFont val="Times New Roman"/>
        <family val="1"/>
        <charset val="204"/>
      </rPr>
      <t>ПРИЛОЖЕНИЕ 8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</si>
  <si>
    <t xml:space="preserve">Обеспеченность расходов страховыми взносами по обязательному социальному страхованию на случай временной нетрудоспособности и в связи с материнством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</si>
</sst>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164" fontId="5" fillId="24" borderId="1" xfId="0" applyNumberFormat="1" applyFont="1" applyFill="1" applyBorder="1" applyAlignment="1">
      <alignment vertical="center" wrapText="1"/>
    </xf>
    <xf numFmtId="164" fontId="3" fillId="2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1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colors>
    <mruColors>
      <color rgb="FFFFDDDD"/>
      <color rgb="FFE8D8F4"/>
      <color rgb="FFFFFFBD"/>
      <color rgb="FFFFFF8F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27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1" max="1" width="2.33203125" customWidth="1"/>
    <col min="2" max="2" width="42.5" customWidth="1"/>
    <col min="3" max="3" width="16" style="6" customWidth="1"/>
    <col min="4" max="4" width="13.83203125" style="6" customWidth="1"/>
    <col min="5" max="5" width="15" style="6" customWidth="1"/>
    <col min="6" max="6" width="16.6640625" style="6" customWidth="1"/>
    <col min="7" max="7" width="15.33203125" style="6" customWidth="1"/>
    <col min="8" max="8" width="14.5" style="6" customWidth="1"/>
    <col min="9" max="9" width="14.33203125" style="6" customWidth="1"/>
    <col min="10" max="10" width="14.5" style="6" customWidth="1"/>
    <col min="11" max="11" width="20.33203125" style="6" customWidth="1"/>
    <col min="12" max="12" width="17.83203125" style="6" customWidth="1"/>
    <col min="13" max="13" width="17.6640625" style="6" customWidth="1"/>
    <col min="14" max="52" width="8.83203125" style="6"/>
    <col min="53" max="58" width="8.83203125" style="1"/>
  </cols>
  <sheetData>
    <row r="2" spans="2:58" ht="46.5" customHeight="1" x14ac:dyDescent="0.2">
      <c r="H2" s="24" t="s">
        <v>24</v>
      </c>
      <c r="I2" s="24"/>
      <c r="J2" s="24"/>
    </row>
    <row r="3" spans="2:58" ht="33.75" customHeight="1" x14ac:dyDescent="0.2">
      <c r="B3" s="25" t="s">
        <v>25</v>
      </c>
      <c r="C3" s="25"/>
      <c r="D3" s="25"/>
      <c r="E3" s="25"/>
      <c r="F3" s="25"/>
      <c r="G3" s="25"/>
      <c r="H3" s="25"/>
      <c r="I3" s="25"/>
      <c r="J3" s="25"/>
      <c r="K3" s="22"/>
      <c r="L3" s="22"/>
    </row>
    <row r="5" spans="2:58" ht="69.75" customHeight="1" x14ac:dyDescent="0.2">
      <c r="B5" s="8" t="s">
        <v>6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23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2:58" ht="41.25" customHeight="1" x14ac:dyDescent="0.2">
      <c r="B6" s="4" t="s">
        <v>5</v>
      </c>
      <c r="C6" s="10">
        <v>25325614.300000001</v>
      </c>
      <c r="D6" s="10">
        <v>28545631.300000001</v>
      </c>
      <c r="E6" s="10">
        <v>30416612</v>
      </c>
      <c r="F6" s="10">
        <v>67369921.900000006</v>
      </c>
      <c r="G6" s="10">
        <v>84133457.200000003</v>
      </c>
      <c r="H6" s="10">
        <v>117392974</v>
      </c>
      <c r="I6" s="10">
        <v>138420695.90000001</v>
      </c>
      <c r="J6" s="10">
        <v>206236525.75999999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2:58" ht="39" customHeight="1" x14ac:dyDescent="0.2">
      <c r="B7" s="4" t="s">
        <v>0</v>
      </c>
      <c r="C7" s="10">
        <v>24599948.300000001</v>
      </c>
      <c r="D7" s="10">
        <v>28239827</v>
      </c>
      <c r="E7" s="10">
        <v>30081383.600000001</v>
      </c>
      <c r="F7" s="10">
        <v>65316117.899999999</v>
      </c>
      <c r="G7" s="10">
        <v>83140293.5</v>
      </c>
      <c r="H7" s="10">
        <v>115109901.40000001</v>
      </c>
      <c r="I7" s="10">
        <v>139855314.69999999</v>
      </c>
      <c r="J7" s="10">
        <v>203019572.19999996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2:58" ht="14.25" customHeight="1" x14ac:dyDescent="0.2">
      <c r="B8" s="4" t="s">
        <v>22</v>
      </c>
      <c r="C8" s="10">
        <f>C7*100/C6</f>
        <v>97.134655880785488</v>
      </c>
      <c r="D8" s="10">
        <f t="shared" ref="D8:J8" si="0">D7*100/D6</f>
        <v>98.928717684376451</v>
      </c>
      <c r="E8" s="10">
        <f t="shared" si="0"/>
        <v>98.897877252075276</v>
      </c>
      <c r="F8" s="10">
        <f t="shared" si="0"/>
        <v>96.951452603658126</v>
      </c>
      <c r="G8" s="10">
        <f t="shared" si="0"/>
        <v>98.819537752217798</v>
      </c>
      <c r="H8" s="10">
        <f t="shared" si="0"/>
        <v>98.055188038766275</v>
      </c>
      <c r="I8" s="10">
        <f t="shared" si="0"/>
        <v>101.03641929458034</v>
      </c>
      <c r="J8" s="10">
        <f t="shared" si="0"/>
        <v>98.440163037005561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2:58" ht="51.75" customHeight="1" x14ac:dyDescent="0.2">
      <c r="B9" s="4" t="s">
        <v>1</v>
      </c>
      <c r="C9" s="21">
        <v>1627927.6</v>
      </c>
      <c r="D9" s="21">
        <v>2025566</v>
      </c>
      <c r="E9" s="21">
        <v>2393023.7000000002</v>
      </c>
      <c r="F9" s="21">
        <v>5307712.5</v>
      </c>
      <c r="G9" s="21">
        <v>6764870.2999999998</v>
      </c>
      <c r="H9" s="21">
        <v>10218054.1</v>
      </c>
      <c r="I9" s="21">
        <v>11648976.800000001</v>
      </c>
      <c r="J9" s="21">
        <v>18022915.849999998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2:58" ht="54" customHeight="1" x14ac:dyDescent="0.2">
      <c r="B10" s="5" t="s">
        <v>9</v>
      </c>
      <c r="C10" s="15">
        <v>28942769</v>
      </c>
      <c r="D10" s="15">
        <v>31569133.399999999</v>
      </c>
      <c r="E10" s="15">
        <v>34269051.700000003</v>
      </c>
      <c r="F10" s="15">
        <v>76731491.5</v>
      </c>
      <c r="G10" s="15">
        <v>99681826.299999997</v>
      </c>
      <c r="H10" s="15">
        <v>142255829.69999999</v>
      </c>
      <c r="I10" s="15">
        <v>159576935.40000001</v>
      </c>
      <c r="J10" s="15">
        <v>220192801.08999991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2:58" ht="39" customHeight="1" x14ac:dyDescent="0.2">
      <c r="B11" s="4" t="s">
        <v>3</v>
      </c>
      <c r="C11" s="7">
        <f>C6*100/C10</f>
        <v>87.502388938667195</v>
      </c>
      <c r="D11" s="20">
        <f t="shared" ref="D11:J11" si="1">D6*100/D10</f>
        <v>90.422600260544371</v>
      </c>
      <c r="E11" s="20">
        <f t="shared" si="1"/>
        <v>88.758254142176909</v>
      </c>
      <c r="F11" s="20">
        <f t="shared" si="1"/>
        <v>87.799573008430329</v>
      </c>
      <c r="G11" s="20">
        <f t="shared" si="1"/>
        <v>84.402002173188521</v>
      </c>
      <c r="H11" s="20">
        <f t="shared" si="1"/>
        <v>82.522434579705674</v>
      </c>
      <c r="I11" s="20">
        <f t="shared" si="1"/>
        <v>86.742294901848325</v>
      </c>
      <c r="J11" s="20">
        <f t="shared" si="1"/>
        <v>93.661793091820684</v>
      </c>
    </row>
    <row r="12" spans="2:58" ht="36.75" customHeight="1" x14ac:dyDescent="0.2">
      <c r="B12" s="4" t="s">
        <v>4</v>
      </c>
      <c r="C12" s="7">
        <f>C7*100/C10</f>
        <v>84.995144383040895</v>
      </c>
      <c r="D12" s="20">
        <f t="shared" ref="D12:J12" si="2">D7*100/D10</f>
        <v>89.453918934626188</v>
      </c>
      <c r="E12" s="20">
        <f t="shared" si="2"/>
        <v>87.780029232615149</v>
      </c>
      <c r="F12" s="20">
        <f t="shared" si="2"/>
        <v>85.122961411482535</v>
      </c>
      <c r="G12" s="20">
        <f t="shared" si="2"/>
        <v>83.405668401161705</v>
      </c>
      <c r="H12" s="20">
        <f t="shared" si="2"/>
        <v>80.91752840129827</v>
      </c>
      <c r="I12" s="20">
        <f t="shared" si="2"/>
        <v>87.641308782772867</v>
      </c>
      <c r="J12" s="20">
        <f t="shared" si="2"/>
        <v>92.200821822971093</v>
      </c>
    </row>
    <row r="13" spans="2:58" ht="92.25" customHeight="1" x14ac:dyDescent="0.2">
      <c r="B13" s="2" t="s">
        <v>10</v>
      </c>
      <c r="C13" s="20">
        <v>569181.19999999995</v>
      </c>
      <c r="D13" s="20">
        <v>271870.7</v>
      </c>
      <c r="E13" s="20">
        <v>175155.8</v>
      </c>
      <c r="F13" s="20">
        <v>814942.1</v>
      </c>
      <c r="G13" s="20">
        <v>797651.6</v>
      </c>
      <c r="H13" s="20">
        <v>2045722.6</v>
      </c>
      <c r="I13" s="20">
        <v>1780086.6</v>
      </c>
      <c r="J13" s="20">
        <v>3090388.1</v>
      </c>
    </row>
    <row r="14" spans="2:58" s="6" customFormat="1" ht="17.25" customHeight="1" x14ac:dyDescent="0.2">
      <c r="B14" s="9"/>
      <c r="C14" s="23" t="s">
        <v>12</v>
      </c>
      <c r="D14" s="23"/>
      <c r="E14" s="23"/>
      <c r="F14" s="23"/>
      <c r="G14" s="23"/>
      <c r="H14" s="23"/>
      <c r="I14" s="23"/>
      <c r="J14" s="23"/>
      <c r="BA14" s="1"/>
      <c r="BB14" s="1"/>
      <c r="BC14" s="1"/>
      <c r="BD14" s="1"/>
      <c r="BE14" s="1"/>
      <c r="BF14" s="1"/>
    </row>
    <row r="15" spans="2:58" s="6" customFormat="1" ht="80.5" customHeight="1" x14ac:dyDescent="0.15">
      <c r="B15" s="16" t="s">
        <v>13</v>
      </c>
      <c r="C15" s="17">
        <v>349177370.80000001</v>
      </c>
      <c r="D15" s="17">
        <v>384349287.10000002</v>
      </c>
      <c r="E15" s="17">
        <v>422513746.10000002</v>
      </c>
      <c r="F15" s="17">
        <v>443833258.80000001</v>
      </c>
      <c r="G15" s="17">
        <v>468855843.39999998</v>
      </c>
      <c r="H15" s="17">
        <v>510863138.30000001</v>
      </c>
      <c r="I15" s="17">
        <v>541596241.29999995</v>
      </c>
      <c r="J15" s="17">
        <v>578936133.89999998</v>
      </c>
      <c r="BA15" s="1"/>
      <c r="BB15" s="1"/>
      <c r="BC15" s="1"/>
      <c r="BD15" s="1"/>
      <c r="BE15" s="1"/>
      <c r="BF15" s="1"/>
    </row>
    <row r="16" spans="2:58" s="6" customFormat="1" ht="47.25" customHeight="1" x14ac:dyDescent="0.15">
      <c r="B16" s="4" t="s">
        <v>2</v>
      </c>
      <c r="C16" s="10">
        <v>345017692.44</v>
      </c>
      <c r="D16" s="10">
        <v>385689360.50999999</v>
      </c>
      <c r="E16" s="10">
        <v>416113246.61000001</v>
      </c>
      <c r="F16" s="10">
        <v>437133644.94999999</v>
      </c>
      <c r="G16" s="10">
        <v>458027053.99000001</v>
      </c>
      <c r="H16" s="10">
        <v>478071595.81999999</v>
      </c>
      <c r="I16" s="10">
        <v>530583133.73000002</v>
      </c>
      <c r="J16" s="10">
        <v>586999297.90999997</v>
      </c>
      <c r="K16" s="13"/>
      <c r="BA16" s="1"/>
      <c r="BB16" s="1"/>
      <c r="BC16" s="1"/>
      <c r="BD16" s="1"/>
      <c r="BE16" s="1"/>
      <c r="BF16" s="1"/>
    </row>
    <row r="17" spans="2:58" s="6" customFormat="1" ht="78" customHeight="1" x14ac:dyDescent="0.15">
      <c r="B17" s="14" t="s">
        <v>11</v>
      </c>
      <c r="C17" s="11">
        <v>22510000</v>
      </c>
      <c r="D17" s="11">
        <v>23580000</v>
      </c>
      <c r="E17" s="11">
        <v>14840000</v>
      </c>
      <c r="F17" s="11">
        <v>0</v>
      </c>
      <c r="G17" s="12">
        <v>0</v>
      </c>
      <c r="H17" s="11">
        <v>15140000</v>
      </c>
      <c r="I17" s="11">
        <v>16470000</v>
      </c>
      <c r="J17" s="11">
        <v>3310000</v>
      </c>
      <c r="K17" s="13"/>
      <c r="BA17" s="1"/>
      <c r="BB17" s="1"/>
      <c r="BC17" s="1"/>
      <c r="BD17" s="1"/>
      <c r="BE17" s="1"/>
      <c r="BF17" s="1"/>
    </row>
    <row r="18" spans="2:58" s="6" customFormat="1" ht="42.75" customHeight="1" x14ac:dyDescent="0.15">
      <c r="B18" s="4" t="s">
        <v>0</v>
      </c>
      <c r="C18" s="10">
        <v>344832689.88</v>
      </c>
      <c r="D18" s="10">
        <v>385447649.36000001</v>
      </c>
      <c r="E18" s="10">
        <v>416061113.41000003</v>
      </c>
      <c r="F18" s="10">
        <v>435382972.81999999</v>
      </c>
      <c r="G18" s="10">
        <v>458165645.94999999</v>
      </c>
      <c r="H18" s="10">
        <v>473482612.94</v>
      </c>
      <c r="I18" s="10">
        <v>530891353.98000002</v>
      </c>
      <c r="J18" s="10">
        <v>583326048.34000003</v>
      </c>
      <c r="K18" s="13"/>
      <c r="BA18" s="1"/>
      <c r="BB18" s="1"/>
      <c r="BC18" s="1"/>
      <c r="BD18" s="1"/>
      <c r="BE18" s="1"/>
      <c r="BF18" s="1"/>
    </row>
    <row r="19" spans="2:58" s="6" customFormat="1" ht="42.75" customHeight="1" x14ac:dyDescent="0.15">
      <c r="B19" s="4"/>
      <c r="C19" s="10"/>
      <c r="D19" s="10"/>
      <c r="E19" s="10"/>
      <c r="F19" s="10"/>
      <c r="G19" s="10"/>
      <c r="H19" s="10"/>
      <c r="I19" s="10"/>
      <c r="J19" s="10"/>
      <c r="K19" s="13"/>
      <c r="BA19" s="1"/>
      <c r="BB19" s="1"/>
      <c r="BC19" s="1"/>
      <c r="BD19" s="1"/>
      <c r="BE19" s="1"/>
      <c r="BF19" s="1"/>
    </row>
    <row r="20" spans="2:58" s="6" customFormat="1" ht="54" customHeight="1" x14ac:dyDescent="0.15">
      <c r="B20" s="4" t="s">
        <v>1</v>
      </c>
      <c r="C20" s="10">
        <v>8313244.6900000004</v>
      </c>
      <c r="D20" s="10">
        <v>10042301.300000001</v>
      </c>
      <c r="E20" s="10">
        <v>11462301.140000001</v>
      </c>
      <c r="F20" s="10">
        <v>14811066.949999999</v>
      </c>
      <c r="G20" s="10">
        <v>15671227.710000001</v>
      </c>
      <c r="H20" s="10">
        <v>22168646.960000001</v>
      </c>
      <c r="I20" s="10">
        <v>24398316.370000001</v>
      </c>
      <c r="J20" s="10">
        <v>30509684.059999999</v>
      </c>
      <c r="K20" s="13"/>
      <c r="BA20" s="1"/>
      <c r="BB20" s="1"/>
      <c r="BC20" s="1"/>
      <c r="BD20" s="1"/>
      <c r="BE20" s="1"/>
      <c r="BF20" s="1"/>
    </row>
    <row r="21" spans="2:58" s="6" customFormat="1" ht="53.25" customHeight="1" x14ac:dyDescent="0.15">
      <c r="B21" s="2" t="s">
        <v>9</v>
      </c>
      <c r="C21" s="10">
        <v>365994904.25999999</v>
      </c>
      <c r="D21" s="10">
        <v>391923355.22000003</v>
      </c>
      <c r="E21" s="10">
        <v>428641259.76999998</v>
      </c>
      <c r="F21" s="10">
        <v>477596670.42000002</v>
      </c>
      <c r="G21" s="10">
        <v>522430059.23000002</v>
      </c>
      <c r="H21" s="10">
        <v>526929242.67000002</v>
      </c>
      <c r="I21" s="10">
        <v>553897730.70000005</v>
      </c>
      <c r="J21" s="10">
        <v>581387242.11000001</v>
      </c>
      <c r="K21" s="13"/>
      <c r="BA21" s="1"/>
      <c r="BB21" s="1"/>
      <c r="BC21" s="1"/>
      <c r="BD21" s="1"/>
      <c r="BE21" s="1"/>
      <c r="BF21" s="1"/>
    </row>
    <row r="22" spans="2:58" s="6" customFormat="1" ht="93" customHeight="1" x14ac:dyDescent="0.15">
      <c r="B22" s="2" t="s">
        <v>10</v>
      </c>
      <c r="C22" s="10">
        <v>36578468.18</v>
      </c>
      <c r="D22" s="10">
        <v>35208083.539999999</v>
      </c>
      <c r="E22" s="10">
        <v>40833175.609999999</v>
      </c>
      <c r="F22" s="10">
        <v>48502513.539999999</v>
      </c>
      <c r="G22" s="10">
        <v>57440359.509999998</v>
      </c>
      <c r="H22" s="10">
        <v>79908732.129999995</v>
      </c>
      <c r="I22" s="10">
        <v>78687769.569999993</v>
      </c>
      <c r="J22" s="10">
        <v>68006118.069999993</v>
      </c>
      <c r="K22" s="13"/>
      <c r="BA22" s="1"/>
      <c r="BB22" s="1"/>
      <c r="BC22" s="1"/>
      <c r="BD22" s="1"/>
      <c r="BE22" s="1"/>
      <c r="BF22" s="1"/>
    </row>
    <row r="23" spans="2:58" s="6" customFormat="1" ht="12.75" customHeight="1" x14ac:dyDescent="0.15">
      <c r="B23" s="16" t="s">
        <v>14</v>
      </c>
      <c r="C23" s="17">
        <v>4462389.3000000045</v>
      </c>
      <c r="D23" s="17">
        <v>-1370384.7</v>
      </c>
      <c r="E23" s="17">
        <v>5625092.1000000015</v>
      </c>
      <c r="F23" s="17">
        <v>7669337.8999999985</v>
      </c>
      <c r="G23" s="17">
        <v>8937846</v>
      </c>
      <c r="H23" s="17">
        <v>22468372.599999994</v>
      </c>
      <c r="I23" s="17">
        <v>-1220962.5</v>
      </c>
      <c r="J23" s="17">
        <v>-10681651.5</v>
      </c>
      <c r="K23" s="13"/>
      <c r="BA23" s="1"/>
      <c r="BB23" s="1"/>
      <c r="BC23" s="1"/>
      <c r="BD23" s="1"/>
      <c r="BE23" s="1"/>
      <c r="BF23" s="1"/>
    </row>
    <row r="24" spans="2:58" s="6" customFormat="1" ht="53.25" customHeight="1" x14ac:dyDescent="0.15">
      <c r="B24" s="4" t="s">
        <v>8</v>
      </c>
      <c r="C24" s="18">
        <f t="shared" ref="C24:J24" si="3">(C16+C17)*100/(C21)</f>
        <v>100.41880041556838</v>
      </c>
      <c r="D24" s="18">
        <f t="shared" si="3"/>
        <v>104.42586670556111</v>
      </c>
      <c r="E24" s="18">
        <f t="shared" si="3"/>
        <v>100.53937571041122</v>
      </c>
      <c r="F24" s="18">
        <f t="shared" si="3"/>
        <v>91.527783174364117</v>
      </c>
      <c r="G24" s="18">
        <f t="shared" si="3"/>
        <v>87.672415837840106</v>
      </c>
      <c r="H24" s="18">
        <f t="shared" si="3"/>
        <v>93.601105400954879</v>
      </c>
      <c r="I24" s="18">
        <f t="shared" si="3"/>
        <v>98.764285067326412</v>
      </c>
      <c r="J24" s="18">
        <f t="shared" si="3"/>
        <v>101.53461499561284</v>
      </c>
      <c r="BA24" s="1"/>
      <c r="BB24" s="1"/>
      <c r="BC24" s="1"/>
      <c r="BD24" s="1"/>
      <c r="BE24" s="1"/>
      <c r="BF24" s="1"/>
    </row>
    <row r="25" spans="2:58" s="6" customFormat="1" ht="42" customHeight="1" x14ac:dyDescent="0.15">
      <c r="B25" s="4" t="s">
        <v>7</v>
      </c>
      <c r="C25" s="19">
        <f t="shared" ref="C25:J25" si="4">(C18+C17)*100/(C21)</f>
        <v>100.36825256426044</v>
      </c>
      <c r="D25" s="19">
        <f t="shared" si="4"/>
        <v>104.36419363944226</v>
      </c>
      <c r="E25" s="19">
        <f t="shared" si="4"/>
        <v>100.52721327881795</v>
      </c>
      <c r="F25" s="19">
        <f t="shared" si="4"/>
        <v>91.16122447778433</v>
      </c>
      <c r="G25" s="19">
        <f t="shared" si="4"/>
        <v>87.69894416590077</v>
      </c>
      <c r="H25" s="19">
        <f t="shared" si="4"/>
        <v>92.730213731183966</v>
      </c>
      <c r="I25" s="19">
        <f t="shared" si="4"/>
        <v>98.819930763800102</v>
      </c>
      <c r="J25" s="19">
        <f t="shared" si="4"/>
        <v>100.90280725991694</v>
      </c>
      <c r="BA25" s="1"/>
      <c r="BB25" s="1"/>
      <c r="BC25" s="1"/>
      <c r="BD25" s="1"/>
      <c r="BE25" s="1"/>
      <c r="BF25" s="1"/>
    </row>
    <row r="26" spans="2:58" x14ac:dyDescent="0.2">
      <c r="B26" s="4" t="s">
        <v>22</v>
      </c>
      <c r="C26" s="6">
        <f>C18*100/C16</f>
        <v>99.946378819389921</v>
      </c>
      <c r="D26" s="6">
        <f t="shared" ref="D26:J26" si="5">D18*100/D16</f>
        <v>99.937330096510735</v>
      </c>
      <c r="E26" s="6">
        <f t="shared" si="5"/>
        <v>99.987471391400121</v>
      </c>
      <c r="F26" s="6">
        <f t="shared" si="5"/>
        <v>99.599511007623249</v>
      </c>
      <c r="G26" s="6">
        <f t="shared" si="5"/>
        <v>100.03025846591215</v>
      </c>
      <c r="H26" s="6">
        <f t="shared" si="5"/>
        <v>99.040105515549641</v>
      </c>
      <c r="I26" s="6">
        <f t="shared" si="5"/>
        <v>100.05809084955889</v>
      </c>
      <c r="J26" s="6">
        <f t="shared" si="5"/>
        <v>99.374232714914911</v>
      </c>
    </row>
    <row r="27" spans="2:58" ht="91.5" customHeight="1" x14ac:dyDescent="0.2">
      <c r="B27" s="2" t="s">
        <v>10</v>
      </c>
      <c r="C27" s="10">
        <v>36578468.18</v>
      </c>
      <c r="D27" s="10">
        <v>35208083.539999999</v>
      </c>
      <c r="E27" s="10">
        <v>40833175.609999999</v>
      </c>
      <c r="F27" s="10">
        <v>48502513.539999999</v>
      </c>
      <c r="G27" s="10">
        <v>57440359.509999998</v>
      </c>
      <c r="H27" s="10">
        <v>79908732.129999995</v>
      </c>
      <c r="I27" s="10">
        <v>78687769.569999993</v>
      </c>
      <c r="J27" s="10">
        <v>68006118.069999993</v>
      </c>
    </row>
  </sheetData>
  <mergeCells count="3">
    <mergeCell ref="C14:J14"/>
    <mergeCell ref="H2:J2"/>
    <mergeCell ref="B3:J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ОБЕСПЕЧЕННОСТЬ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пользователь Microsoft Office</cp:lastModifiedBy>
  <dcterms:created xsi:type="dcterms:W3CDTF">2020-05-08T10:25:13Z</dcterms:created>
  <dcterms:modified xsi:type="dcterms:W3CDTF">2020-10-27T14:32:38Z</dcterms:modified>
</cp:coreProperties>
</file>