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465" windowWidth="20730" windowHeight="11760" tabRatio="677"/>
  </bookViews>
  <sheets>
    <sheet name="1 ЦУР-Послание 2019" sheetId="1" r:id="rId1"/>
    <sheet name="1.1ЦУР-Послание 2019 статистика" sheetId="2" r:id="rId2"/>
    <sheet name="2 ЦУР-Послание 2020" sheetId="4" r:id="rId3"/>
    <sheet name="2.1ЦУР-Послание 2020 статистика" sheetId="5" r:id="rId4"/>
    <sheet name=" 3 ЦУР-СНБ" sheetId="6" r:id="rId5"/>
    <sheet name=" 3.1 ЦУР-СНБ статистика" sheetId="7" r:id="rId6"/>
    <sheet name="4 ЦУР-СПР" sheetId="8" r:id="rId7"/>
    <sheet name="4.1 ЦУР-СПР статистика" sheetId="9" r:id="rId8"/>
    <sheet name="5  ЦУР - ОНДП" sheetId="10" r:id="rId9"/>
    <sheet name="5.1 ЦУР-ОНДП статистика" sheetId="11" r:id="rId10"/>
    <sheet name="5.2 Приоритеты из ОНДП" sheetId="12" r:id="rId11"/>
    <sheet name="6 ЦУР-Единый план" sheetId="13" r:id="rId12"/>
    <sheet name="6.1 ЦУР-Единый план статистика" sheetId="14" r:id="rId13"/>
    <sheet name="6.2 Перечень НЦ (группы в ЕП)" sheetId="15" r:id="rId14"/>
  </sheets>
  <definedNames>
    <definedName name="_xlnm.Print_Area" localSheetId="8">'5  ЦУР - ОНДП'!$A$4:$G$190</definedName>
  </definedNames>
  <calcPr calcId="145621"/>
</workbook>
</file>

<file path=xl/calcChain.xml><?xml version="1.0" encoding="utf-8"?>
<calcChain xmlns="http://schemas.openxmlformats.org/spreadsheetml/2006/main">
  <c r="D6" i="14" l="1"/>
  <c r="F6" i="14"/>
  <c r="H6" i="14"/>
  <c r="L6" i="14"/>
  <c r="N6" i="14"/>
  <c r="S6" i="14" s="1"/>
  <c r="P6" i="14"/>
  <c r="R6" i="14"/>
  <c r="D7" i="14"/>
  <c r="F7" i="14"/>
  <c r="H7" i="14"/>
  <c r="L7" i="14"/>
  <c r="N7" i="14"/>
  <c r="P7" i="14"/>
  <c r="R7" i="14"/>
  <c r="S7" i="14"/>
  <c r="T7" i="14" s="1"/>
  <c r="D8" i="14"/>
  <c r="F8" i="14"/>
  <c r="H8" i="14"/>
  <c r="L8" i="14"/>
  <c r="N8" i="14"/>
  <c r="S8" i="14" s="1"/>
  <c r="T8" i="14" s="1"/>
  <c r="P8" i="14"/>
  <c r="R8" i="14"/>
  <c r="D9" i="14"/>
  <c r="F9" i="14"/>
  <c r="H9" i="14"/>
  <c r="L9" i="14"/>
  <c r="N9" i="14"/>
  <c r="S9" i="14" s="1"/>
  <c r="T9" i="14" s="1"/>
  <c r="P9" i="14"/>
  <c r="R9" i="14"/>
  <c r="D10" i="14"/>
  <c r="F10" i="14"/>
  <c r="H10" i="14"/>
  <c r="L10" i="14"/>
  <c r="N10" i="14"/>
  <c r="S10" i="14" s="1"/>
  <c r="T10" i="14" s="1"/>
  <c r="P10" i="14"/>
  <c r="R10" i="14"/>
  <c r="D11" i="14"/>
  <c r="F11" i="14"/>
  <c r="H11" i="14"/>
  <c r="L11" i="14"/>
  <c r="N11" i="14"/>
  <c r="P11" i="14"/>
  <c r="R11" i="14"/>
  <c r="T11" i="14"/>
  <c r="D12" i="14"/>
  <c r="F12" i="14"/>
  <c r="H12" i="14"/>
  <c r="L12" i="14"/>
  <c r="N12" i="14"/>
  <c r="P12" i="14"/>
  <c r="R12" i="14"/>
  <c r="T12" i="14"/>
  <c r="D13" i="14"/>
  <c r="F13" i="14"/>
  <c r="H13" i="14"/>
  <c r="L13" i="14"/>
  <c r="N13" i="14"/>
  <c r="P13" i="14"/>
  <c r="R13" i="14"/>
  <c r="S13" i="14"/>
  <c r="T13" i="14" s="1"/>
  <c r="D14" i="14"/>
  <c r="F14" i="14"/>
  <c r="H14" i="14"/>
  <c r="L14" i="14"/>
  <c r="N14" i="14"/>
  <c r="S14" i="14" s="1"/>
  <c r="T14" i="14" s="1"/>
  <c r="P14" i="14"/>
  <c r="R14" i="14"/>
  <c r="D15" i="14"/>
  <c r="F15" i="14"/>
  <c r="H15" i="14"/>
  <c r="L15" i="14"/>
  <c r="N15" i="14"/>
  <c r="S15" i="14" s="1"/>
  <c r="T15" i="14" s="1"/>
  <c r="P15" i="14"/>
  <c r="R15" i="14"/>
  <c r="D16" i="14"/>
  <c r="F16" i="14"/>
  <c r="H16" i="14"/>
  <c r="L16" i="14"/>
  <c r="N16" i="14"/>
  <c r="S16" i="14" s="1"/>
  <c r="T16" i="14" s="1"/>
  <c r="P16" i="14"/>
  <c r="R16" i="14"/>
  <c r="D17" i="14"/>
  <c r="F17" i="14"/>
  <c r="H17" i="14"/>
  <c r="L17" i="14"/>
  <c r="N17" i="14"/>
  <c r="P17" i="14"/>
  <c r="R17" i="14"/>
  <c r="S17" i="14"/>
  <c r="T17" i="14" s="1"/>
  <c r="D18" i="14"/>
  <c r="F18" i="14"/>
  <c r="H18" i="14"/>
  <c r="L18" i="14"/>
  <c r="N18" i="14"/>
  <c r="P18" i="14"/>
  <c r="R18" i="14"/>
  <c r="T18" i="14"/>
  <c r="D19" i="14"/>
  <c r="F19" i="14"/>
  <c r="H19" i="14"/>
  <c r="L19" i="14"/>
  <c r="N19" i="14"/>
  <c r="S19" i="14" s="1"/>
  <c r="T19" i="14" s="1"/>
  <c r="P19" i="14"/>
  <c r="R19" i="14"/>
  <c r="D20" i="14"/>
  <c r="F20" i="14"/>
  <c r="H20" i="14"/>
  <c r="L20" i="14"/>
  <c r="N20" i="14"/>
  <c r="P20" i="14"/>
  <c r="R20" i="14"/>
  <c r="T20" i="14"/>
  <c r="D21" i="14"/>
  <c r="F21" i="14"/>
  <c r="H21" i="14"/>
  <c r="L21" i="14"/>
  <c r="N21" i="14"/>
  <c r="S21" i="14" s="1"/>
  <c r="T21" i="14" s="1"/>
  <c r="P21" i="14"/>
  <c r="R21" i="14"/>
  <c r="D22" i="14"/>
  <c r="F22" i="14"/>
  <c r="H22" i="14"/>
  <c r="L22" i="14"/>
  <c r="N22" i="14"/>
  <c r="S22" i="14" s="1"/>
  <c r="T22" i="14" s="1"/>
  <c r="P22" i="14"/>
  <c r="R22" i="14"/>
  <c r="M24" i="14"/>
  <c r="O24" i="14"/>
  <c r="C25" i="14"/>
  <c r="D25" i="14" s="1"/>
  <c r="E26" i="14"/>
  <c r="F26" i="14" s="1"/>
  <c r="K26" i="14"/>
  <c r="G27" i="14"/>
  <c r="H27" i="14"/>
  <c r="S24" i="14" l="1"/>
  <c r="K25" i="14" s="1"/>
  <c r="T6" i="14"/>
  <c r="T25" i="14" s="1"/>
  <c r="D5" i="11"/>
  <c r="F5" i="11"/>
  <c r="H5" i="11"/>
  <c r="L5" i="11"/>
  <c r="N5" i="11"/>
  <c r="P5" i="11"/>
  <c r="R5" i="11"/>
  <c r="S5" i="11"/>
  <c r="T5" i="11" s="1"/>
  <c r="D6" i="11"/>
  <c r="F6" i="11"/>
  <c r="H6" i="11"/>
  <c r="L6" i="11"/>
  <c r="N6" i="11"/>
  <c r="S6" i="11" s="1"/>
  <c r="T6" i="11" s="1"/>
  <c r="P6" i="11"/>
  <c r="R6" i="11"/>
  <c r="D7" i="11"/>
  <c r="F7" i="11"/>
  <c r="H7" i="11"/>
  <c r="L7" i="11"/>
  <c r="N7" i="11"/>
  <c r="P7" i="11"/>
  <c r="S7" i="11" s="1"/>
  <c r="T7" i="11" s="1"/>
  <c r="R7" i="11"/>
  <c r="D8" i="11"/>
  <c r="F8" i="11"/>
  <c r="H8" i="11"/>
  <c r="L8" i="11"/>
  <c r="N8" i="11"/>
  <c r="S8" i="11" s="1"/>
  <c r="T8" i="11" s="1"/>
  <c r="P8" i="11"/>
  <c r="R8" i="11"/>
  <c r="D9" i="11"/>
  <c r="F9" i="11"/>
  <c r="H9" i="11"/>
  <c r="L9" i="11"/>
  <c r="N9" i="11"/>
  <c r="P9" i="11"/>
  <c r="R9" i="11"/>
  <c r="S9" i="11"/>
  <c r="T9" i="11" s="1"/>
  <c r="D10" i="11"/>
  <c r="F10" i="11"/>
  <c r="H10" i="11"/>
  <c r="L10" i="11"/>
  <c r="N10" i="11"/>
  <c r="S10" i="11" s="1"/>
  <c r="T10" i="11" s="1"/>
  <c r="P10" i="11"/>
  <c r="R10" i="11"/>
  <c r="D11" i="11"/>
  <c r="F11" i="11"/>
  <c r="H11" i="11"/>
  <c r="L11" i="11"/>
  <c r="N11" i="11"/>
  <c r="P11" i="11"/>
  <c r="S11" i="11" s="1"/>
  <c r="T11" i="11" s="1"/>
  <c r="R11" i="11"/>
  <c r="D12" i="11"/>
  <c r="F12" i="11"/>
  <c r="H12" i="11"/>
  <c r="L12" i="11"/>
  <c r="N12" i="11"/>
  <c r="S12" i="11" s="1"/>
  <c r="T12" i="11" s="1"/>
  <c r="P12" i="11"/>
  <c r="R12" i="11"/>
  <c r="D13" i="11"/>
  <c r="F13" i="11"/>
  <c r="H13" i="11"/>
  <c r="L13" i="11"/>
  <c r="N13" i="11"/>
  <c r="P13" i="11"/>
  <c r="R13" i="11"/>
  <c r="S13" i="11"/>
  <c r="T13" i="11" s="1"/>
  <c r="D14" i="11"/>
  <c r="F14" i="11"/>
  <c r="H14" i="11"/>
  <c r="L14" i="11"/>
  <c r="N14" i="11"/>
  <c r="S14" i="11" s="1"/>
  <c r="T14" i="11" s="1"/>
  <c r="P14" i="11"/>
  <c r="R14" i="11"/>
  <c r="D15" i="11"/>
  <c r="F15" i="11"/>
  <c r="H15" i="11"/>
  <c r="L15" i="11"/>
  <c r="N15" i="11"/>
  <c r="P15" i="11"/>
  <c r="S15" i="11" s="1"/>
  <c r="T15" i="11" s="1"/>
  <c r="R15" i="11"/>
  <c r="D16" i="11"/>
  <c r="F16" i="11"/>
  <c r="H16" i="11"/>
  <c r="L16" i="11"/>
  <c r="N16" i="11"/>
  <c r="S16" i="11" s="1"/>
  <c r="T16" i="11" s="1"/>
  <c r="P16" i="11"/>
  <c r="R16" i="11"/>
  <c r="D17" i="11"/>
  <c r="F17" i="11"/>
  <c r="H17" i="11"/>
  <c r="L17" i="11"/>
  <c r="N17" i="11"/>
  <c r="P17" i="11"/>
  <c r="R17" i="11"/>
  <c r="S17" i="11"/>
  <c r="T17" i="11" s="1"/>
  <c r="D18" i="11"/>
  <c r="F18" i="11"/>
  <c r="H18" i="11"/>
  <c r="L18" i="11"/>
  <c r="N18" i="11"/>
  <c r="S18" i="11" s="1"/>
  <c r="T18" i="11" s="1"/>
  <c r="P18" i="11"/>
  <c r="R18" i="11"/>
  <c r="D19" i="11"/>
  <c r="F19" i="11"/>
  <c r="H19" i="11"/>
  <c r="L19" i="11"/>
  <c r="N19" i="11"/>
  <c r="P19" i="11"/>
  <c r="S19" i="11" s="1"/>
  <c r="T19" i="11" s="1"/>
  <c r="R19" i="11"/>
  <c r="D20" i="11"/>
  <c r="F20" i="11"/>
  <c r="H20" i="11"/>
  <c r="L20" i="11"/>
  <c r="N20" i="11"/>
  <c r="S20" i="11" s="1"/>
  <c r="T20" i="11" s="1"/>
  <c r="P20" i="11"/>
  <c r="R20" i="11"/>
  <c r="D21" i="11"/>
  <c r="F21" i="11"/>
  <c r="H21" i="11"/>
  <c r="L21" i="11"/>
  <c r="N21" i="11"/>
  <c r="P21" i="11"/>
  <c r="R21" i="11"/>
  <c r="S21" i="11"/>
  <c r="T21" i="11" s="1"/>
  <c r="B23" i="11"/>
  <c r="M23" i="11"/>
  <c r="O23" i="11"/>
  <c r="C24" i="11"/>
  <c r="D24" i="11"/>
  <c r="E25" i="11"/>
  <c r="F25" i="11"/>
  <c r="L25" i="11"/>
  <c r="G26" i="11"/>
  <c r="H26" i="11" s="1"/>
  <c r="T24" i="11" l="1"/>
  <c r="L24" i="11"/>
  <c r="D6" i="9"/>
  <c r="F6" i="9"/>
  <c r="G6" i="9"/>
  <c r="G27" i="9" s="1"/>
  <c r="H27" i="9" s="1"/>
  <c r="H6" i="9"/>
  <c r="L6" i="9"/>
  <c r="N6" i="9"/>
  <c r="S6" i="9" s="1"/>
  <c r="P6" i="9"/>
  <c r="R6" i="9"/>
  <c r="D7" i="9"/>
  <c r="F7" i="9"/>
  <c r="G7" i="9"/>
  <c r="H7" i="9"/>
  <c r="L7" i="9"/>
  <c r="N7" i="9"/>
  <c r="S7" i="9" s="1"/>
  <c r="T7" i="9" s="1"/>
  <c r="P7" i="9"/>
  <c r="R7" i="9"/>
  <c r="D8" i="9"/>
  <c r="F8" i="9"/>
  <c r="G8" i="9"/>
  <c r="H8" i="9"/>
  <c r="L8" i="9"/>
  <c r="N8" i="9"/>
  <c r="S8" i="9" s="1"/>
  <c r="T8" i="9" s="1"/>
  <c r="P8" i="9"/>
  <c r="R8" i="9"/>
  <c r="D9" i="9"/>
  <c r="F9" i="9"/>
  <c r="G9" i="9"/>
  <c r="H9" i="9"/>
  <c r="L9" i="9"/>
  <c r="N9" i="9"/>
  <c r="S9" i="9" s="1"/>
  <c r="T9" i="9" s="1"/>
  <c r="P9" i="9"/>
  <c r="R9" i="9"/>
  <c r="D10" i="9"/>
  <c r="F10" i="9"/>
  <c r="G10" i="9"/>
  <c r="H10" i="9"/>
  <c r="L10" i="9"/>
  <c r="N10" i="9"/>
  <c r="P10" i="9"/>
  <c r="R10" i="9"/>
  <c r="T10" i="9"/>
  <c r="D11" i="9"/>
  <c r="F11" i="9"/>
  <c r="G11" i="9"/>
  <c r="H11" i="9" s="1"/>
  <c r="L11" i="9"/>
  <c r="N11" i="9"/>
  <c r="S11" i="9" s="1"/>
  <c r="T11" i="9" s="1"/>
  <c r="P11" i="9"/>
  <c r="R11" i="9"/>
  <c r="D12" i="9"/>
  <c r="F12" i="9"/>
  <c r="G12" i="9"/>
  <c r="H12" i="9"/>
  <c r="L12" i="9"/>
  <c r="N12" i="9"/>
  <c r="P12" i="9"/>
  <c r="R12" i="9"/>
  <c r="S12" i="9"/>
  <c r="T12" i="9" s="1"/>
  <c r="D13" i="9"/>
  <c r="F13" i="9"/>
  <c r="G13" i="9"/>
  <c r="H13" i="9" s="1"/>
  <c r="L13" i="9"/>
  <c r="N13" i="9"/>
  <c r="S13" i="9" s="1"/>
  <c r="T13" i="9" s="1"/>
  <c r="P13" i="9"/>
  <c r="R13" i="9"/>
  <c r="D14" i="9"/>
  <c r="F14" i="9"/>
  <c r="G14" i="9"/>
  <c r="H14" i="9"/>
  <c r="L14" i="9"/>
  <c r="N14" i="9"/>
  <c r="P14" i="9"/>
  <c r="R14" i="9"/>
  <c r="S14" i="9"/>
  <c r="T14" i="9" s="1"/>
  <c r="D15" i="9"/>
  <c r="F15" i="9"/>
  <c r="G15" i="9"/>
  <c r="H15" i="9" s="1"/>
  <c r="L15" i="9"/>
  <c r="N15" i="9"/>
  <c r="S15" i="9" s="1"/>
  <c r="T15" i="9" s="1"/>
  <c r="P15" i="9"/>
  <c r="R15" i="9"/>
  <c r="D16" i="9"/>
  <c r="F16" i="9"/>
  <c r="G16" i="9"/>
  <c r="H16" i="9"/>
  <c r="L16" i="9"/>
  <c r="N16" i="9"/>
  <c r="P16" i="9"/>
  <c r="R16" i="9"/>
  <c r="S16" i="9"/>
  <c r="T16" i="9" s="1"/>
  <c r="D17" i="9"/>
  <c r="F17" i="9"/>
  <c r="G17" i="9"/>
  <c r="H17" i="9" s="1"/>
  <c r="L17" i="9"/>
  <c r="N17" i="9"/>
  <c r="S17" i="9" s="1"/>
  <c r="T17" i="9" s="1"/>
  <c r="P17" i="9"/>
  <c r="R17" i="9"/>
  <c r="D18" i="9"/>
  <c r="F18" i="9"/>
  <c r="G18" i="9"/>
  <c r="H18" i="9"/>
  <c r="L18" i="9"/>
  <c r="N18" i="9"/>
  <c r="P18" i="9"/>
  <c r="R18" i="9"/>
  <c r="S18" i="9"/>
  <c r="T18" i="9" s="1"/>
  <c r="D19" i="9"/>
  <c r="F19" i="9"/>
  <c r="G19" i="9"/>
  <c r="H19" i="9" s="1"/>
  <c r="L19" i="9"/>
  <c r="N19" i="9"/>
  <c r="P19" i="9"/>
  <c r="R19" i="9"/>
  <c r="T19" i="9"/>
  <c r="D20" i="9"/>
  <c r="F20" i="9"/>
  <c r="G20" i="9"/>
  <c r="H20" i="9"/>
  <c r="L20" i="9"/>
  <c r="N20" i="9"/>
  <c r="S20" i="9" s="1"/>
  <c r="T20" i="9" s="1"/>
  <c r="P20" i="9"/>
  <c r="R20" i="9"/>
  <c r="D21" i="9"/>
  <c r="F21" i="9"/>
  <c r="G21" i="9"/>
  <c r="H21" i="9"/>
  <c r="L21" i="9"/>
  <c r="N21" i="9"/>
  <c r="P21" i="9"/>
  <c r="R21" i="9"/>
  <c r="T21" i="9"/>
  <c r="D22" i="9"/>
  <c r="F22" i="9"/>
  <c r="G22" i="9"/>
  <c r="H22" i="9" s="1"/>
  <c r="L22" i="9"/>
  <c r="N22" i="9"/>
  <c r="P22" i="9"/>
  <c r="R22" i="9"/>
  <c r="T22" i="9"/>
  <c r="M24" i="9"/>
  <c r="C25" i="9"/>
  <c r="D25" i="9" s="1"/>
  <c r="F26" i="9"/>
  <c r="T6" i="9" l="1"/>
  <c r="T25" i="9" s="1"/>
  <c r="K25" i="9"/>
  <c r="D6" i="7"/>
  <c r="F6" i="7"/>
  <c r="H6" i="7"/>
  <c r="L6" i="7"/>
  <c r="N6" i="7"/>
  <c r="P6" i="7"/>
  <c r="R6" i="7"/>
  <c r="S6" i="7"/>
  <c r="T6" i="7" s="1"/>
  <c r="D7" i="7"/>
  <c r="F7" i="7"/>
  <c r="H7" i="7"/>
  <c r="L7" i="7"/>
  <c r="N7" i="7"/>
  <c r="S7" i="7" s="1"/>
  <c r="T7" i="7" s="1"/>
  <c r="P7" i="7"/>
  <c r="R7" i="7"/>
  <c r="D8" i="7"/>
  <c r="F8" i="7"/>
  <c r="H8" i="7"/>
  <c r="L8" i="7"/>
  <c r="N8" i="7"/>
  <c r="S8" i="7" s="1"/>
  <c r="T8" i="7" s="1"/>
  <c r="P8" i="7"/>
  <c r="R8" i="7"/>
  <c r="D9" i="7"/>
  <c r="F9" i="7"/>
  <c r="H9" i="7"/>
  <c r="L9" i="7"/>
  <c r="N9" i="7"/>
  <c r="S9" i="7" s="1"/>
  <c r="T9" i="7" s="1"/>
  <c r="P9" i="7"/>
  <c r="R9" i="7"/>
  <c r="D10" i="7"/>
  <c r="F10" i="7"/>
  <c r="H10" i="7"/>
  <c r="L10" i="7"/>
  <c r="N10" i="7"/>
  <c r="P10" i="7"/>
  <c r="R10" i="7"/>
  <c r="S10" i="7"/>
  <c r="T10" i="7" s="1"/>
  <c r="D11" i="7"/>
  <c r="F11" i="7"/>
  <c r="H11" i="7"/>
  <c r="L11" i="7"/>
  <c r="N11" i="7"/>
  <c r="S11" i="7" s="1"/>
  <c r="T11" i="7" s="1"/>
  <c r="P11" i="7"/>
  <c r="R11" i="7"/>
  <c r="D12" i="7"/>
  <c r="F12" i="7"/>
  <c r="H12" i="7"/>
  <c r="L12" i="7"/>
  <c r="N12" i="7"/>
  <c r="S12" i="7" s="1"/>
  <c r="T12" i="7" s="1"/>
  <c r="P12" i="7"/>
  <c r="R12" i="7"/>
  <c r="D13" i="7"/>
  <c r="F13" i="7"/>
  <c r="H13" i="7"/>
  <c r="L13" i="7"/>
  <c r="N13" i="7"/>
  <c r="S13" i="7" s="1"/>
  <c r="T13" i="7" s="1"/>
  <c r="P13" i="7"/>
  <c r="R13" i="7"/>
  <c r="D14" i="7"/>
  <c r="F14" i="7"/>
  <c r="H14" i="7"/>
  <c r="L14" i="7"/>
  <c r="N14" i="7"/>
  <c r="P14" i="7"/>
  <c r="R14" i="7"/>
  <c r="S14" i="7"/>
  <c r="T14" i="7" s="1"/>
  <c r="D15" i="7"/>
  <c r="F15" i="7"/>
  <c r="H15" i="7"/>
  <c r="L15" i="7"/>
  <c r="N15" i="7"/>
  <c r="S15" i="7" s="1"/>
  <c r="T15" i="7" s="1"/>
  <c r="P15" i="7"/>
  <c r="R15" i="7"/>
  <c r="D16" i="7"/>
  <c r="F16" i="7"/>
  <c r="H16" i="7"/>
  <c r="L16" i="7"/>
  <c r="N16" i="7"/>
  <c r="S16" i="7" s="1"/>
  <c r="T16" i="7" s="1"/>
  <c r="P16" i="7"/>
  <c r="R16" i="7"/>
  <c r="D17" i="7"/>
  <c r="F17" i="7"/>
  <c r="H17" i="7"/>
  <c r="L17" i="7"/>
  <c r="N17" i="7"/>
  <c r="S17" i="7" s="1"/>
  <c r="T17" i="7" s="1"/>
  <c r="P17" i="7"/>
  <c r="R17" i="7"/>
  <c r="D18" i="7"/>
  <c r="F18" i="7"/>
  <c r="H18" i="7"/>
  <c r="L18" i="7"/>
  <c r="N18" i="7"/>
  <c r="P18" i="7"/>
  <c r="R18" i="7"/>
  <c r="S18" i="7"/>
  <c r="T18" i="7" s="1"/>
  <c r="D19" i="7"/>
  <c r="F19" i="7"/>
  <c r="H19" i="7"/>
  <c r="L19" i="7"/>
  <c r="N19" i="7"/>
  <c r="S19" i="7" s="1"/>
  <c r="T19" i="7" s="1"/>
  <c r="P19" i="7"/>
  <c r="R19" i="7"/>
  <c r="D20" i="7"/>
  <c r="F20" i="7"/>
  <c r="H20" i="7"/>
  <c r="L20" i="7"/>
  <c r="N20" i="7"/>
  <c r="S20" i="7" s="1"/>
  <c r="T20" i="7" s="1"/>
  <c r="P20" i="7"/>
  <c r="R20" i="7"/>
  <c r="D21" i="7"/>
  <c r="F21" i="7"/>
  <c r="H21" i="7"/>
  <c r="L21" i="7"/>
  <c r="N21" i="7"/>
  <c r="S21" i="7" s="1"/>
  <c r="T21" i="7" s="1"/>
  <c r="P21" i="7"/>
  <c r="R21" i="7"/>
  <c r="D22" i="7"/>
  <c r="F22" i="7"/>
  <c r="H22" i="7"/>
  <c r="L22" i="7"/>
  <c r="N22" i="7"/>
  <c r="P22" i="7"/>
  <c r="R22" i="7"/>
  <c r="S22" i="7"/>
  <c r="T22" i="7" s="1"/>
  <c r="M24" i="7"/>
  <c r="O24" i="7"/>
  <c r="C25" i="7"/>
  <c r="D25" i="7" s="1"/>
  <c r="E26" i="7"/>
  <c r="F26" i="7" s="1"/>
  <c r="K26" i="7"/>
  <c r="G27" i="7"/>
  <c r="H27" i="7"/>
  <c r="T25" i="7" l="1"/>
  <c r="K25" i="7"/>
  <c r="D6" i="5"/>
  <c r="F6" i="5"/>
  <c r="H6" i="5"/>
  <c r="L6" i="5"/>
  <c r="N6" i="5"/>
  <c r="P6" i="5"/>
  <c r="R6" i="5"/>
  <c r="S6" i="5"/>
  <c r="T6" i="5" s="1"/>
  <c r="D7" i="5"/>
  <c r="F7" i="5"/>
  <c r="H7" i="5"/>
  <c r="L7" i="5"/>
  <c r="N7" i="5"/>
  <c r="S7" i="5" s="1"/>
  <c r="T7" i="5" s="1"/>
  <c r="P7" i="5"/>
  <c r="R7" i="5"/>
  <c r="D8" i="5"/>
  <c r="F8" i="5"/>
  <c r="H8" i="5"/>
  <c r="L8" i="5"/>
  <c r="N8" i="5"/>
  <c r="S8" i="5" s="1"/>
  <c r="T8" i="5" s="1"/>
  <c r="P8" i="5"/>
  <c r="R8" i="5"/>
  <c r="D9" i="5"/>
  <c r="F9" i="5"/>
  <c r="H9" i="5"/>
  <c r="L9" i="5"/>
  <c r="N9" i="5"/>
  <c r="S9" i="5" s="1"/>
  <c r="T9" i="5" s="1"/>
  <c r="P9" i="5"/>
  <c r="R9" i="5"/>
  <c r="D10" i="5"/>
  <c r="F10" i="5"/>
  <c r="H10" i="5"/>
  <c r="L10" i="5"/>
  <c r="N10" i="5"/>
  <c r="P10" i="5"/>
  <c r="R10" i="5"/>
  <c r="T10" i="5"/>
  <c r="D11" i="5"/>
  <c r="F11" i="5"/>
  <c r="H11" i="5"/>
  <c r="L11" i="5"/>
  <c r="N11" i="5"/>
  <c r="P11" i="5"/>
  <c r="R11" i="5"/>
  <c r="T11" i="5"/>
  <c r="D12" i="5"/>
  <c r="F12" i="5"/>
  <c r="H12" i="5"/>
  <c r="L12" i="5"/>
  <c r="N12" i="5"/>
  <c r="P12" i="5"/>
  <c r="R12" i="5"/>
  <c r="T12" i="5"/>
  <c r="D13" i="5"/>
  <c r="F13" i="5"/>
  <c r="H13" i="5"/>
  <c r="L13" i="5"/>
  <c r="N13" i="5"/>
  <c r="P13" i="5"/>
  <c r="R13" i="5"/>
  <c r="S13" i="5"/>
  <c r="T13" i="5" s="1"/>
  <c r="D14" i="5"/>
  <c r="F14" i="5"/>
  <c r="H14" i="5"/>
  <c r="L14" i="5"/>
  <c r="N14" i="5"/>
  <c r="S14" i="5" s="1"/>
  <c r="T14" i="5" s="1"/>
  <c r="P14" i="5"/>
  <c r="R14" i="5"/>
  <c r="D15" i="5"/>
  <c r="F15" i="5"/>
  <c r="H15" i="5"/>
  <c r="L15" i="5"/>
  <c r="N15" i="5"/>
  <c r="S15" i="5" s="1"/>
  <c r="T15" i="5" s="1"/>
  <c r="P15" i="5"/>
  <c r="R15" i="5"/>
  <c r="D16" i="5"/>
  <c r="F16" i="5"/>
  <c r="H16" i="5"/>
  <c r="L16" i="5"/>
  <c r="N16" i="5"/>
  <c r="S16" i="5" s="1"/>
  <c r="T16" i="5" s="1"/>
  <c r="P16" i="5"/>
  <c r="R16" i="5"/>
  <c r="D17" i="5"/>
  <c r="F17" i="5"/>
  <c r="H17" i="5"/>
  <c r="L17" i="5"/>
  <c r="N17" i="5"/>
  <c r="P17" i="5"/>
  <c r="R17" i="5"/>
  <c r="S17" i="5"/>
  <c r="T17" i="5" s="1"/>
  <c r="D18" i="5"/>
  <c r="F18" i="5"/>
  <c r="H18" i="5"/>
  <c r="L18" i="5"/>
  <c r="N18" i="5"/>
  <c r="S18" i="5" s="1"/>
  <c r="T18" i="5" s="1"/>
  <c r="P18" i="5"/>
  <c r="R18" i="5"/>
  <c r="D19" i="5"/>
  <c r="F19" i="5"/>
  <c r="H19" i="5"/>
  <c r="L19" i="5"/>
  <c r="N19" i="5"/>
  <c r="P19" i="5"/>
  <c r="R19" i="5"/>
  <c r="T19" i="5"/>
  <c r="D20" i="5"/>
  <c r="F20" i="5"/>
  <c r="H20" i="5"/>
  <c r="L20" i="5"/>
  <c r="N20" i="5"/>
  <c r="P20" i="5"/>
  <c r="R20" i="5"/>
  <c r="T20" i="5"/>
  <c r="D21" i="5"/>
  <c r="F21" i="5"/>
  <c r="H21" i="5"/>
  <c r="L21" i="5"/>
  <c r="N21" i="5"/>
  <c r="S21" i="5" s="1"/>
  <c r="T21" i="5" s="1"/>
  <c r="P21" i="5"/>
  <c r="R21" i="5"/>
  <c r="D22" i="5"/>
  <c r="F22" i="5"/>
  <c r="H22" i="5"/>
  <c r="L22" i="5"/>
  <c r="N22" i="5"/>
  <c r="P22" i="5"/>
  <c r="R22" i="5"/>
  <c r="T22" i="5"/>
  <c r="C24" i="5"/>
  <c r="D24" i="5" s="1"/>
  <c r="G26" i="5"/>
  <c r="H26" i="5" s="1"/>
  <c r="K26" i="5"/>
  <c r="T25" i="5" l="1"/>
  <c r="K25" i="5"/>
  <c r="M24" i="2"/>
  <c r="K26" i="2" l="1"/>
  <c r="T10" i="2"/>
  <c r="T18" i="2"/>
  <c r="T22" i="2"/>
  <c r="S8" i="2"/>
  <c r="T8" i="2" s="1"/>
  <c r="S9" i="2"/>
  <c r="T9" i="2" s="1"/>
  <c r="S13" i="2"/>
  <c r="T13" i="2" s="1"/>
  <c r="S16" i="2"/>
  <c r="T16" i="2" s="1"/>
  <c r="S17" i="2"/>
  <c r="T17" i="2" s="1"/>
  <c r="S6" i="2"/>
  <c r="R7" i="2"/>
  <c r="R8" i="2"/>
  <c r="R9" i="2"/>
  <c r="R10" i="2"/>
  <c r="R11" i="2"/>
  <c r="R12" i="2"/>
  <c r="R13" i="2"/>
  <c r="R14" i="2"/>
  <c r="R15" i="2"/>
  <c r="R16" i="2"/>
  <c r="R17" i="2"/>
  <c r="R18" i="2"/>
  <c r="R19" i="2"/>
  <c r="R20" i="2"/>
  <c r="R21" i="2"/>
  <c r="R22" i="2"/>
  <c r="P7" i="2"/>
  <c r="P8" i="2"/>
  <c r="P9" i="2"/>
  <c r="P10" i="2"/>
  <c r="P11" i="2"/>
  <c r="P12" i="2"/>
  <c r="P13" i="2"/>
  <c r="P14" i="2"/>
  <c r="P15" i="2"/>
  <c r="P16" i="2"/>
  <c r="P17" i="2"/>
  <c r="P18" i="2"/>
  <c r="P19" i="2"/>
  <c r="P20" i="2"/>
  <c r="P21" i="2"/>
  <c r="P22" i="2"/>
  <c r="N7" i="2"/>
  <c r="S7" i="2" s="1"/>
  <c r="T7" i="2" s="1"/>
  <c r="N8" i="2"/>
  <c r="N9" i="2"/>
  <c r="N10" i="2"/>
  <c r="N11" i="2"/>
  <c r="N12" i="2"/>
  <c r="N13" i="2"/>
  <c r="N14" i="2"/>
  <c r="S14" i="2" s="1"/>
  <c r="T14" i="2" s="1"/>
  <c r="N15" i="2"/>
  <c r="S15" i="2" s="1"/>
  <c r="T15" i="2" s="1"/>
  <c r="N16" i="2"/>
  <c r="N17" i="2"/>
  <c r="N18" i="2"/>
  <c r="N19" i="2"/>
  <c r="N20" i="2"/>
  <c r="S20" i="2" s="1"/>
  <c r="T20" i="2" s="1"/>
  <c r="N21" i="2"/>
  <c r="S21" i="2" s="1"/>
  <c r="T21" i="2" s="1"/>
  <c r="N22" i="2"/>
  <c r="R6" i="2"/>
  <c r="P6" i="2"/>
  <c r="N6" i="2"/>
  <c r="L7" i="2"/>
  <c r="L8" i="2"/>
  <c r="L9" i="2"/>
  <c r="L10" i="2"/>
  <c r="L11" i="2"/>
  <c r="T11" i="2" s="1"/>
  <c r="L12" i="2"/>
  <c r="T12" i="2" s="1"/>
  <c r="L13" i="2"/>
  <c r="L14" i="2"/>
  <c r="L15" i="2"/>
  <c r="L16" i="2"/>
  <c r="L17" i="2"/>
  <c r="L18" i="2"/>
  <c r="L19" i="2"/>
  <c r="T19" i="2" s="1"/>
  <c r="L20" i="2"/>
  <c r="L21" i="2"/>
  <c r="L22" i="2"/>
  <c r="L6" i="2"/>
  <c r="K25" i="2" l="1"/>
  <c r="T6" i="2"/>
  <c r="T25" i="2" s="1"/>
  <c r="G7" i="2"/>
  <c r="G8" i="2"/>
  <c r="G9" i="2"/>
  <c r="G10" i="2"/>
  <c r="G11" i="2"/>
  <c r="G12" i="2"/>
  <c r="G13" i="2"/>
  <c r="G14" i="2"/>
  <c r="G15" i="2"/>
  <c r="G16" i="2"/>
  <c r="G17" i="2"/>
  <c r="G18" i="2"/>
  <c r="G19" i="2"/>
  <c r="G20" i="2"/>
  <c r="G21" i="2"/>
  <c r="G22" i="2"/>
  <c r="G6" i="2"/>
  <c r="G26" i="2" l="1"/>
  <c r="H26" i="2" s="1"/>
  <c r="C24" i="2"/>
  <c r="D24" i="2" s="1"/>
  <c r="H7" i="2"/>
  <c r="H8" i="2"/>
  <c r="H9" i="2"/>
  <c r="H10" i="2"/>
  <c r="H11" i="2"/>
  <c r="H12" i="2"/>
  <c r="H13" i="2"/>
  <c r="H14" i="2"/>
  <c r="H15" i="2"/>
  <c r="H16" i="2"/>
  <c r="H17" i="2"/>
  <c r="H18" i="2"/>
  <c r="H19" i="2"/>
  <c r="H20" i="2"/>
  <c r="H21" i="2"/>
  <c r="H22" i="2"/>
  <c r="H6" i="2"/>
  <c r="F7" i="2"/>
  <c r="F8" i="2"/>
  <c r="F9" i="2"/>
  <c r="F10" i="2"/>
  <c r="F11" i="2"/>
  <c r="F12" i="2"/>
  <c r="F13" i="2"/>
  <c r="F14" i="2"/>
  <c r="F15" i="2"/>
  <c r="F16" i="2"/>
  <c r="F17" i="2"/>
  <c r="F18" i="2"/>
  <c r="F19" i="2"/>
  <c r="F20" i="2"/>
  <c r="F21" i="2"/>
  <c r="F22" i="2"/>
  <c r="F6" i="2"/>
  <c r="D7" i="2"/>
  <c r="D8" i="2"/>
  <c r="D9" i="2"/>
  <c r="D10" i="2"/>
  <c r="D11" i="2"/>
  <c r="D12" i="2"/>
  <c r="D13" i="2"/>
  <c r="D14" i="2"/>
  <c r="D15" i="2"/>
  <c r="D16" i="2"/>
  <c r="D17" i="2"/>
  <c r="D18" i="2"/>
  <c r="D19" i="2"/>
  <c r="D20" i="2"/>
  <c r="D21" i="2"/>
  <c r="D22" i="2"/>
  <c r="D6" i="2"/>
</calcChain>
</file>

<file path=xl/sharedStrings.xml><?xml version="1.0" encoding="utf-8"?>
<sst xmlns="http://schemas.openxmlformats.org/spreadsheetml/2006/main" count="3145" uniqueCount="869">
  <si>
    <t>Цель</t>
  </si>
  <si>
    <t>Задача</t>
  </si>
  <si>
    <t>1.1 К 2030 году ликвидировать крайнюю нищету для всех людей во всем мире (в настоящее время крайняя нищета определяется как проживание на сумму менее чем 1,25 долл. США в день)</t>
  </si>
  <si>
    <t>1.2 К 2030 году сократить долю мужчин, женщин и детей всех возрастов, живущих в нищете во всех ее проявлениях, согласно национальным определениям, по крайней мере наполовину</t>
  </si>
  <si>
    <t>1.3 Внедрить на национальном уровне надлежащие системы и меры социальной защиты для всех, включая установление минимальных уровней, и к 2030 году достичь существенного охвата бедных и уязвимых слоев населения</t>
  </si>
  <si>
    <t>1.4 К 2030 году обеспечить, чтобы все мужчины и женщины, особенно малоимущие и уязвимые, имели равные права на экономические ресурсы, а также доступ к базовым услугам, владению и распоряжению землей и другими формами собственности, наследуемому имуществу, природным ресурсам, соответствующим новым технологиям и финансовым услугам, включая микрофинансирование</t>
  </si>
  <si>
    <t>1.a Обеспечить мобилизацию значительных ресурсов из самых разных источников, в том числе на основе активизации сотрудничества в целях развития, с тем чтобы предоставить развивающимся странам, особенно наименее развитым странам, достаточные и предсказуемые средства для осуществления программ и стратегий по ликвидации нищеты во всех ее формах</t>
  </si>
  <si>
    <t>Цель 2. Ликвидация голода, обеспечение продовольственной безопасности и улучшение питания и содействие устойчивому развитию сельского хозяйства</t>
  </si>
  <si>
    <t>2.1 К 2030 году покончить с голодом и обеспечить всем, особенно малоимущим и уязвимым группам населения, включая младенцев, круглогодичный доступ к безопасной, питательной и достаточной пище</t>
  </si>
  <si>
    <t>2.2 К 2030 году покончить со всеми формами недоедания, в том числе достичь к 2025 году согласованных на международном уровне целевых показателей, касающихся борьбы с задержкой роста и истощением у детей в возрасте до пяти лет, и удовлетворять потребности в питании девочек подросткового возраста, беременных и кормящих женщин и пожилых людей</t>
  </si>
  <si>
    <t>2.3 К 2030 году удвоить продуктивность сельского хозяйства и доходы мелких производителей продовольствия, в частности женщин, представителей коренных народов, фермерских семейных хозяйств, скотоводов и рыбаков, в том числе посредством обеспечения гарантированного и равного доступа к земле, другим производственным ресурсам и факторам сельскохозяйственного производства, знаниям, финансовым услугам, рынкам и возможностям для увеличения добавленной стоимости и занятости в несельскохозяйственных секторах</t>
  </si>
  <si>
    <t>2.4 К 2030 году обеспечить создание устойчивых систем производства продуктов питания и внедрить методы ведения сельского хозяйства, которые позволяют повысить жизнестойкость и продуктивность и увеличить объемы производства, способствуют сохранению экосистем, укрепляют способность адаптироваться к изменению климата, экстремальным погодным явлениям, засухам, наводнениям и другим бедствиям и постепенно улучшают качество земель и почв</t>
  </si>
  <si>
    <t>2.5 К 2020 году обеспечить сохранение генетического разнообразия семян и культивируемых растений, а также сельскохозяйственных и домашних животных и их соответствующих диких видов, в том числе посредством надлежащего содержания разнообразных банков семян и растений на национальном, региональном и международном уровнях, и содействовать расширению доступа к генетическим ресурсам и связанным с ними традиционным знаниям и совместному использованию на справедливой и равной основе выгод от их применения на согласованных на международном уровне условиях</t>
  </si>
  <si>
    <t>2.a Увеличить инвестирование, в том числе посредством активизации международного сотрудничества, в сельскую инфраструктуру, сельскохозяйственные исследования и агропропаганду, развитие технологий и создание генетических банков растений и животных в целях укрепления потенциала развивающихся стран, особенно наименее развитых стран, в области сельскохозяйственного производства</t>
  </si>
  <si>
    <t>2.b Устранять и пресекать введение торговых ограничений и возникновение искажений на мировых рынках сельскохозяйственной продукции, в том числе посредством параллельной ликвидации всех форм субсидирования экспорта сельскохозяйственной продукции и всех экспортных мер, имеющих аналогичные последствия, в соответствии с мандатом Дохинского раунда переговоров по вопросам развития</t>
  </si>
  <si>
    <t>2.c Принять меры для обеспечения надлежащего функционирования рынков продовольственных товаров и продукции их переработки и содействовать своевременному доступу к рыночной информации, в том числе о продовольственных резервах, с целью помочь ограничить чрезмерную волатильность цен на продовольствие</t>
  </si>
  <si>
    <t>Цель 3. Обеспечение здорового образа жизни и содействие благополучию для всех в любом возрасте</t>
  </si>
  <si>
    <t>3.1 К 2030 году снизить глобальный коэффициент материнской смертности до менее 70 случаев на 100000 живорождений</t>
  </si>
  <si>
    <t>3.2 К 2030 году положить конец предотвратимой смертности новорожденных и детей в возрасте до пяти лет, при этом все страны должны стремиться уменьшить неонатальную смертность до не более 12 случаев на 1000 живорождений, а смертность в возрасте до пяти лет до не более 25 случаев на 1000 живорождений</t>
  </si>
  <si>
    <t>3.3 К 2030 году положить конец эпидемиям СПИДа, туберкулеза, малярии и тропических болезней, которым не уделяется должного внимания, и обеспечить борьбу с гепатитом, заболеваниями, передаваемыми через воду, и другими инфекционными заболеваниями</t>
  </si>
  <si>
    <t>3.4 К 2030 году уменьшить на треть преждевременную смертность от неинфекционных заболеваний посредством профилактики и лечения и поддержания психического здоровья и благополучия</t>
  </si>
  <si>
    <t>3.5 Улучшать профилактику и лечение зависимости от психоактивных веществ, в том числе злоупотребления наркотическими средствами и алкоголем</t>
  </si>
  <si>
    <t>3.6 К 2020 году вдвое сократить во всем мире число смертей и травм в результате дорожно-транспортных происшествий</t>
  </si>
  <si>
    <t>3.7 К 2030 году обеспечить всеобщий доступ к услугам по охране сексуального и репродуктивного здоровья, включая услуги по планированию семьи, информирование и просвещение, и учет вопросов охраны репродуктивного здоровья в национальных стратегиях и программах</t>
  </si>
  <si>
    <t>3.8 Обеспечить всеобщий охват услугами здравоохранения, в том числе защиту от финансовых рисков, доступ к качественным основным медико-санитарным услугам и доступ к безопасным, эффективным, качественным и недорогим основным лекарственным средствам и вакцинам для всех</t>
  </si>
  <si>
    <t>3.9 К 2030 году существенно сократить количество случаев смерти и заболевания в результате воздействия опасных химических веществ и загрязнения и отравления воздуха, воды и почв</t>
  </si>
  <si>
    <t>3.a Активизировать, при необходимости осуществление Рамочной конвенции Всемирной организации здравоохранения по борьбе против табака во всех странах</t>
  </si>
  <si>
    <t>3.b Оказывать содействие исследованиям и разработкам вакцин и лекарственных препаратов для лечения инфекционных и неинфекционных болезней, которые в первую очередь затрагивают развивающиеся страны, обеспечивать доступность недорогих основных лекарственных средств и вакцин в соответствии с Дохинской декларацией «Соглашение по ТРИПС и общественное здравоохранение», в которой подтверждается право развивающихся стран в полном объеме использовать положения Соглашения по торговым аспектам прав интеллектуальной собственности в отношении проявления гибкости для целей охраны здоровья населения и, в частности, обеспечения доступа к лекарственным средствам для всех</t>
  </si>
  <si>
    <t>3.c Существенно увеличить финансирование здравоохранения и набор, развитие, профессиональную подготовку и удержание медицинских кадров в развивающихся странах, особенно в наименее развитых странах и малых островных развивающихся государствах</t>
  </si>
  <si>
    <t>3.d Наращивать потенциал всех стран, особенно развивающихся стран, в области раннего предупреждения, снижения рисков и регулирования национальных и глобальных рисков для здоровья</t>
  </si>
  <si>
    <t>Цель 4. Обеспечение всеохватного и справедливого качественного образования и поощрение возможности обучения на протяжении всей жизни для всех</t>
  </si>
  <si>
    <t>4.1 К 2030 году обеспечить, чтобы все девочки и мальчики завершали получение бесплатного, равноправного и качественного начального и среднего образования, позволяющего добиться востребованных и эффективных результатов обучения</t>
  </si>
  <si>
    <t>4.3 К 2030 году обеспечить для всех женщин и мужчин равный доступ к недорогому и качественному профессионально-техническому и высшему образованию, в том числе университетскому образованию</t>
  </si>
  <si>
    <t>4.4 К 2030 году существенно увеличить число молодых и взрослых людей, обладающих востребованными навыками, в том числе профессионально-техническими навыками, для трудоустройства, по лучения достойной работы и занятий предпринимательской деятельностью</t>
  </si>
  <si>
    <t>4.5 К 2030 году ликвидировать гендерное неравенство в сфере образования и обеспечить равный доступ к образованию и профессионально-технической подготовке всех уровней для уязвимых групп населения, в том числе инвалидов, представителей коренных народов и детей, находящихся в уязвимом положении</t>
  </si>
  <si>
    <t>4.6 К 2030 году обеспечить, чтобы все молодые люди и значительная доля взрослого населения, как мужчин, так и женщин, умели читать, писать и считать</t>
  </si>
  <si>
    <t>4.7. К 2030 году обеспечить, чтобы все учащиеся приобретали знания и навыки, необходимые для содействия устойчивому развитию, в том числе посредством обучения по вопросам устойчивого развития и устойчивого образа жизни, прав человека, гендерного равенства, пропаганды культуры мира и ненасилия, гражданства мира и осознания ценности культурного разнообразия и вклада культуры в устойчивое развитие</t>
  </si>
  <si>
    <t>4.a Создавать и совершенствовать учебные заведения, учитывающие интересы детей, особые нужды инвалидов и гендерные аспекты, и обеспечить безопасную, свободную от насилия и социальных барьеров и эффективную среду обучения для всех</t>
  </si>
  <si>
    <t>4.b К 2020 году значительно увеличить во всем мире количество стипендий, предоставляемых развивающимся странам, особенно наименее разви-тым странам, малым островным развивающимся государствам и африканским странам, для получения высшего образования, включая профессионально-техническое образование и обучение по вопросам информационно-коммуникационных технологий, технические, инженерные и научные программы, в развитых странах и других развивающихся странах</t>
  </si>
  <si>
    <t>4.c К 2030 году значительно увеличить число квалифицированных учителей, в том числе посредством международного сотрудничества в подготовке учителей в развивающихся странах, особенно в наименее развитых странах и малых островных развивающихся государствах</t>
  </si>
  <si>
    <t>Цель 5. Обеспечение гендерного равенства и расширение прав и возможностей всех женщин и девочек</t>
  </si>
  <si>
    <t>5.1 Повсеместно ликвидировать все формы дискриминации в отношении всех женщин и девочек</t>
  </si>
  <si>
    <t>5.2 Ликвидировать все формы насилия в отношении всех женщин и девочек в публичной и частной сферах, включая торговлю людьми и сексуальную и иные формы эксплуатации</t>
  </si>
  <si>
    <t>5.3 Ликвидировать все вредные виды практики, такие как детские, ранние и принудительные браки и калечащие операции на женских половых органах</t>
  </si>
  <si>
    <t>5.4 Признавать и ценить неоплачиваемый труд по уходу и работу по ведению домашнего хозяйства, предоставляя коммунальные услуги, инфраструктуру и системы социальной защиты и поощряя принцип общей ответственности в ведении хозяйства и в семье, с учетом национальных условий</t>
  </si>
  <si>
    <t>5.5 Обеспечить всестороннее и реальное участие женщин и равные для них возможности для лидерства на всех уровнях принятия решений в политической, экономической и общественной жизни</t>
  </si>
  <si>
    <t>5.6 Обеспечить всеобщий доступ к услугам в области охраны сексуального и репродуктивного здоровья и к реализации репродуктивных прав в соответствии с Программой действий Международной конференции по народонаселению и развитию, Пекинской платформой действий и итоговыми документами конференций по рассмотрению хода их выполнения</t>
  </si>
  <si>
    <t>5.a Провести реформы в целях предоставления женщинам равных прав на экономические ресурсы, а также доступа к владению и распоряжению землей и другими формами собственности, финансовым услугам, наследуемому имуществу и природным ресурсам в соответствии с национальными законами</t>
  </si>
  <si>
    <t>5.b Активнее использовать высокоэффективные технологии, в частности информационно-коммуникационные технологии, для содействия расширению прав и возможностей женщин</t>
  </si>
  <si>
    <t>5.c Принимать и совершенствовать разумные стратегии и исполнимые законы в целях поощрения гендерного равенства и расширения прав и возможностей всех женщин и девочек на всех уровнях</t>
  </si>
  <si>
    <t>Цель 6. Обеспечение наличия и рационального использования водных ресурсов и санитарии для всех</t>
  </si>
  <si>
    <t>6.1 К 2030 году обеспечить всеобщий и равноправный доступ к безопасной и недорогой питьевой воде для всех</t>
  </si>
  <si>
    <t>6.2 К 2030 году обеспечить всеобщий и равноправный доступ к надлежащим санитарно-гигиеническим средствам и положить конец открытой дефекации, уделяя особое внимание потребностям женщин и девочек и лиц, находящихся в уязвимом положении</t>
  </si>
  <si>
    <t>6.3 К 2030 году повысить качество воды посредством уменьшения загрязнения, ликвидации сброса отходов и сведения к минимуму выбросов опасных химических веществ и материалов, сокращения вдвое доли неочищенных сточных вод и значительного увеличения масштабов рециркуляции и безопасного повторного использования сточных вод во всем мире</t>
  </si>
  <si>
    <t>6.4 К 2030 году существенно повысить эффективность водопользования во всех секторах и обеспечить устойчивый забор и подачу пресной воды для решения проблемы нехватки воды и значительного сокращения числа людей, страдающих от нехватки воды</t>
  </si>
  <si>
    <t>6.5 К 2030 году обеспечить комплексное управление водными ресурсами на всех уровнях, в том числе, при необходимости, на основе трансграничного сотрудничества</t>
  </si>
  <si>
    <t>6.6 К 2020 году обеспечить охрану и восстановление связанных с водой экосистем, в том числе гор, лесов, водноболотных угодий, рек, водоносных слоев и озер</t>
  </si>
  <si>
    <t>6.a К 2030 году расширить международное сотрудничество и поддержку в деле укрепления потенциала развивающихся стран в осуществлении деятельности и программ в области водоснабжения и санитарии, включая сбор поверхностного стока, опреснение воды, повышение эффективности водопользования, очистку сточных вод и применение технологий рециркуляции и повторного использования</t>
  </si>
  <si>
    <t>6.b Поддерживать и укреплять участие местных общин в улучшении водного хозяйства и санитарии</t>
  </si>
  <si>
    <t>Цель 7. Обеспечение доступа к недорогим, надежным, устойчивым и современным источникам энергии для всех</t>
  </si>
  <si>
    <t>7.1 К 2030 году обеспечить всеобщий доступ к недорогому, надежному и современному энергоснабжению</t>
  </si>
  <si>
    <t>7.2 К 2030 году значительно увеличить долю энергии из возобновляемых источников в мировом энергетическом балансе</t>
  </si>
  <si>
    <t>7.3 К 2030 году удвоить глобальный показатель повышения энергоэффективности</t>
  </si>
  <si>
    <t>7.а К 2030 году активизировать международное сотрудничество в целях облегчения доступа к исследованиям и технологиям в области экологически чистой энергетики, включая возобновляемую энергетику, повышение энергоэффективности и передовые и более чистые технологии использования ископаемого топлива, и поощрять инвестиции в энергетическую инфраструктуру и технологии экологически чистой энергетики</t>
  </si>
  <si>
    <t>7.b К 2030 году расширить инфраструктуру и модернизировать технологии для современного и устойчивого энергоснабжения всех в развивающихся странах, в частности в наименее развитых странах, малых островных развивающихся государствах и развивающихся странах, не имеющих выхода к морю, с учетом их соответствующих программ поддержки</t>
  </si>
  <si>
    <t>Цель 8. Содействие поступательному, всеохватному и устойчивому экономическому росту, полной и производительной занятости и достойной работе для всех</t>
  </si>
  <si>
    <t>8.1 Поддерживать экономический рост на душу населения в соответствии с национальными условиями и, в частности, рост валового внутреннего продукта на уровне не менее 7 процентов в год в наименее развитых странах</t>
  </si>
  <si>
    <t>8.2 Добиться повышения производительности в экономике посредством диверсификации, технической модернизации и инновационной деятельности, в том числе путем уделения особого внимания секторам с высокой добавленной стоимостью и трудоемким секторам</t>
  </si>
  <si>
    <t>8.3 Содействовать проведению ориентированной на развитие политики, которая способствует производительной деятельности, созданию достойных рабочих мест, предпринимательству, творчеству и инновационной деятельности, и поощрять официальное признание и развитие микро, малых и средних предприятий, в том числе посредством предоставления им доступа к финансовым услугам</t>
  </si>
  <si>
    <t>8.4 На протяжении всего срока до конца 2030 года ресурсов постепенно повышать глобальную эффективность использования ресурсов в системах потребления и производства и стремиться к тому, чтобы экономический рост не сопровождался ухудшением состояния окружающей среды, как это предусматривается Десятилетней стратегией действий по переходу к использованию рациональных моделей потребления и производства, причем первыми этим должны заняться развитые страны</t>
  </si>
  <si>
    <t>8.5 К 2030 году обеспечить полную и производительную занятость и достойную работу для всех женщин и мужчин, в том числе молодых людей и инвалидов, и равную оплату за труд равной ценности</t>
  </si>
  <si>
    <t>8.6 К 2020 году существенно сократить долю молодежи, которая не работает, не учится и не приобретает профессиональных навыков</t>
  </si>
  <si>
    <t>8.7 К 2020 году разработать и ввести в действие глобальную стратегию обеспечения занятости молодежи и осуществить Глобальный пакт о рабочих местах Международной организации труда</t>
  </si>
  <si>
    <t>8.8 Защищать трудовые права и содействовать обеспечению надежных и безопасных условий работы для всех трудящихся, включая трудящихся-мигрантов, особенно женщин-мигрантов, и лиц, не имеющих стабильной занятости</t>
  </si>
  <si>
    <t>8.9 К 2030 году обеспечить разработку и осуществление стратегий поощрения устойчивого туризма, который способствует созданию рабочих мест, развитию местной культуры и производству местной продукции</t>
  </si>
  <si>
    <t>8.10 Укреплять способность национальных финансовых учреждений поощрять и расширять доступ к банковским, страховым и финансовым услугам для всех</t>
  </si>
  <si>
    <t>8.a Увеличить оказываемую в рамках инициативы «Помощь в торговле» поддержку развивающихся стран, особенно наименее развитых стран, в том числе по линии Расширенной комплексной рамочной программы для оказания технической помощи в области торговли наименее развитым странам</t>
  </si>
  <si>
    <t>8.b К 2020 году разработать и ввести в действие глобальную стратегию обеспечения занятости молодежи и осуществить Глобальный пакт о рабочих местах Международной организации труда</t>
  </si>
  <si>
    <t>Цель 9. Создание стойкой инфраструктуры, содействие всеохватной и устойчивой индустриализации и инновациям</t>
  </si>
  <si>
    <t>9.1 Развивать качественную, надежную, устойчивую и стойкую инфраструктуру, включая региональную и трансграничную инфраструктуру, в целях поддержки экономического развития и благополучия людей, уделяя особое внимание обеспечению недорогого и равноправного доступа для всех</t>
  </si>
  <si>
    <t>9.2 Содействовать всеохватной и устойчивой индустриализации и к 2030 году существенно повысить уровень занятости в промышленности и долю промышленного производства в валовом внутреннем продукте в соответствии с национальными условиями и удвоить соответствующие показатели в наименее развитых странах</t>
  </si>
  <si>
    <t>9.3 Расширить доступ мелких промышленных и прочих предприятий, особенно в развивающихся странах, к финансовым услугам, в том числе к недорогим кредитам, и усилить их интеграцию в производственно-сбытовые цепочки и рынки</t>
  </si>
  <si>
    <t>9.4 К 2030 году модернизировать инфраструктуру и переоборудовать промышленные предприятия, сделав их устойчивыми за счет повышения эффективности использования ресурсов и более широкого применения чистых и экологически безопасных технологий и промышленных процессов, с участием всех стран в соответствии с их индивидуальными возможностями</t>
  </si>
  <si>
    <t>9.5 Активизировать научные исследования, наращивать технологический потенциал промышленных секторов во всех странах, особенно развивающихся странах, в том числе путем стимулирования к 2030 году инновационной деятельности и значительного увеличения числа работников в сфере научно-исследовательских и опытно-конструкторских работ (НИОКР) в расчете на 1 миллион человек, а также государственных и частных расходов на НИОКР</t>
  </si>
  <si>
    <t>9.a Содействовать развитию экологически устойчивой и стойкой инфраструктуры в развивающихся странах за счет увеличения финансовой, технологической и технической поддержки африканских стран, наименее развитых стран, развивающихся стран, не имеющих выхода к морю, и малых островных развивающихся государств</t>
  </si>
  <si>
    <t>9.b Поддерживать разработки, исследования и инновации в сфере отечественных технологий в развивающихся странах, в том числе путем создания политического климата, благоприятствующего, в частности, диверсификации промышленности и увеличению добавленной стоимости в сырьевых отраслях</t>
  </si>
  <si>
    <t>9.c Существенно расширить доступ к информационно-коммуникационным технологиям и стремиться к обеспечению всеобщего и недорогого доступа к Интернету в наименее развитых странах к 2020 году</t>
  </si>
  <si>
    <t>Цель 10. Сокращение неравенства внутри стран и между ними</t>
  </si>
  <si>
    <t>10.1 К 2030 году постепенно достичь и поддерживать рост доходов наименее обеспеченных 40 процентов населения на уровне, превышающем средний по стране</t>
  </si>
  <si>
    <t>10.2 К 2030 году поддержать законодательным путем и поощрять активное участие всех людей в социальной, экономической и политической жизни независимо от их возраста, пола, инвалидности, расы, этнической принадлежности, происхождения, религии и экономического или иного статуса</t>
  </si>
  <si>
    <t>10.3 Обеспечить равенство возможностей и уменьшить неравенство результатов, в том числе путем отмены дискриминационных законов, политики и практики и содействия принятию соответствующего законодательства, политики и мер в этом направлении</t>
  </si>
  <si>
    <t>10.4 Принять соответствующую политику, особенно бюджетно-налоговую политику и политику в вопросах заработной платы и социальной защиты, и постепенно добиваться обеспечения большего равенства</t>
  </si>
  <si>
    <t>10.5 Совершенствовать методы регулирования и мониторинга глобальных финансовых рынков и учреждений и более последовательно применять такие методы</t>
  </si>
  <si>
    <t>10.6 Обеспечить большую представленность и большее право голоса развивающихся стран в процессах принятия решений в глобальных международных экономических и финансовых учреждениях, с тем чтобы сделать эти учреждения более эффективными, авторитетными, подотчетными и легитимными</t>
  </si>
  <si>
    <t>10.7 Содействовать упорядоченной, безопасной, законной и ответственной миграции и мобильности людей, в том числе с помощью проведения спланированной и хорошо продуманной миграционной политики</t>
  </si>
  <si>
    <t>10.a Проводить в жизнь принцип особого и дифференцированного режима для развивающихся стран, особенно наименее развитых стран, в соответствии с соглашениями Всемирной торговой организации</t>
  </si>
  <si>
    <t>10.b Поощрять выделение официальной помощи в целях развития и финансовые потоки, в том числе прямые иностранные инвестиции, в наиболее нуждающиеся государства, особенно в наименее развитые страны, африканские страны, малые островные развивающиеся государства и развивающиеся страны, не имеющие выхода к морю, в соответствии с их национальными планами и программами</t>
  </si>
  <si>
    <t>10.c К 2030 году сократить операционные затраты, связанные с переводом мигрантами денежных средств, до менее 3 процентов от суммы перевода и ликвидировать каналы денежных переводов, у которых эти затраты превышают 5 процентов</t>
  </si>
  <si>
    <t>Цель 11.  Обеспечение открытости, безопасности, жизнестойкости и экологической устойчивости городов и населенных пунктов</t>
  </si>
  <si>
    <t>11.1 К 2030 году обеспечить всеобщий доступ к достаточному, безопасному и недорогому жилью и основным услугам и благоустроить трущобы</t>
  </si>
  <si>
    <t>11.2 К 2030 году обеспечить, чтобы все могли пользоваться безопасными, недорогими, доступными и экологически устойчивыми транспортными системами, на основе повышения безопасности дорожного движения, в частности расширения использования общественного транспорта, уделяя особое внимание нуждам тех, кто находится в уязвимом положении, женщин, детей, инвалидов и пожилых лиц</t>
  </si>
  <si>
    <t>11.3 К 2030 году расширить масштабы открытой для всех и экологически устойчивой урбанизации и возможности для комплексного и устойчивого планирования населенных пунктов и управления ими на основе широкого участия во всех странах</t>
  </si>
  <si>
    <t>11.4 Активизировать усилия по защите и сохранению всемирного культурного и природного наследия</t>
  </si>
  <si>
    <t>11.5 К 2030 году существенно сократить число погибших и пострадавших и значительно уменьшить прямой экономический ущерб в виде потерь мирового валового внутреннего продукта в результате бедствий, в том числе связанных с водой, уделяя особое внимание защите малоимущих и уязвимых групп населения</t>
  </si>
  <si>
    <t>11.6 К 2030 году уменьшить негативное экологическое воздействие городов в пересчете на душу населения, в том числе посредством уделения особого внимания качеству воздуха и удалению городских и других отходов</t>
  </si>
  <si>
    <t>11.7 К 2030 году обеспечить всеобщий доступ к безопасным, доступным и открытым для всех зеленым зонам и общественным местам, особенно для женщин и детей, пожилых людей и инвалидов</t>
  </si>
  <si>
    <t>11.a Поддерживать позитивные экономические, социальные и экологические связи между городскими, пригородными и сельскими районами на основе повышения качества планирования национального и регионального развития</t>
  </si>
  <si>
    <t>11.b К 2020 году значительно увеличить число городов и населенных пунктов, принявших и осуществляющих комплексные стратегии и планы, направленные на устранение социальных барьеров, повышение эффективности использования ресурсов, смягчение последствий изменения климата, адаптацию к его изменению и способность противостоять стихийным бедствиям, и разработать и внедрить в соответствии с Сендайской рамочной программой по снижению риска бедствий на 2015–2030 годы меры по комплексному управлению связанными с бедствиями рисками на всех уровнях</t>
  </si>
  <si>
    <t>11.c Оказывать наименее развитым странам содействие, в том числе посредством финансовой и технической помощи, в строительстве экологически устойчивых и прочных зданий с использованием местных материалов</t>
  </si>
  <si>
    <t>Цель 12. Обеспечение перехода к рациональным моделям потребления и производства</t>
  </si>
  <si>
    <t>12.1 Осуществлять Десятилетнюю стратегию действий по переходу к использованию рациональных моделей потребления и производства с участием всех стран, причем первыми к ней должны приступить развитые страны, и с учетом развития и потенциала развивающихся стран</t>
  </si>
  <si>
    <t>12.2 К 2030 году добиться рационального освоения и эффективного использования природных ресурсов</t>
  </si>
  <si>
    <t>12.3 К 2030 году сократить вдвое в пересчете на душу населения общемировое количество пищевых отходов на розничном и потребительском уровнях и уменьшить потери продовольствия в производственно-сбытовых цепочках, в том числе послеуборочные потери</t>
  </si>
  <si>
    <t>12.4 К 2020 году добиться экологически рационального использования химических веществ и всех отходов на протяжении всего их жизненного цикла в соответствии с согласованными международными принципами и существенно сократить их попадание в воздух, воду и почву, чтобы свести к минимуму их негативное воздействие на здоровье людей и окружающую среду</t>
  </si>
  <si>
    <t>12.5 К 2030 году существенно уменьшить объем отходов путем принятия мер по предотвращению их образования, их сокращению, переработке и повторному использованию</t>
  </si>
  <si>
    <t>12.6 Рекомендовать компаниям, особенно крупным транснациональным компаниям, применять устойчивые методы производства и отражать информацию о рациональном использовании ресурсов в своих отчетах</t>
  </si>
  <si>
    <t>12.7 Содействовать обеспечению экологичной практики государственных закупок в соответствии с национальными стратегиями и приоритетами</t>
  </si>
  <si>
    <t>12.8 К 2030 году обеспечить, чтобы люди во всем мире располагали соответствующей информацией и сведениями об устойчивом развитии и образе жизни в гармонии с природой</t>
  </si>
  <si>
    <t>12.a Оказывать развивающимся странам помощь в наращивании их научно-технического потенциала для перехода к более рациональным моделям потребления и производства</t>
  </si>
  <si>
    <t>12.b Разрабатывать и внедрять инструменты мониторинга влияния, оказываемого на устойчивое развитие устойчивым туризмом, который способствует созданию рабочих мест, развитию местной культуры и производству местной продукции</t>
  </si>
  <si>
    <t>12.c Рационализировать отличающееся неэффективностью субсидирование использования ископаемого топлива, ведущее к его расточительному потреблению, посредством устранения рыночных диспропорций с учетом национальных условий, в том числе путем реорганизации налогообложения и постепенного отказа от вредных субсидий там, где они существуют, для учета их экологических последствий, в полной мере принимая во внимание особые потребности и условия развивающихся стран и сводя к минимуму возможные негативные последствия для их развития таким образом, чтобы защитить интересы нуждающихся и уязвимых групп населения</t>
  </si>
  <si>
    <t>Цель 13. Принятие срочных мер по борьбе с изменением климата и его последствиями</t>
  </si>
  <si>
    <t>13.1 Повысить сопротивляемость и способность адаптироваться к опасным климатическим явлениям и стихийным бедствиям во всех странах</t>
  </si>
  <si>
    <t>13.2 Включить меры реагирования на изменение климата в политику, стратегии и планирование на национальном уровне</t>
  </si>
  <si>
    <t>13.3 Улучшить просвещение, распространение информации и возможности людей и учреждений по смягчению остроты и ослаблению последствий изменения климата, адаптации к ним и раннему предупреждению</t>
  </si>
  <si>
    <t>13.a Выполнить взятое на себя развитыми странами, являющимися участниками Рамочной конвенции Организации Объединенных Наций об изменении климата, обязательство достичь цели ежегодной мобилизации к 2020 году общими усилиями 100 млрд. долл. США из всех источников для удовлетворения потребностей развивающихся стран в контексте принятия конструктивных мер по смягчению остроты последствий изменения климата и обеспечения прозрачности их осуществления, а также обеспечить полномасштабное функционирование Зеленого климатического фонда путем его капитализации в кратчайшие возможные сроки</t>
  </si>
  <si>
    <t>13.b Содействовать созданию механизмов по укреплению возможностей планирования и управления, связанных с изменением климата, в наименее развитых странах и малых островных развивающихся государствах, уделяя при этом повышенное внимание женщинам, молодежи, а также местным и маргинализированным общинам</t>
  </si>
  <si>
    <t>Цель 14. Сохранение и рациональное использование океанов, морей и морских ресурсов в интересах устойчивого развития</t>
  </si>
  <si>
    <t>14.1 К 2025 году обеспечить предотвращение и существенное сокращение любого загрязнения морской среды, в особенности вследствие деятельности на суше, включая загрязнение морским мусором и питательными веществами</t>
  </si>
  <si>
    <t>14.2 К 2020 году обеспечить рациональное использование и защиту морских и прибрежных экосистем с целью предотвратить значительное отрицательное воздействие, в том числе путем повышения стойкости этих экосистем, и принять меры по их восстановлению для обеспечения хорошего экологического состояния и продуктивности океанов</t>
  </si>
  <si>
    <t>14.3 Минимизировать и ликвидировать последствия закисления океана, в том числе благодаря развитию научного сотрудничества на всех уровнях</t>
  </si>
  <si>
    <t>14.4 К 2020 году обеспечить эффективное регулирование добычи и положить конец перелову, незаконному, несообщаемому и нерегулируемому рыбному промыслу и губительной рыбопромысловой практике, а также выполнить научно обоснованные планы хозяйственной деятельности, для того чтобы восстановить рыбные запасы в кратчайшие возможные сроки, доведя их по крайней мере до таких уровней, которые способны обеспечивать максимальный экологически рациональный улов с учетом биологических характеристик этих запасов</t>
  </si>
  <si>
    <t>14.5 К 2020 году охватить природоохранными мерами по крайней мере 10 процентов прибрежных и морских районов в соответствии с национальным законодательством и международным правом и на основе наилучшей имеющейся научной информации</t>
  </si>
  <si>
    <t>14.6 К 2020 году запретить некоторые формы субсидий для рыбного промысла, содействующие созданию чрезмерных мощностей и перелову, отменить субсидии, содействующие незаконному, несообщаемому и нерегулируемому рыбному промыслу, и воздерживаться от введения новых таких субсидий, признавая, что надлежащее и эффективное применение особого и дифференцированного режима в отношении развивающихся и наименее развитых стран должно быть неотъемлемой частью переговоров по вопросу о субсидировании рыбного промысла, которые ведутся в рамках Всемирной торговой организации</t>
  </si>
  <si>
    <t>14.7 К 2030 году повысить экономические выгоды, получаемые малыми островными развивающимися государствами и наименее развитыми странами от экологически рационального использования морских ресурсов, в том числе благодаря экологически рациональной организации рыбного хозяйства, аквакультуры и туризма</t>
  </si>
  <si>
    <t>14.a Увеличить объем научных знаний, расширить научные исследования и обеспечить передачу морских технологий, принимая во внимание Критерии и руководящие принципы в отношении передачи морских технологий, разработанные Межправительственной океанографической комиссией, с тем чтобы улучшить экологическое состояние океанской среды и повысить вклад морского биоразнообразия в развитие развивающихся стран, особенно малых островных развивающихся государств и наименее развитых стран</t>
  </si>
  <si>
    <t>14.b Обеспечить доступ мелких хозяйств, занимающихся кустарным рыбным промыслом, к морским ресурсам и рынкам</t>
  </si>
  <si>
    <t>Цель 15. Защита и восстановление экосистем суши и содействие их рациональному использованию, рациональное лесопользование, борьба с опустыниванием, прекращение и обращение вспять процесса деградации земель и прекращение процесса утраты биологического разнообразия</t>
  </si>
  <si>
    <t>15.1К 2020 году обеспечить сохранение, восстановление и рациональное использование наземных и внутренних пресноводных экосистем и их услуг, в том числе лесов, водноболотных угодий, гор и засушливых земель, в соответствии с обязательствами, вытекающими из международных соглашений</t>
  </si>
  <si>
    <t>15.2 К 2020 году содействовать внедрению методов рационального использования всех типов лесов, остановить обезлесение, восстановить деградировавшие леса и значительно расширить масштабы лесонасаждения и лесовосстановления во всем мире</t>
  </si>
  <si>
    <t>15.3 К 2030 году вести борьбу с опустыниванием, восстановить деградировавшие земли и почвы, включая земли, затронутые опустыниванием, засухами и наводнениями, и стремиться к тому, чтобы во всем мире не ухудшалось состояние земель</t>
  </si>
  <si>
    <t>15.4 К 2030 году обеспечить сохранение горных экосистем, в том числе их биоразнообразия, для того чтобы повысить их способность давать блага, необходимые для устойчивого развития</t>
  </si>
  <si>
    <t>15.5 Незамедлительно принять значимые меры по сдерживанию деградации природных сред обитания, остановить утрату биологического разнообразия и к 2020 году обеспечить сохранение и предотвращение исчезновения видов, находящихся под угрозой вымирания</t>
  </si>
  <si>
    <t>15.6 Содействовать справедливому распределению благ от использования генетических ресурсов и способствовать обеспечению надлежащего доступа к таким ресурсам на согласованных на международном уровне условиях</t>
  </si>
  <si>
    <t>15.7 Незамедлительно принять меры для того, чтобы положить конец браконьерству и контрабандной торговле охраняемыми видами флоры и фауны и решить проблемы, касающиеся как спроса на незаконные продукты живой природы, так и их предложения</t>
  </si>
  <si>
    <t>15.8 К 2020 году принять меры по предотвращению проникновения чужеродных инвазивных видов и по значительному уменьшению их воздействия на наземные и водные экосистемы, а также принять меры по предотвращению ограничения численности или уничтожения приоритетных видов</t>
  </si>
  <si>
    <t>15.9 К 2020 году обеспечить учет ценности экосистем и биологического разнообразия в ходе общенационального и местного планирования и процессов развития, а также при разработке стратегий и планов сокращения масштабов бедности</t>
  </si>
  <si>
    <t>15.a Мобилизовать и значительно увеличить финансовые ресурсы из всех источников в целях сохранения и рационального использования биологического разнообразия и экосистем</t>
  </si>
  <si>
    <t>15.b Мобилизовать значительные ресурсы из всех источников и на всех уровнях для финансирования рационального лесопользования и дать развивающимся странам адекватные стимулы для применения таких методов управления, в том числе в целях сохранения и восстановления лесов</t>
  </si>
  <si>
    <t>15.c Активизировать глобальные усилия по борьбе с браконьерством и контрабандной торговлей охраняемыми видами, в том числе путем расширения имеющихся у местного населения возможностей получать средства к существованию экологически безопасным образом</t>
  </si>
  <si>
    <t>Цель 16. Содействие построению миролюбивого и открытого общества в интересах устойчивого развития, обеспечение доступа к правосудию для всех и создание эффективных, подотчетных и основанных на широком участии учреждений на всех уровнях</t>
  </si>
  <si>
    <t>16.1 Значительно сократить распространенность всех форм насилия и уменьшить показатели смертности от этого явления во всем мире</t>
  </si>
  <si>
    <t>16.2 Положить конец надругательствам, эксплуатации, торговле и всем формам насилия и пыток в отношении детей</t>
  </si>
  <si>
    <t>16.3 Содействовать верховенству права на национальном и международном уровнях и обеспечить всем равный доступ к правосудию</t>
  </si>
  <si>
    <t>16.4 К 2030 году значительно уменьшить незаконные финансовые потоки и потоки оружия, активизировать деятельность по обнаружению и возвращению похищенных активов и вести борьбу со всеми формами организованной преступности</t>
  </si>
  <si>
    <t>16.5 Значительно сократить масштабы коррупции и взяточничества во всех их формах</t>
  </si>
  <si>
    <t>16.6 Создать эффективные, подотчетные и прозрачные учреждения на всех уровнях</t>
  </si>
  <si>
    <t>16.7 Обеспечить ответственное принятие решений репрезентативными органами на всех уровнях с участием всех слоев общества</t>
  </si>
  <si>
    <t>16.8 Расширить и активизировать участие развивающихся стран в деятельности органов глобального регулирования</t>
  </si>
  <si>
    <t>16.9 К 2030 году обеспечить наличие у всех людей законных удостоверений личности, включая свидетельства о рождении</t>
  </si>
  <si>
    <t>16.10 Обеспечить доступ общественности к информации и защитить основные свободы в соответствии с национальным законодательством и международными соглашениями</t>
  </si>
  <si>
    <t>16.a Укрепить соответствующие национальные учреждения, в том числе благодаря международному сотрудничеству, в целях наращивания на всех уровнях - в частности в развивающихся странах - потенциала в деле предотвращения насилия и борьбы с терроризмом и преступностью</t>
  </si>
  <si>
    <t>16.b Поощрять и проводить в жизнь недискриминационные законы и политику в интересах устойчивого развития</t>
  </si>
  <si>
    <t>Цель 17. Укрепление средств осуществления и активизация работы в рамках Глобального партнерства в интересах устойчивого развития</t>
  </si>
  <si>
    <t>17.1 Усилить мобилизацию ресурсов из внутренних источников, в том числе благодаря международной поддержке развивающихся стран, с тем чтобы повысить национальные возможности по сбору налогов и других доходов</t>
  </si>
  <si>
    <t>17.2 Обеспечить, чтобы развитые страны полностью выполнили свои обязательства по оказанию официальной помощи в целях развития (ОПР), в том числе взятое многими развитыми странами обязательство достичь целевого показателя выделения средств по линии ОПР развивающимся странам на уровне 0,7 процента своего валового национального дохода (ВНД) и выделения ОПР наименее развитым странам на уровне 0,15–0,20 процента своего ВНД; государствам, предоставляющим ОПР, предлагается рассмотреть вопрос о том, чтобы поставить перед собой цель выделять не менее 0,20 процента своего ВНД по линии ОПР наименее развитым странам</t>
  </si>
  <si>
    <t>17.3 Мобилизовать дополнительные финансовые ресурсы из самых разных источников для развивающихся стран</t>
  </si>
  <si>
    <t>17.4 Оказывать развивающимся странам помощь в целях обеспечения долгосрочной приемлемости уровня их задолженности благодаря проведению скоординированной политики, направленной на поощрение, в зависимости от обстоятельств, финансирования за счет заемных средств, облегчения долгового бремени и реструктуризации задолженности, и решить проблему внешней задолженности бедных стран с крупной задолженностью, с тем чтобы облегчить их долговое бремя</t>
  </si>
  <si>
    <t>17.5 Принять и применять режимы поощрения инвестиций в интересах наименее развитых стран</t>
  </si>
  <si>
    <t>17.6 Расширять сотрудничество по линии Север-Юг и Юг-Юг, а также трехстороннее региональное и международное сотрудничество в областях науки, техники и инноваций и доступ к соответствующим достижениям; активизировать обмен знаниями на взаимно согласованных условиях, в том числе благодаря улучшению координации между существующими механизмами, в частности на уровне Организации Объединенных Наций, а также с помощью глобального механизма содействия передаче технологий</t>
  </si>
  <si>
    <t>17.7 Содействовать разработке, передаче, распространению и освоению экологически безопасных технологий, так чтобы их получали развивающиеся страны на взаимно согласованных благоприятных условиях, в том числе на льготных и преференциальных условиях</t>
  </si>
  <si>
    <t>17.8 Обеспечить к 2017 году полномасштабное функционирование банка технологий и механизма развития науки, технологий и инноваций в интересах наименее развитых стран и расширить использование высокоэффективных технологий, в частности информационно-коммуникационных технологий</t>
  </si>
  <si>
    <t>17.9 Усилить международную поддержку эффективного и целенаправленного наращивания потенциала развивающихся стран для содействия реализации национальных планов достижения всех целей в области устойчивого развития, в том числе благодаря сотрудничеству по линии Север-Юг и Юг-Юг и трехстороннему сотрудничеству</t>
  </si>
  <si>
    <t>17.10 Поощрять универсальную, основанную на правилах, открытую, недискриминационную и справедливую многостороннюю торговую систему в рамках Всемирной торговой организации, в том числе благодаря завершению переговоров по ее Дохинской повестке дня в области развития</t>
  </si>
  <si>
    <t>17.11 Значительно увеличить экспорт развивающихся стран, в частности в целях удвоения доли наименее развитых стран в мировом экспорте к 2020 году</t>
  </si>
  <si>
    <t>17.12 Обеспечить своевременное предоставление всем наименее развитым странам на долгосрочной основе беспошлинного и неквотируемого доступа на рынки в соответствии с решениями Всемирной торговой организации, в том числе путем обеспечения того, чтобы преференциальные правила происхождения, применяемые в отношении товаров, импортируемых из наименее развитых стран, были прозрачными и простыми и содействовали облегчению доступа на рынки</t>
  </si>
  <si>
    <t>17.14 Сделать более последовательной политику по обеспечению устойчивого развития</t>
  </si>
  <si>
    <t>17.15 Уважать имеющееся у каждой страны пространство для стратегического маневра и ее ведущую роль в разработке и проведении в жизнь политики ликвидации нищеты и политики в области устойчивого развития</t>
  </si>
  <si>
    <t>17.16 Укреплять Глобальное партнерство в интересах устойчивого развития, дополняемое партнерствами с участием многих заинтересованных сторон, которые мобилизуют и распространяют знания, опыт, технологии и финансовые ресурсы, с тем что бы поддерживать достижение целей в области устойчивого развития во всех странах, особенно в развивающихся странах</t>
  </si>
  <si>
    <t>17.18 К 2020 году усилить поддержку в целях наращивания потенциала развивающихся стран, в том числе наименее развитых стран и малых островных развивающихся государств, с тем чтобы значительно повысить доступность высококачественных, актуальных и достоверных данных, дезагрегированных по уровню доходов, гендерной принадлежности, возрасту, расе, национальности, миграционному статусу, инвалидности, географическому местонахождению и другим характеристикам, значимым с учетом национальных условий</t>
  </si>
  <si>
    <t>17.19 К 2030 году, опираясь на нынешние инициативы, разработать, в дополнение к показателю валового внутреннего продукта, и другие показатели измерения прогресса в деле обеспечения устойчивого развития и содействовать наращиванию потенциала развивающихся стран в области статистики</t>
  </si>
  <si>
    <t>Цель 1. Повсеместная ликвидация нищеты во всех ее формах</t>
  </si>
  <si>
    <t>Показатель</t>
  </si>
  <si>
    <t>1.5 К 2030 году повысить жизнестойкость малоимущих и лиц, находящихся в уязвимом положении, и уменьшить их незащищенность и уязвимость перед вызванными изменением климата экстремальными явлениями и другими экономическими, социальными и экологическими потрясениями и бедствиями</t>
  </si>
  <si>
    <t>1.b Создать на национальном, региональном и международном уровнях надежные стратегические механизмы, в основе которых лежали бы стратегии развития, учитывающие интересы бедноты и гендерные аспекты, для содействия ускоренному инвестированию в мероприятия по ликвидации нищеты</t>
  </si>
  <si>
    <t>14.c Улучшить работу по сохранению и рациональному использованию океанов и их ресурсов путем соблюдения норм международного права, закрепленных в Конвенции Организации Объединенных Наций по морскому праву, которая, как отмечено в пункте 158 документа «Будущее, которого мы хотим», закладывает юридическую базу для сохранения и рационального использования Мирового океана и его ресурсов</t>
  </si>
  <si>
    <t>17.13 Повысить глобальную макроэкономическую стабильность, в том числе посредством координации политики и обеспечения последовательности политики</t>
  </si>
  <si>
    <t>17.17 Стимулировать и поощрять эффективное партнерство между государственными организациями, между государственным и частным секторами и между организациями гражданского общества, опираясь на опыт и стратегии использования ресурсов партнеров</t>
  </si>
  <si>
    <t>Цели устойчивого развития</t>
  </si>
  <si>
    <t>Комментарии</t>
  </si>
  <si>
    <t>Поручение</t>
  </si>
  <si>
    <t>Статистика</t>
  </si>
  <si>
    <t>№ ЦУР</t>
  </si>
  <si>
    <t>Количество задач ЦУР</t>
  </si>
  <si>
    <t>ЦУР 1</t>
  </si>
  <si>
    <t>ЦУР 2</t>
  </si>
  <si>
    <t>ЦУР 3</t>
  </si>
  <si>
    <t>ЦУР 4</t>
  </si>
  <si>
    <t>ЦУР 5</t>
  </si>
  <si>
    <t>ЦУР 6</t>
  </si>
  <si>
    <t>ЦУР 7</t>
  </si>
  <si>
    <t>ЦУР 8</t>
  </si>
  <si>
    <t>ЦУР 9</t>
  </si>
  <si>
    <t>ЦУР 10</t>
  </si>
  <si>
    <t>ЦУР 11</t>
  </si>
  <si>
    <t>ЦУР 12</t>
  </si>
  <si>
    <t>ЦУР 13</t>
  </si>
  <si>
    <t>ЦУР 14</t>
  </si>
  <si>
    <t>ЦУР 15</t>
  </si>
  <si>
    <t>ЦУР 16</t>
  </si>
  <si>
    <t>ЦУР 17</t>
  </si>
  <si>
    <t>Общее количество задач по всем ЦУР</t>
  </si>
  <si>
    <t>Удельный вес задач по ЦУР, соответствующие Посланию, в общем количестве задач по ЦУР, %</t>
  </si>
  <si>
    <t xml:space="preserve">Соответствует </t>
  </si>
  <si>
    <t xml:space="preserve">Частично соответствует </t>
  </si>
  <si>
    <t xml:space="preserve">Нет структурной формализации </t>
  </si>
  <si>
    <t>Удельный вес задач по ЦУР, частично соответствующих Посланию, в общем количестве задач по ЦУР, %</t>
  </si>
  <si>
    <t>Удельный вес задач по  ЦУР, не формализованных в Послании, в общем количестве задач по ЦУР, %</t>
  </si>
  <si>
    <t>Общее количество задач ЦУР, частично соответствующих Посланию</t>
  </si>
  <si>
    <t>Общее количество задач ЦУР, не формализованных в Послании</t>
  </si>
  <si>
    <t>Количество задач ЦУР, соответствующих Посланию</t>
  </si>
  <si>
    <t>Пр-294, п. 2, пп. А), абз. 4-8: Правительству Российской Федерации: а) внесение в законодательство Российской Федерации изменений, предусматривающих:  оказание помощи семьям, взявшим ипотечный жилищный кредит (заем) для приобретения жилья, в виде выплаты из федерального бюджета суммы в размере 450 тыс. рублей в счет погашения кредита (займа) в случае рождения после 1 января 2019 г. в таких семьях третьего ребенка или последующих детей; субсидирование процентной ставки до уровня 6 процентов годовых по ипотечным жилищным кредитам (займам), предоставленным семьям с двумя и более детьми, на весь срок действия таких крдеитов (займов); субсидирование процентной ставки до уровня 6 процентов годовых по ипотечным жилищным кредитам (займам), предоставленным семьям с двумя и более детьми, на весь срок действия таких кредитов (займов); дополнительное уменьшение налоговой базы по налогу на имущество физических лиц в отношении жилых домов и частей жилых домов - на величину кадастровой стоимости 7 кв. метров или в отношении квартир, частей квартир, комнат - на величину кадоастровой стоимости5 кв. метров для налогоплательщиков, имеющих трех и более детей, в расчете на каждого ребенка и применительно к одному объекту недвижимого имущества, находящемуся в собственности налогоплатеьщика; уменьшение налоговой базы по земельному налогу в отношении одного земельного участка, находящегося в собственности налогоплательщика, постоянном (бессрочном) пользовании или пожизненном наследуемом владении, на велчину кадастровой стоимости 600 кв. метров площади земельного участка для налогоплательщиков, имеющих трех и более детей; недопущение увеличения суммы земельного налога, подлежащей уплате за текущий налоговый период, более чем на 10 процентов  по сравнению с суммой налога, подлежавшей уплате за предыдущий налоговый период.</t>
  </si>
  <si>
    <t>Пр-294, п. 2, пп. А), абз. 9: предоставление застройщикам возможности уменьшать налоговую базу по налогу на прибыль организаций на сумму расходов, понесенных в связи со строительством объектов социальной инфраструктуры, передаваемых в государственную или муниципальную собственность, а также освобождение операций по передаче таких объектов от обложения налогом на добавленную стоимость.</t>
  </si>
  <si>
    <t>Пр-294, п. 2, пп.а), абз. 11: установление с учетом ранее данных поручений критериев экологического туризма на особо охраняемых природных территориях и усиление правового режима государственных природных заповедников, в том числе в части, касающейся запрета на проведение рубок лесных насаждений и создание объектов капитального строительства.</t>
  </si>
  <si>
    <t>Пр-294, п.1. Администрации Президента Российской Федерации обеспечить увеличение объема средств, направляемых Фондом-оператором президентских грантов по развитию гражданского общества в виде грантов на поддержку проектов в области культуры и искусства, связанных с краеведением, народным творчеством, сохранением исторического наследия.                                               Пр-294, п.2, пп. а), абз. 10: установление ставки по налогу на прибыль организаций в размере 0 процентов в отношении доходов, получаемых региональными или муниципальными музеями, театрами и библиотеками.</t>
  </si>
  <si>
    <t>Пр-294, п. 2, пп. А), абз. 1-3, 13: Правительству Российской Федерации: а) внесение в законодательство Российской Федерации изменений, предусматривающих:                                                                                                         определение постояно действующего порядка материального обеспечения пенсионеров, в соответствии с которым  размер социальной доплаты к пенсии, установленной Федеральным законом "О государственной социальной помощи", не будет уменьшаться даже в случае, если при индексации (корректировке) пенсии и ежемесячной денежной выплаты доход пенсионера превысил прожиточный минимум;пересчет с 1 января 2019 г. социальной доплаты к пенсии на оснвоании указанного порядка материального обеспечения пенсионеров и выплату им недополученных сумм; увеличение с 1 июля 2019 г. до 10 тыс. рублей ежемесячной выплаты неработающим трудоспособным родителям (усыновителям) или опекунам (попечителям), осуществляющим уход за ребенком-инвалидом в возрасте до 18 лет или инвалидом с детства 1 группы; изменение с 1 января 2020 г. размера среднедушевого дохода семьи, дающего право на получение в соответствии с Федеральным законом "О ежемесячных выплатах семьям, имеющим детей" ежемесячной денежной выплаты в связи с рождением (усыновлением) первого или второго ребенка, с 1,5-кратной на 2-кратную величину прожиточного минимума трудоспособного населения, установленного в субхекте Российской Федерации.</t>
  </si>
  <si>
    <t xml:space="preserve">Пр-294, п.2, пп.а), абз. 14-15: отмену установленного законодательством Российской Федерации возрастного ограничения (50 лет) при осуществлении единовременных компенсационных выплат медицинским работникам (врачам, фельдшерам) на работу в сельские населенные пункты, либо рабочие поселки, либо поселки городского типа, либо города с населением до 50 тыс. человек; установление требований к медицинским организациям, внедряющим новую модель оказания гражданам первичной медико-санитарной помощи ("Бережливая поликлиника"), порядка определения соответствия медицинских организаций таким требованиям, а также установление правил осуществления контроля деятельности указанных медицинских организаций; </t>
  </si>
  <si>
    <t xml:space="preserve">Пр-294, п. 2, пп.а), абз. 16: установление правовых оснований для утверждения и реализации начиная с 2020 года программы "Земский учитель", предусматривающей осуществление единовременной компенсационной выплаты  в размере 1 млн. рублей учителю, прибывшему (переехавшему) на работу в сельские населенные пункты, либо рабочие поселки, лиюл поселки городского типа, либо города с населением до 50 тыс. человек; </t>
  </si>
  <si>
    <t>Пр-294, п.2, пп.а), абз. 12, 17: включение в федеральный перечень учебников, рекомендуемых к использованию при реализации имеющих государственную аккредитацию образовательных программ начального общего, основного общего, среднего общего образования, изданий, получивших наиболее высокую оценку по результатам экспертизы; обновление ФГОС и примерных основных образовательных программ, в том числе с учетом приоритетов научно-технологического развития Российской Федерации</t>
  </si>
  <si>
    <t>4.2 К 2030 году обеспечить всем девочкам и мальчикам доступ к качественным системам развития, ухода и дошкольного обучения детей младшего возраста, с тем чтобы они были готовы к получению начального образования</t>
  </si>
  <si>
    <t>Пр-294, п. 2, пп. "б": подключение до конца 2021 года всех общеобразовательных организаций к высокоскоростному интернету.</t>
  </si>
  <si>
    <t>Пр-294, п. 2, пп.в): создание до 1 января 2022 года в Российской Федерации 15 научно-образовательных центов, предусмотрев, что до конца 2019 года должны начать функционирования пять таких научно-образовательных центров, в том числе в Пермском крае, Тюменской и Белгородской областях.</t>
  </si>
  <si>
    <t>Пр-294, п. 2, пп.г): разработку национальной стратегии в области искусственного интеллекта</t>
  </si>
  <si>
    <t>Пр-294, п.2, пп. Д): реализацию дополнительных мер, направленных на стимулирование роста инвестиций в высокотехнологичные проекты в области искусственного интеллекта, интернета вещей, робототехники и обработки больших массивов данных, осуществляемые субъектами малого и среднего предпринимательства.</t>
  </si>
  <si>
    <t>Пр-294, п.2, пп. Е): утверждение плана мероприятий ("дорожной карты") по созданию российских защищенных брендов экологически чистой сельскохозяйственной проукции, сырья и продовольствия в целях их продвижения на внутренний и внешний рынки, предусмотрев в том числе формирование системы контроля за соблюдением требований к производству и обороту указанных товаров.</t>
  </si>
  <si>
    <t>Пр-294, п.2, пп.ж): утверждение генеральной схемы развития сетей связи и инфраструктуры хранения и обработки данных Российской Федерации.</t>
  </si>
  <si>
    <t>Пр-294, п.2, пп. З): создание в 2020-2024 годах двух детских реабилитационных центров мирового уровня.</t>
  </si>
  <si>
    <t>Пр-294, п.2, пп. И): возможность получения гражданами комплексных государственных и муниципальных услуг, сгруппированных по основным жизненным ситуациям и предоставляемых в автоматическом режиме, в том числе с использованием единого портала государственных и муниципальных услуг.</t>
  </si>
  <si>
    <t>Пр-294, п. 3, пп. "а": Правительству Российской Федерации совместно с ГД ФС РФ обеспечить принятие в весеннюю сессию 2019 года федеральных законов, направленных на развитие цифровой экономики, в том числе определяющих порядок совершения гражданско-правовых сделок в электронной форме, а также предусматривающих регулирование цифровых финансовых активов и привлчечение финансовых ресурсов с использованием цифровых технологий.</t>
  </si>
  <si>
    <t>Пр-294, п. 3, пп.б): Правительству Российской Федерации при участии ведущих деловых объединений предпринимателей обеспечить внесение в законодательство Российской Федерации изменений, предусматривающих отмену с 1 января 2021 года всех нормативных правовых актов, устанавливающих требования, соблюдение которых подлежит проверке при осуществлении государственного контроля (надзора), и введение в действие новых норм, содержащих актуализированные требования, разработанные с учетом риск-ориентированного подхода и современного уровня технологического развития в соответствующих сферах.</t>
  </si>
  <si>
    <t>пр-294, п.4, пп.б): Рекомендовать Верховному Суду Российской Федерации совместно с Генеральной прокуратурой Российской Федерации: б) в целях сокращения оснований для продления срока содержания под стражей (ареста) в качестве меры пресечения в отношении лиц, подозреваемых и обвиняемых в совершении преступлений в сфере предпринимательской деятельности, проанализировать существующую практику применения соответствующих положений Уголовно-процессуального кодекса Российской Федерации и по результатам проведенного анализа подготовить необходимые поправки к проекту федерального закона № 280281-7 "О внесении изменений в статьи 108 и 109 Уголовно-процессуального кодекса Российской Федерации"</t>
  </si>
  <si>
    <t>Пр-294, п. 6, пп. а)-г): Правительству Российской Федерации совместно с органами исполнительной власти субъектов Российской Федерации: а) обеспечить внедрение механизмов мотивации персонала медицинских организаций, оказывающих первичную медико-санитраную помощь населению, к повышению качества их работы в рамках новой модели оказания гражданам первичной медико-санитарной помощи ("Бережливая поликлиника"); б) обеспечить к 2021 году перевод всех детских поликлинин на новую модель оказания гражданам первичной медико-санитарной помощи ("Бережливая поликлиника"); в) завершить до конца 2021 года организацию информационноо взаимодействия между медицинскими организациями, аптечными организациями, федеральными учреждениями медико-социальной экспертизы, медицинскими работникамии пациентами в рамках единой государственной информационной системы в сфере здравоохранения; г) обеспечить активное внедрение практики оказания государственной социальной помощи на основании социального контракта, предусмотрев расширение круга получателей такой помощи и софинансирование соответствующих расходов бюджетов субъектов Российской Федерации за счет средств федерального бюджета начиная с 2020 года.</t>
  </si>
  <si>
    <t>Пр-294, п. 6, пп. Д)-е): д) обеспечить упрощение процедуры прохождения гражданами диспансеризации и профилактических медицинских осмотров, в том числе в вечерние часы, а также предоставление гражданам возможности дистанционной записи на медицинские обследования; е) обеспечить включение обследований на выявление онкологических заболеваний в перечень медицинских обследований, проводимых в ходе диспансеризации и профилактических медицинских осмотров;</t>
  </si>
  <si>
    <t>Пр-294, п. 6, пп. Ж): Ж) обеспечить контроль за сохранением достигнутого соотношения между уровнем оплаты труда отдельных категорий работников бюджетной сферы и уровнем средней заработной платы в соответствующем регионе</t>
  </si>
  <si>
    <t>Пр-294, п. 6, пп. З): завершить в 2021 году благоустройство зданий государственных и муниципльных общеобразовательных организаций, обеспечив в них надлежащие условия для обучения и пребывания детей, прежде всего соблюдение требований к воздушно-тепловому режиму, водоснабжению и канализации.</t>
  </si>
  <si>
    <t>Пр-294, п. 7: Правительству Российской Федерации совместно с Госкорпорацией "Роскосмос" и Правительством Москвы обеспечить создание Национального космического центра, включающего в себя в том числе головные подразделения основных органищаций ракетнокосмической отрасли, конструкторское бюро, профильные структурные подразделения научно-исследовательскиз и образовательных организаций</t>
  </si>
  <si>
    <t>Пр-294, п. 8: Правительству Российской Федерации при участии АНО "Агентство стратегических инициатив" и ведущих общественных объединений предпринимателей обеспечить создание и внедрение в пилотном режиме цифровой платформы для приема обращений субъектов предпринимательской деятельности в связи с оказанием на них давления со стороны правоохранительных органов.</t>
  </si>
  <si>
    <t>Пр-294, п.11: Минприроды России совместно с Росреестром до 1 января 2022 г. завершить внесение сведений о местоположении границ особо охраняемых природных территорий федерального значения в Единый государственный реестр недвижимости.</t>
  </si>
  <si>
    <t>Пр-294, п. 12: Общероссийскому общественному движению "НАРОДНЫЙ ФРОНТ "ЗА РОССИЮ" совместно с Росприроднадзором обеспечить привлечение граждан, представителей общественных объединений и иных некоммерческих организаций к участию в экологическом контроле в качестве общественных инспекторов по охране окружающей среды.</t>
  </si>
  <si>
    <t>Пр-294, п. 13: Правительству Российской Федерации обеспечить финансирование расходов на реализацию мероприятий, предусмотренных настоящим перечнем поручений, и при необходимости внести изменения в федеральные законы "О федеральном бюджете на 2019 год и на плановый период 2020 и 2021 годов" и "О бюджете Пенсионного фонда Российской Федерации на 2019 год и на плановый период 2020 и 2021 годов".</t>
  </si>
  <si>
    <t>Пр-294, п. 5, пп. А-В): а) Правительству Российской Федерации совместно с Банком России: а) принять дополнительные меры, направленные на снижение процентной ставки по ипотечным жилищным кредитам (займам) до уровня 8 процентов годовых и менее. Б) обеспечить создание финансовых инструментов, в том числе кредитных, для поддержки индивидуального жилищного строительства; в) обеспечить внесение в законодательство Российской Федерации изменений, предусматривающих- предоставление гражданам, попавшим в трудную жизненную ситуацию, "ипотечных каникул" - отсрочки погашения суммы основного долга и уплаты процентов по ипотечным жилищным кредитам (займам) и установление запрета для кредиторов на применение в указанный период предусмотренных законодательством Российской Федерации последствий нарушения заемщиком сроков возврата основной суммы долга и (или) уплаты процентов по соответствующим договорам, а также на обращение взыскания на заложенное имуществом, в случае если оно является единственным жилым помещением заемщика.</t>
  </si>
  <si>
    <t>Пр-294, п. 3, пп.а): Правительству Российской Федерации: совместно с ГД ФС РФ обеспечить принятие в весеннюю сессию 2019 года федерального закона, предусматривающего применение системы квотирования загрязняющих веществ в атмосферный воздух в крупных промышленных центрах, в первую очередь в городах, Братске, Красноярске, Липецке, Магнитогорске, Медногорске, Нижний Тагил, Новокузнецке, Норильске, Омске, Челябинске, Череповце и Чите.</t>
  </si>
  <si>
    <t>Пр-294, п. 4, пп.а): Рекомендовать Верховному Суду Российской Федерации совместно с Генеральной прокуратурой Российской Федерации: а) проанализировать практику квалификации деяний по статьям Уголовного кодекса Российской Федерации, предусматривающим ответственность за преступления в сфере экономической безопасности, обратив особое внимание на правильность применения такого квалифицирующего признака, как совершение преступления группой лиц по предварительному сговору, и при необходимости представить предложения, направленные на недопущение необоснованного привлечения работников организаций к уголовной ответственности.</t>
  </si>
  <si>
    <t>Пр-294, п. 10: Банку России, МВД России, Генеральной прокуратуре Российской Федерации, Следственному комитету Российской Федерации и Минюсту России в соответствии со своей компетенцией принять необходимые меры, направленные на предотвращение и пресечение неправомерных действий (мошенничества) в отношении граждан при осуществлении хозяйствующими субъектами микрофинансовой деятельности и деятельности по возврату просроченной задолженности.</t>
  </si>
  <si>
    <t>Пр-294, п. 9: МВД России, ФСБ России, Генеральной прокуратуре Российской Федерации и Следственному комитету Российской Федерации  в соответствии со своей компетенцией издать акты, предусматривающие утверждение порядка рассмотрения указанных в пункте 8 настоящего перечня  поручений обращений субъектов предпринимательской деятельности.</t>
  </si>
  <si>
    <t>Послание Президента Российской Федерации Федеральному Собранию Российской Федерации на 2019 год</t>
  </si>
  <si>
    <t>Послание Президента РФ Федеральному Собранию 2019 год</t>
  </si>
  <si>
    <t>Расчет среднего арифметического взвешенного</t>
  </si>
  <si>
    <t>удельный вес задч по ЦУР в общем колчестве задач ЦУР</t>
  </si>
  <si>
    <t>Соответствуюет единому плану</t>
  </si>
  <si>
    <t>Удельный вес</t>
  </si>
  <si>
    <t>частично соответствует</t>
  </si>
  <si>
    <t>нет структуктурной формализации</t>
  </si>
  <si>
    <t>удельный вес</t>
  </si>
  <si>
    <t>Среднее арифметическое взвешенное (соответствие)</t>
  </si>
  <si>
    <t>Удельный вес с арифметического средневзвешенного (соответствует и частично соответствует)</t>
  </si>
  <si>
    <t xml:space="preserve">Удельный вес без средневзвешенных </t>
  </si>
  <si>
    <t>Пр-113, п.2 б) обеспечение регулирования оборота больших объёмов данных с учётом необходимости защиты прав и свобод человека и гражданина при обработке его персональных данных.</t>
  </si>
  <si>
    <t>Пр-113, п.7 Рекомендовать Общероссийскому общественному движению «Народный фронт «За Россию» обеспечить контроль за реализацией мероприятий по строительству, ремонту и оснащению фельдшерских и фельдшерско-акушерских пунктов, а также контроль за внедрением информационных технологий в деятельность медицинских организаций, оказывающих первичную медико-санитарную помощь.</t>
  </si>
  <si>
    <t>Правительству Российской Федерации: разработать и утвердить концепцию создания комплексной информационной системы мониторинга состояния окружающей среды на территории Российской Федерации, определив архитектуру указанной системы мониторинга, функциональные требования к ней, этапы её создания и ввода в эксплуатацию, а также исполнителей, ответственных за создание такой системы, и необходимые объёмы финансирования.</t>
  </si>
  <si>
    <t>Пр-113, п.1ж) разработать и утвержить концепцию совершенствования института расширенной ответственности производтелей и импортеров товаров и упаковки;                                                                                 Пр-113, п.1з) обеспечить внесение в законодателство Российской Федерации изменений, направленных на реализацию концепции, указанной в подпункте "ж" настоящего пункта.</t>
  </si>
  <si>
    <t>Пр-113, п.4. л) Правительству Российской Федерации: разработать и утвердить план мероприятий («дорожную карту») по введению раздельного сбора твёрдых коммунальных отходов</t>
  </si>
  <si>
    <t>Пр-113, п.1. м) Правительству Российской Федерации: представить в установленном порядке перечень проектов по развитию транспортной инфраструктуры (финансирование которых может осуществляться с привлечением средств Фонда национального благосостояния на возвратной основе), включающий в себя проекты по строительству и реконструкции автомобильных дорог, соединяющих областные центры, автомобильных дорог, выходящих на федеральные автомобильные трассы, автодорожных обходов крупных городов.</t>
  </si>
  <si>
    <t>Пр-113, п.4 к) обеспечить создание комплекса архивных документов, кино- и фотоматериалов, посвящённых Второй мировой войне.</t>
  </si>
  <si>
    <t>Пр-113, п.6 б) с учётом ранее данных поручений принять дополнительные меры по обеспечению медицинских работников, прежде всего в сельских и городских поселениях с небольшим числом жителей, жилыми помещениями, предусмотрев в том числе предоставление им служебных жилых помещений, оказание поддержки в индивидуальном жилищном строительстве.</t>
  </si>
  <si>
    <t xml:space="preserve">Пр-113, п.8 Правительству Российской Федерации обеспечить финансирование расходов на реализацию мероприятий, предусмотренных настоящим перечнем поручений, и при необходимости внесение изменений в федеральные законы «О федеральном бюджете на 2020 год и на плановый период 2021 и 2022 годов» и «О бюджете Пенсионного фонда Российской Федерации на 2020 год и на плановый период 2021 и 2022 годов». </t>
  </si>
  <si>
    <t xml:space="preserve">Пр-113, п.4а) обеспечить введение с 1 января 2020 г. ежемесячной выплаты семьям, среднедушевой доход которых не превышает величину прожиточного минимума, установленную в субъекте Российской Федерации, на детей в возрасте от трёх до семи лет включительно, при этом размер такой выплаты должен составлять 1/2 величины прожиточного минимума ребёнка, установленной в субъекте Российской Федерации, предусмотрев выделение средств из федерального бюджета на софинансирование соответствующих расходов. При необходимости обеспечить внесение изменений в законодательство Российской Федерации и законодательство субъектов Российской Федерации;                                                                                                                                                                                  Пр-113, п.4 б) обеспечить гражданам возможность оформления ежемесячной выплаты, указанной в подпункте «а» настоящего пункта, в том числе с использованием единого портала государственных и муниципальных услуг и через многофункциональные центры предоставления государственных и муниципальных услуг, предусмотрев начало приёма заявлений о назначении такой выплаты не позднее 1 июля 2020 г.;                                                                                                                                                                              Пр-113, п.4 в) принять исчерпывающие меры для исполнения поручений, указанных в подпунктах «а» и «б» настоящего пункта, в том числе в части, касающейся обеспечения информационного взаимодействия между заинтересованными федеральными органами исполнительной власти и органами исполнительной власти субъектов Российской Федерации;                                                                            Пр-113, п.4г) провести оценку уровня доходов семей, которым осуществляется ежемесячная выплата, указанная в подпункте  "а" настоящео пункта, и по итогам этой оценки принять решение о возможности увеличения с 1 января 2021 г. размера такой выплаты семьям, среднедушевой доход которых после ее получения не достиг величины прожиточного минимума, установленной в субъекте Российской ФФедерации.                                                                                                                                                                         Пр-113, п.8 Правительству Российской Федерации обеспечить финансирование расходов на реализацию мероприятий, предусмотренных настоящим перечнем поручений, и при необходимости внесение изменений в федеральные законы «О федеральном бюджете на 2020 год и на плановый период 2021 и 2022 годов» и «О бюджете Пенсионного фонда Российской Федерации на 2020 год и на плановый период 2021 и 2022 годов». </t>
  </si>
  <si>
    <t>Пр-113, п.1 л) обеспечить оказание гражданам на безвозмездной основе услуг связи по передаче данных и предоставлению доступа к информационно-телекоммуникационной сети Интернет на территории Российской Федерации для использования отечественных социально значимых интернет-сервисов, определив по согласованию с Администрацией Президента Российской Федерации перечень таких сервисов и порядок оказания названных услуг.</t>
  </si>
  <si>
    <t xml:space="preserve">Пр-113, п.2 а) Правительству Российской Федерации совместно с Государственной Думой Федерального Собрания Российской Федерации обеспечить внесение в законодательство Российской Федерации изменений, предусматривающих: а) реализацию начиная с 2020 года механизма применения экспериментальных правовых режимов для разработки и внедрения в Российской Федерации новых технологий; </t>
  </si>
  <si>
    <t>Пр-113, п.1 к) внести в национальную программу «Цифровая экономика Российской Федерации» изменения, предусматривающие разработку и внедрение отечественных программного обеспечения и программно-аппаратных средств в целях ускорения цифровой трансформации отраслей реального сектора экономики.</t>
  </si>
  <si>
    <t>Пр-113, п.1 о) с учётом ранее данных поручений и в целях снижения рисков необоснованного уголовного преследования обеспечить внесение в нормативные правовые акты Российской Федерации изменений, устанавливающих допустимый уровень финансовых рисков институтов развития, осуществляющих венчурное финансирование с использованием средств бюджетов бюджетной системы Российской Федерации организаций, реализующих высокорискованные технологические проекты.</t>
  </si>
  <si>
    <t xml:space="preserve">Пр-113, п.2 а) Правительству Российской Федерации совместно с Государственной Думой Федерального Собрания Российской Федерации обеспечить внесение в законодательство Российской Федерации изменений, предусматривающих: а) реализацию начиная с 2020 года механизма применения экспериментальных правовых режимов для разработки и внедрения в Российской Федерации новых технологий; 
</t>
  </si>
  <si>
    <t>Пр-113, п.4 ж) обеспечить безусловное выполнение заказчиками целевого обучения обязательств по трудоустройству лиц, получивших высшее медицинское образование в соответствии с договорами о целевом обучении.</t>
  </si>
  <si>
    <t>Пр-113, п.3. Рекомендовать Государственной Думе Федерального Собрания Российской Федерации совместно с Правительством Российской Федерации и при участии ведущих общественных объединений предпринимателей обеспечить принятие федеральных законов, направленных на формирование механизмов защиты и поощрения капиталовложений, развитие инвестиционной деятельности в Российской Федерации.</t>
  </si>
  <si>
    <t xml:space="preserve"> Пр-113, п.1 н) Правительству Российской Федерации определить механизм, предусматривающий ежегодную компенсацию из федерального бюджета субъектам Российской Федерации, предоставившим налогоплательщикам инвестиционный налоговый вычет по налогу на прибыль организаций, в размере до 67 процентов суммы недополученных доходов в связи с предоставлением такого вычета.</t>
  </si>
  <si>
    <t>Пр-113, п.4 е) утвердить порядок и условия выплаты за счёт средств федерального бюджета ежемесячного денежного вознаграждения в размере не менее 5000 рублей педагогическим работникам государственных и муниципальных общеобразовательных организаций за классное руководство, предусмотрев сохранение ранее установленных в субъектах Российской Федерации выплат на эти цели; обеспечить начиная с 1 сентября 2020 г. выплату такого вознаграждения.</t>
  </si>
  <si>
    <t>Пр-113, п.1 г) в целях сохранения доступности очного высшего образования обеспечить начиная с 1 сентября 2021 г. увеличение общего объёма контрольных цифр приёма на обучение по программам бакалавриата и специалитета преимущественно в образовательных организациях высшего образования, расположенных в тех субъектах Российской Федерации, которые испытывают потребность в специалистах, имеющих высшее образование, предусмотрев развитие инфраструктуры таких организаций.                                                                             
Пр-113, п.4 з) принять меры по финансовому обеспечению на условиях софинансирования с субъектами Российской Федерации капитального ремонта, реконструкции и оснащения детских музыкальных школ и школ искусств.</t>
  </si>
  <si>
    <t>Пр-113, п.1 б) предусмотреть для студентов, осваивающих образовательные программы высшего образования, возможность выбора направления подготовки начиная с третьего года обучения.</t>
  </si>
  <si>
    <t>4.4 К 2030 году существенно увеличить число молодых и взрослых людей, обладающих востребованными навыками, в том числе профессионально-техническими навыками, для трудоустройства, получения достойной работы и занятий предпринимательской деятельностью</t>
  </si>
  <si>
    <t>Пр-113, п.1 г) в целях сохранения доступности очного высшего образования обеспечить начиная с 1 сентября 2021 г. увеличение общего объёма контрольных цифр приёма на обучение по программам бакалавриата и специалитета преимущественно в образовательных организациях высшего образования, расположенных в тех субъектах Российской Федерации, которые испытывают потребность в специалистах, имеющих высшее образование, предусмотрев развитие инфраструктуры таких организаций.</t>
  </si>
  <si>
    <t>Пр-113, п.1 г) в целях сохранения доступности очного высшего образования обеспечить начиная с 1 сентября 2021 г. увеличение общего объёма контрольных цифр приёма на обучение по программам бакалавриата и специалитета преимущественно в образовательных организациях высшего образования, расположенных в тех субъектах Российской Федерации, которые испытывают потребность в специалистах, имеющих высшее образование, предусмотрев развитие инфраструктуры таких организаций.
Дополнительно:
Пр-113, п.1 в) обеспечить ежегодное установление с учётом заявок субъектов Российской Федерации и медицинских организаций, подведомственных федеральным органам исполнительной власти, квот приёма на целевое обучение в общем объёме контрольных цифр приёма за счёт средств федерального бюджета на обучение по таким образовательным программам высшего образования, как программы специалитета по специальностям «Лечебное дело» и «Педиатрия» в размере 70 процентов и 75 процентов соответственно и программы ординатуры по дефицитным специальностям – до 100 процентов.</t>
  </si>
  <si>
    <t>Пр-113, п.6а) 6.Рекомендовать  органам исполнительной власти субъектов Российской Федерации: а) принять исчерпывающие меры, направленные на преодоление отставания темпов введения дополнительных мест для детей в возрасте до трёх лет в дошкольных образовательных организациях и на создание в 2021 году в стране не менее 255 000 таких мест.</t>
  </si>
  <si>
    <t>4.2 К 2030году обеспечить всем девочкам и мальчикам доступ к качественным системам развития, ухода и дошкольного обучения детей младшего возраста, с тем чтобы они были готовы к получению начального образования</t>
  </si>
  <si>
    <t>Пр-113, п.4 з) принять меры по финансовому обеспечению на условиях софинансирования с субъектами Российской Федерации капитального ремонта, реконструкции и оснащения детских музыкальных школ и школ искусств.</t>
  </si>
  <si>
    <t>Пр-113, п.4 д) с учётом ранее данных поручений и в связи с увеличением числа детей школьного возраста рассчитать потребность в дополнительных местах в общеобразовательных организациях, приняв во внимание необходимость эффективного использования современных технологий, существующей образовательной и иной инфраструктуры, в целях предоставления субъектам Российской Федерации государственной поддержки за счёт средств федерального бюджета на создание таких дополнительных мест, предусмотрев внесение соответствующих изменений в национальный проект «Образование».</t>
  </si>
  <si>
    <t>Пр-113, п.1 д) утвердить порядок ввоза в Российскую Федерацию конкретных партий незарегистрированных лекарственных препаратов, содержащих наркотические средства или психотропные вещества, для оказания медицинской помощи по жизненным показаниям конкретного пациента или группы пациентов, а также обеспечить утверждение перечня заболеваний и состояний и лекарственных препаратов, содержащих наркотические средства и психотропные вещества, в целях осуществления ввоза таких препаратов в Российскую Федерацию.</t>
  </si>
  <si>
    <t>Пр-113, п.1 е) внедрить единый регистр граждан, имеющих право на обеспечение лекарственными препаратами, медицинскими изделиями и специализированными продуктами лечебного питания на льготных условиях.</t>
  </si>
  <si>
    <t>Пр-113, п.5 а) поэтапный переход с 1 сентября 2020 г. до 1 сентября 2023 г. на организацию бесплатного здорового горячего питания для обучающихся, осваивающих образовательные программы начального общего образования, предусмотрев предоставление государственной поддержки за счёт средств федерального бюджета на эти цели.</t>
  </si>
  <si>
    <t>Пр-113, п.5 б) создание в общеобразовательных организациях инфраструктуры, необходимой для организации бесплатного здорового горячего питания, в том числе оснащение их соответствующим оборудованием, а также снабжение качественными продуктами.</t>
  </si>
  <si>
    <t>Пр-113, п.1 а). 1Правительству Российской Федерации: а) обеспечить внесение в законодательство Российской Федерации изменений, предусматривающих: продление действия норм Федерального закона «О дополнительных мерах государственной поддержки семей, имеющих детей» до 31 декабря 2026 г., обеспечив при этом ежегодную индексацию размера материнского (семейного) капитала; Пр-113, п.1 а). 2 предоставление права на получение материнского (семейного) капитала семьям, в которых начиная с 1 января 2020 г. родился (был усыновлён) первый ребёнок, при этом размер этих средств должен составить 466 617 рублей, а в случае рождения в таких семьях (усыновления) второго ребёнка их размер должен увеличиться на 150 000 рублей.; Пр-113, п.1 а) 3 предоставление средств материнского (семейного) капитала в размере 616 617 рублей при рождении (усыновлении) начиная с 1 января 2020 г. второго ребёнка или последующих детей семьям, у которых право на получение такого капитала до 1 января 2020 г. не возникло</t>
  </si>
  <si>
    <t>Пр-113, п.4 и) 1  в целях внедрения начиная с 2021 года во всех субъектах Российской Федерации механизма оказания государственной социальной помощи на основании социального контракта обеспечить: подведение итогов и обобщение опыта реализации в 2020 году мероприятий по оказанию такой помощи в отдельных субъектах Российской Федерации, получающих средства из федерального бюджета на указанные цели; 
Пр-113, п.4 и) 2 внесение в нормативные правовые акты Российской Федерации изменений, направленных на повышение эффективности оказания такой помощи, предусмотрев в том числе возможность применения мер воздействия в отношении её получателей в целях надлежащего исполнения ими обязанностей, предусмотренных социальным контрактом; 
Пр-113, п.4 и) 3 выделение начиная с 1 января 2021 г. средств из федерального бюджета на софинансирование мероприятий субъектов Российской Федерации по оказанию такой помощи.</t>
  </si>
  <si>
    <t>Пр-113, п.4 г) провести оценку уровня доходов семей, которым осуществляется ежемесячная выплата, указанная в подпункте «а» настоящего пункта, и по итогам этой оценки принять решение о возможности увеличения с 1 января 2021 г. размера такой выплаты семьям, среднедушевой доход которых после её получения не достиг величины прожиточного минимума, установленной в субъекте Российской Федерации.</t>
  </si>
  <si>
    <t xml:space="preserve">Пр-113, п.4а) обеспечить введение с 1 января 2020 г. ежемесячной выплаты семьям, среднедушевой доход которых не превышает величину прожиточного минимума, установленную в субъекте Российской Федерации, на детей в возрасте от трёх до семи лет включительно, при этом размер такой выплаты должен составлять 1/2 величины прожиточного минимума ребёнка, установленной в субъекте Российской Федерации, предусмотрев выделение средств из федерального бюджета на софинансирование соответствующих расходов. При необходимости обеспечить внесение изменений в законодательство Российской Федерации и законодательство субъектов Российской Федерации; Пр-113, п.4 б) обеспечить гражданам возможность оформления ежемесячной выплаты, указанной в подпункте «а» настоящего пункта, в том числе с использованием единого портала государственных и муниципальных услуг и через многофункциональные центры предоставления государственных и муниципальных услуг, предусмотрев начало приёма заявлений о назначении такой выплаты не позднее 1 июля 2020 г.; Пр-113, п.4 в) принять исчерпывающие меры для исполнения поручений, указанных в подпунктах «а» и «б» настоящего пункта, в том числе в части, касающейся обеспечения информационного взаимодействия между заинтересованными федеральными органами исполнительной власти и органами исполнительной власти субъектов Российской Федерации; Пр-113, п.8 Правительству Российской Федерации обеспечить финансирование расходов на реализацию мероприятий, предусмотренных настоящим перечнем поручений, и при необходимости внесение изменений в федеральные законы «О федеральном бюджете на 2020 год и на плановый период 2021 и 2022 годов» и «О бюджете Пенсионного фонда Российской Федерации на 2020 год и на плановый период 2021 и 2022 годов». </t>
  </si>
  <si>
    <t>Федеральный закон от 02.08.2019 № 305-ФЗ "О внесении изменений в Федеральный закон "О ежемесячных выплатах семьям, имеющим детей" - с 1 января 2020 года действует</t>
  </si>
  <si>
    <t>Послание Президента РФ Федеральному Собранию 2020 год</t>
  </si>
  <si>
    <t>Послание Президента Российской Федерации Федеральному Собранию Российской Федерации 2020</t>
  </si>
  <si>
    <t>Подобная информация структурно не формализована.</t>
  </si>
  <si>
    <t>Стратегия национальной безопасности Российской Федерации</t>
  </si>
  <si>
    <t>В СНБ предусмотрены подобные положения</t>
  </si>
  <si>
    <t>В СНБ присутствуют отдельные положения</t>
  </si>
  <si>
    <t>стратегическая стабильность и равноправное
стратегическое партнерство</t>
  </si>
  <si>
    <t>Подобная информация структурно не формализована. Конституцией Российской Федерации предусмотрены соответствующие гарантии.</t>
  </si>
  <si>
    <t>Подобная информация структурно не формализована. Законодательно предусмотрено такое требование.</t>
  </si>
  <si>
    <t>СНб предусматривает подобные меры в разделе "Государственная и общественная безопасность".</t>
  </si>
  <si>
    <t>Подобная информация структурно не формализована. Конституция Российской Федерации предусматривает подобное положение.</t>
  </si>
  <si>
    <t>Подобная информация структурно не формализована. Конституцией Российской Федерации предусмотрены гарантии прав и свобод граждан.</t>
  </si>
  <si>
    <t>В разделе "Культура" в качестве меры по обеспечению национальной безопасности в сфере культуры предусмотрено обеспечение культурного суверенитета Российской Федерации посредством принятия мер по защите российского общества от внешней идейно-ценностной экспансии и деструктивного информационно-психологического воздействия, осуществление контроля в информационной сфере и недопущение распространения продукции экстремистского содержания, пропаганды насилия, расовой, религиозной и межнациональной нетерпимости (пункт 82).</t>
  </si>
  <si>
    <t>государственная и общественная безопасность
экономический рост
государственная и общественная безопасность
повышение качества жизни российских граждан
здравоохранение</t>
  </si>
  <si>
    <t>Подобная информация структурно не формализована</t>
  </si>
  <si>
    <t>В разделе "Экология живых систем и рациональное природопользование" предусмотрена мера по обеспечению экологической безопасности в части развития системы особо охраняемых природных территорий, в том числе морских, сохранение редких и исчезающих видов растений и животных, уникальных природных ландшафтов и живых систем (пункт 86)</t>
  </si>
  <si>
    <t>Подобная информация структурно не формализована. Частично в разделе "Экология живых систем и рациональное природопользование" предусмотрена мера по обеспечению экологической безопасности в части развития системы особо охраняемых природных территорий, в том числе морских, сохранение редких и исчезающих видов растений и животных, уникальных природных ландшафтов и живых систем (пункт 86).</t>
  </si>
  <si>
    <t>В разделе "Экология живых систем и рациональное природопользование" предусмотрена мера по обеспечению экологической безопасности в части развития системы особо охраняемых природных территорий, в том числе морских, сохранение редких и исчезающих видов растений и животных, уникальных природных ландшафтов и живых систем (пункт 86).</t>
  </si>
  <si>
    <t>экология живых систем и рациональное природопользование</t>
  </si>
  <si>
    <t>Подобная информация структурно не формализована. В разделе "Экономический рост" предусмотрена мера по обеспечению экономической безопасности в части стимулирования развития малого и среднего предпринимательства в производственной сфере путем снижения расходов, связанных с началом предпринимательской деятельности, ее поддержку на этапе становления за счет снижения налоговой нагрузки, создания бизнес-инкубаторов, промышленных парков и технопарков, формирования спроса на продукцию малых и средних предприятий, расширения доступа к закупкам государственных компаний, участия в реализации крупных проектов (пункт 62).</t>
  </si>
  <si>
    <t>14.6 К 2020 году запретить некоторые формы субсидий для рыбного промысла, содействующие созданию чрезмерных мощностей и перелови, отменить субсидии, содействующие незаконному, несообщаемому и нерегулируемому рыбному промыслу, и воздерживаться от введения новых таких субсидий, признавая, что надлежащее и эффективное применение особого и дифференцированного режима в отношении развивающихся и наименее развитых стран должно быть неотъемлемой частью переговоров по вопросу о субсидировании рыбного промысла, которые ведутся в рамках Всемирной торговой организации</t>
  </si>
  <si>
    <t>доля территории Российской Федерации, не соответствующая экологическим нормативам</t>
  </si>
  <si>
    <t xml:space="preserve">В разделе "Экология живых систем и рациональное природопользование"  предусмотрена мера по обеспечению экологической безопасности в части ликвидации вредных последствий антропогенного воздействия на окружающую среду, а также на реабилитацию территорий и акваторий, загрязненных в результате такого воздействия, в том числе при осуществлении военной деятельности (пункт 86)
</t>
  </si>
  <si>
    <t>В СНБ не предусмотрены меры реагирования на изменения климата, есть только упоминание про проблему климата.</t>
  </si>
  <si>
    <t>В СНБ предусмотрены положения относительно ликвидации последствий стихийных бедствий, изменению климата.</t>
  </si>
  <si>
    <t>государственная и общественная безопасность
экология живых систем и рациональное природопользование</t>
  </si>
  <si>
    <t>доля расходов в валовом внутреннем продукте на культуру</t>
  </si>
  <si>
    <t xml:space="preserve">Подобная информация структурно не формализована. </t>
  </si>
  <si>
    <t>Подобная информация структурно не формализована. В СНБ присутствуют положения относительно работы с отходами.</t>
  </si>
  <si>
    <t>Подобная информация структурно не формализована. Частично в разделе "Экология живых систем и рациональное природопользование" предусмотрены меры по обеспечению экологической безопасности в части отходов производства и потребления.</t>
  </si>
  <si>
    <t>экономический рост
экология живых систем и рациональное природопользование</t>
  </si>
  <si>
    <t>В СНБ указано, что предусмотренные меры по обеспечению национальной безопасности реализуются органами государственной власти, органами местного самоуправления во взаимодействии с институтами гражданского общества.</t>
  </si>
  <si>
    <t>Подобная информация структурно не формализована. Частично в разделе "Повышения качества жизни российских граждан" предусмотрена мера по улучшению и развитию жилищно-коммунальной инфраструктуры.</t>
  </si>
  <si>
    <t>Подобная информация структурно не формализована. В СНБ предусмотрены меры по повышению качества воздуха, отходам</t>
  </si>
  <si>
    <t>В разделе "Государственная и общественная безопасность" предусмотрен комплекс мер по вопросу чрезвычайных ситуаций.</t>
  </si>
  <si>
    <t xml:space="preserve">доля расходов в валовом внутреннем продукте на культуру; доля территории Российской Федерации, не соответствующая экологическим нормативам.
</t>
  </si>
  <si>
    <t>В разделе "Культура" предусмотрены по обеспечению национальной безопасности в сфере культуры, в том числе по усилению государственного контроля за состоянием объектов культурного наследия (памятников истории и культуры), повышение ответственности за нарушение требований их сохранения, использования и государственной охраны (пункт 82).
В разделе "Экология живых систем и рациональное природопользование" предусмотрены меры по обеспечению экологической безопасности в части природных систем, природных комплексов, природных территорий и другое.</t>
  </si>
  <si>
    <t>доля территории Российской Федерации, не соответствующая экологическим нормативам.</t>
  </si>
  <si>
    <t>Подобная информация структурно не формализована. В разделе "Экология живых систем и рациональное природопользование" предусмотрены отдельные меры по повышению экологической безопасности, в том числе направленной на развитие населенных пунктов.</t>
  </si>
  <si>
    <t>В разделе "Экономический рост" предусмотрена мера по формированию единого транспортного пространства на базе сбалансированного опережающего развития эффективной транспортной инфраструктуры и роста уровня транспортной связности Российской Федерации, создание транспортных коридоров и мультимодальных транспортно-логистических узлов, увеличение объема и повышение качества дорожного строительства (пункт 62).</t>
  </si>
  <si>
    <t>В разделе "Повышение качества жизни российских граждан" предусмотрены положения относительно доступности комфортного жилья.</t>
  </si>
  <si>
    <t>государственная и общественная безопасность
повышение качества жизни российских граждан
экология живых систем и рациональное природопользование</t>
  </si>
  <si>
    <t>Подобная информация структурно не формализована. В СНБ присутствуют положения относительно оказания помощи странам, пострадавших от определенных последствий.</t>
  </si>
  <si>
    <t>В разделе "Экономический рост" предусмотрена мера по обеспечению баланса интересов коренного населения и трудовых мигрантов, в том числе иностранных граждан, с учетом их этнических, языковых, культурных и конфессиональных различий, совершенствование миграционного учета, обоснованное территориальное распределение трудовых мигрантов исходя из потребностей регионов в трудовых ресурсах (пункт 62).</t>
  </si>
  <si>
    <t>В разделе "Экономический рост" предусмотрена мера по развитию национальной инфраструктуры финансовых рынков.</t>
  </si>
  <si>
    <t>В разделе "Повышения качества жизни российских граждан" и разделе "Экономический рост" предусмотрены соответствующие меры.</t>
  </si>
  <si>
    <t>удовлетворенность граждан степенью защищенности своих конституционных прав и свобод, личных и имущественных интересов, в том числе от преступных посягательств</t>
  </si>
  <si>
    <t>децильный коэффициент (соотношение доходов 10 процентов наиболее обеспеченного населения и 10 процентов наименее обеспеченного населения);</t>
  </si>
  <si>
    <t xml:space="preserve">В разделе "Повышение качества жизни российских граждан" предусмотрены меры содействию росту благосостояния граждан, снижению дифференциации населения по уровню доходов, сокращению бедности, в том числе путем развития пенсионной системы, социальной поддержки отдельных категорий граждан, совершенствования системы социального обслуживания;
</t>
  </si>
  <si>
    <t>повышение качества жизни российских граждан</t>
  </si>
  <si>
    <t>Подобная информация структурно не формализована. В СНБ присутствуют точечные положения по развитию информационных технологий и другие</t>
  </si>
  <si>
    <t>Подобная информация структурно не формализована в части других стран. В СНБ предусмотрены положения применительно в Российской Федерации.</t>
  </si>
  <si>
    <t>В разделе "Оборона" предусмотрена мера по инновационному развитию оборонно-промышленного комплекса Российской Федерации. В разделе "Экономический рост" предусмотрены меры по обеспечению экономической безопасности  в том числе путем развития промышленно-технологической базы и национальной инновационной системы. В разделе "Наука, технологии и образование" предусмотрены меры по развитию национальной инновационной системы, стимулирование и поддержка развития рынка инноваций, наукоемкой продукции, в том числе наукоемкой продукции с высокой добавочной стоимостью.</t>
  </si>
  <si>
    <t xml:space="preserve">В разделе "Экономический рост" предусмотрены следующие меры:  развитие новых высокотехнологичных отраслей, укрепление позиций в области освоения космоса, ядерной энергетики, возвращение лидерства в традиционных промышленных отраслях (тяжелое машиностроение, авиа- и приборостроение), восстановление электронной и легкой промышленности, судо- и станкостроения, а также системы статистической оценки уровня технологического состояния отраслей экономики;
развитие оборонно-промышленного комплекса страны как двигателя модернизации промышленного производства, обновление производственной базы организаций оборонно-промышленного комплекса на новой технологической основе, совершенствование их кадрового потенциала и выпуск ими востребованной продукции гражданского назначения;
</t>
  </si>
  <si>
    <t>валовой внутренний продукт на душу населения;</t>
  </si>
  <si>
    <t>В разделе "Экономический рост" предусмотрена мера по стимулированию  развития малого и среднего предпринимательства в производственной сфере путем снижения расходов, связанных с началом предпринимательской деятельности, ее поддержку на этапе становления за счет снижения налоговой нагрузки, создания бизнес-инкубаторов, промышленных парков и технопарков, формирования спроса на продукцию малых и средних предприятий, расширения доступа к закупкам государственных компаний, участия в реализации крупных проектов.</t>
  </si>
  <si>
    <t>уровень безработицы
доля расходов в валовом внутреннем продукте на развитие науки, технологий и образования</t>
  </si>
  <si>
    <t>В разделе "Экономический рост" предусмотрены следующие меры: развитие новых высокотехнологичных отраслей, укрепление позиций в области освоения космоса, ядерной энергетики, возвращение лидерства в традиционных промышленных отраслях (тяжелое машиностроение, авиа- и приборостроение), восстановление электронной и легкой промышленности, судо- и станкостроения, а также системы статистической оценки уровня технологического состояния отраслей экономики;
развитие оборонно-промышленного комплекса страны как двигателя модернизации промышленного производства, обновление производственной базы организаций оборонно-промышленного комплекса на новой технологической основе, совершенствование их кадрового потенциала и выпуск ими востребованной продукции гражданского назначения.</t>
  </si>
  <si>
    <t>В разделе "Государственная и общественная безопасность" предусмотрены отдельные меры в части транспортной инфраструктуры. В разделе "Повышение качества жизни российских граждан" предусмотрены меры по обеспечению доступности для инвалидов объектов инфраструктуры.</t>
  </si>
  <si>
    <t>наука, технологии и образование</t>
  </si>
  <si>
    <t>Разделом "Культура" СНб предусмотрена мера по обеспечению национальной безопасности в сфере культуры посредством развития внутреннего культурно-познавательного туризма (пункт 82).</t>
  </si>
  <si>
    <t>удовлетворенность граждан степенью защищенности своих конституционных прав и свобод, личных и имущественных интересов, в том числе от преступных посягательств
уровень безработицы</t>
  </si>
  <si>
    <t>Пунктом 55 раздела "Повышение качества достойной жизни граждан" предусмотрены меры по обеспечению поддержки трудовой занятости населения, контроль за соблюдением трудовых прав работников, совершенствуют систему защиты от безработицы, создают условия для вовлечения в трудовую деятельность лиц с ограниченными физическими возможностями;</t>
  </si>
  <si>
    <t>уровень безработицы;</t>
  </si>
  <si>
    <t>Подобная информация структурно не формализована в части молодежи. Пунктом 55 раздела "Повышение качества достойной жизни граждан" предусмотрены меры по обеспечению поддержки трудовой занятости населения, контроль за соблюдением трудовых прав работников, совершенствуют систему защиты от безработицы, создают условия для вовлечения в трудовую деятельность лиц с ограниченными физическими возможностями;</t>
  </si>
  <si>
    <t>уровень безработицы</t>
  </si>
  <si>
    <t xml:space="preserve">Пунктом 55 раздела "Повышение качества достойной жизни граждан" предусмотрены меры по содействию росту благосостояния граждан, снижению дифференциации населения по уровню доходов, сокращению бедности, в том числе путем развития пенсионной системы, социальной поддержки отдельных категорий граждан, совершенствования системы социального обслуживания;
обеспечению поддержки трудовой занятости населения, контроль за соблюдением трудовых прав работников, совершенствуют систему защиты от безработицы, создают условия для вовлечения в трудовую деятельность лиц с ограниченными физическими возможностями;
</t>
  </si>
  <si>
    <t xml:space="preserve">В разделе "Экология живых систем и рациональное природопользование" предусмотрены меры в части развития индустрии утилизации и вторичного использования отходов производства и потребления, создание удовлетворяющих современным экологическим стандартам полигонов для размещения, утилизации и переработки твердых отходов производства и потребления; </t>
  </si>
  <si>
    <t>СНБ предусматривает набор мер, относящимся к вопросам обеспечения национальной безопасности.</t>
  </si>
  <si>
    <t>Пунктом 58 предусмотрены меры по обеспечению экономической безопасности, в том числе предусматривающие повышение производительности труда.</t>
  </si>
  <si>
    <t>валовой внутренний продукт на душу населения</t>
  </si>
  <si>
    <t>Подобная информация структурно не формализована. В СНБ предусмотрен специальный раздел "Экономический рост".</t>
  </si>
  <si>
    <t>повышение качества жизни российских граждан
экономический рост</t>
  </si>
  <si>
    <t>Подобная информация структурно не формализована. В СНБ предусмотрены положения в части Российской Федерации.</t>
  </si>
  <si>
    <t>Пунктом 61 предусмотрены положения относительно обмена опытом, а также пунктом 62 в части развития международных деловых контактов, привлечение иностранных инвестиций и технологий, реализацию совместных проектов, расширение рынков сбыта российской продукции, противодействие попыткам иностранных государств регулировать мировые рынки исходя из их политических и экономических интересов
 в части .</t>
  </si>
  <si>
    <t>Подобная информация в части удвоения показателя не формализована. Вместе с тем в СНБ предусмотрено, что энергоэффективность является одним из главных направлений обеспечения национальной безопасности в области экономики на долгосрочную перспективу; пунктом 61 предусмотрено внедрение перспективных энергосберегающих и энергоэффективных технологий.</t>
  </si>
  <si>
    <t>Пунктом 47 предусмотрены меры по обеспечению государственной и общественной безопасности в части повышения уровня топливно-энергетического комплекса. Пунктом 58 предусмотрены меры по обеспечению экономической безопасности по обеспечению энергетической безопасности. Пунктом 60 описаны меры по повышению энергетической безопасности</t>
  </si>
  <si>
    <t xml:space="preserve">Подобная информация структурно не формализована.  </t>
  </si>
  <si>
    <t>Подобная информация структурно не формализована. Частично мерами по обеспечению экологической безопасности (пункт 86) предусмотрено развитие международного сотрудничества в области охраны окружающей среды, в том числе в целях снижения экологических рисков на приграничных территориях Российской Федерации.</t>
  </si>
  <si>
    <t>Пунктом 86 в качестве меры по обеспечению экологической безопасности предусмотрено осуществление реабилитации территорий и акваторий, загрязненных в результате такого воздействия, в том числе при осуществлении военной деятельности</t>
  </si>
  <si>
    <t>Подобная информация структурно не формализована. Пунктом 86 предусмотрены меры по обеспечению экологической безопасности в части  строительства и модернизации очистных сооружений, а также внедрения технологий по снижению объема выбросов вредных веществ и сточных вод, а также на ликвидацию вредных последствий антропогенного воздействия на окружающую среду, а также  реабилитации территорий и акваторий, загрязненных в результате такого воздействия, в том числе при осуществлении военной деятельности</t>
  </si>
  <si>
    <t xml:space="preserve">В пункте 23 СНб отражен вопрос относительно того, что "более ощутимыми становятся дефицит пресной воды". Пунктом 86  предусмотрены меры по обеспечению экологической безопасности посредством обеспечения соблюдения санитарно-эпидемиологических и санитарно-гигиенических стандартов в отношении питьевой воды.
</t>
  </si>
  <si>
    <t>Разделом "Экология живых систем и рациональное природопользование" предусмотрен комплекс мер по обеспечению экологической безопасности, охватывающий указанные аспекты</t>
  </si>
  <si>
    <t>Подобная информация структурно не формализована. В СНБ присутствуют отдельные положения относительно санитарно-эпидемиологических стандартов к питьевой воде, атмосферному воздуху, почве.</t>
  </si>
  <si>
    <t>СНб предусматривает отдельные положения в части необходимости детальной проработки вопросов стратегии в отдельных отраслевых документах стратегического планирования</t>
  </si>
  <si>
    <t>удовлетворенность граждан степенью защищенности своих конституционных прав и свобод, личных и имущественных интересов, в том числе от преступных посягательств;</t>
  </si>
  <si>
    <t>Подобная информация структурно не формализована. Частично пунктом 53 предусмотрены меры по повышению качества жизни граждан, в том числе по обеспечению развития информационной инфраструктуры, доступность информации по различным вопросам социально-политической, экономической и духовной жизни общества, равный доступ к государственным услугам на всей территории Российской Федерации, в том числе с использованием информационных и коммуникационных технологий</t>
  </si>
  <si>
    <t>Подобная информация структурно не формализована. В Конституции предусмотрена гарантия государства</t>
  </si>
  <si>
    <t>доля расходов в валовом внутреннем продукте на культуру;</t>
  </si>
  <si>
    <t>В разделе "Культура" предусмотрено, что  К традиционным российским духовно-нравственным ценностям относятся приоритет духовного над материальным, защита человеческой жизни, прав и свобод человека, семья, созидательный труд, служение Отечеству, нормы морали и нравственности, гуманизм, милосердие, справедливость, взаимопомощь, коллективизм, историческое единство народов России, преемственность истории нашей Родины (пункт 78).</t>
  </si>
  <si>
    <t>В пункте 43 отражена угроза по обеспечению государственной и общественной безопасности в части деятельность преступных организаций и группировок, в том числе транснациональных, связанная с незаконным оборотом наркотических средств и психотропных веществ, оружия, боеприпасов, взрывчатых веществ, организацией незаконной миграции и торговлей людьми.</t>
  </si>
  <si>
    <t>Подобная информация структурно не формализована. В Конституции предусмотрена гарантия государства в отношении равенства полов</t>
  </si>
  <si>
    <t>доля расходов в валовом внутреннем продукте на развитие науки, технологий и образования;</t>
  </si>
  <si>
    <t>Пунктом 70 в качестве мер по обеспечению национальной безопасности в области науки, технологий и образования предусмотрены меры по повышению качества подготовки научных работников, инженеров, технических специалистов, способных решать задачи модернизации российской экономики на основе технологических инноваций, обеспечить развитие науки и образования, разработку конкурентоспособных технологий и образцов наукоемкой продукции, организацию наукоемкого производства; активному развитию международных связей в области науки и образования, наращивание экспорта качественных образовательных услуг, прежде всего в государства - участники Содружества Независимых Государств, повышение привлекательности образования на русском языке на мировом рынке образовательных услуг.</t>
  </si>
  <si>
    <t>4.b К 2020 году значительно увеличить во всем мире количество стипендий, предоставляемых развивающимся странам, особенно наименее развитым странам, малым островным развивающимся государствам и африканским странам, для получения высшего образования, включая профессионально-техническое образование и обучение по вопросам информационно-коммуникационных технологий, технические, инженерные и научные программы, в развитых странах и других развивающихся странах</t>
  </si>
  <si>
    <t xml:space="preserve">Пунктом 67 предусмотрена стратегическая цель обеспечения национальной безопасности в области науки, технологий и образования в части повышения социальной мобильности, качества общего, профессионального и высшего образования, его доступности для всех категорий граждан, а также развитие фундаментальных научных исследований. Пунктом 52 предусмотрены по повышению качества жизни в части обеспечения доступности объектов социальной, инженерной и транспортной инфраструктур для инвалидов и других маломобильных групп населения. </t>
  </si>
  <si>
    <t>удовлетворенность граждан степенью защищенности своих конституционных прав и свобод, личных и имущественных интересов, в том числе от преступных посягательств; доля расходов в валовом внутреннем продукте на развитие науки, технологий и образования;
доля расходов в валовом внутреннем продукте на культуру;</t>
  </si>
  <si>
    <t>Пунктом 70 в качестве мер по обеспечению национальной безопасности в области науки, технологий и образования предусмотрены повышение роли школы в воспитании молодежи как ответственных граждан России на основе традиционных российских духовно-нравственных и культурно-исторических ценностей, а также в профилактике экстремизма и радикальной идеологии; повышение качества преподавания русского языка, литературы, отечественной истории, основ светской этики, традиционных религий. Пунктом 82 предусмотрены меры по обеспечению национальной безопасности в области культуры: признание первостепенной роли культуры в сохранении и приумножении традиционных российских духовно-нравственных и культурных ценностей, укреплении единства многонационального народа Российской Федерации; обеспечение культурного суверенитета Российской Федерации посредством принятия мер по защите российского общества от внешней идейно-ценностной экспансии и деструктивного информационно-психологического воздействия, осуществление контроля в информационной сфере и недопущение распространения продукции экстремистского содержания, пропаганды насилия, расовой, религиозной и межнациональной нетерпимости;
создание системы духовно-нравственного и патриотического воспитания граждан, внедрение принципов духовно-нравственного развития в систему образования, молодежную и национальную политику, расширение культурно-просветительской деятельности; совершенствование системы подготовки специалистов в области истории и культуры, а также их социального обеспечения;</t>
  </si>
  <si>
    <t>Подобная информация структурно не формализована. В Конституции предусмотрена гарантия государства на получение всеми обязательного начального и среднего образования</t>
  </si>
  <si>
    <t xml:space="preserve">доля расходов в валовом внутреннем продукте на развитие науки, технологий и образования; уровень безработицы;
</t>
  </si>
  <si>
    <t>Пунктом 70 предусмотрена мера по обеспечению национальной безопасности в области науки, технологий и образования в части повышение качества подготовки научных работников, инженеров, технических специалистов, способных решать задачи модернизации российской экономики на основе технологических инноваций, обеспечить развитие науки и образования, разработку конкурентоспособных технологий и образцов наукоемкой продукции, организацию наукоемкого производства;</t>
  </si>
  <si>
    <t>доля расходов в валовом внутреннем продукте на развитие науки, технологий и образования</t>
  </si>
  <si>
    <t>ожидаемая продолжительность жизни;</t>
  </si>
  <si>
    <t xml:space="preserve">пунктом 75 в качестве меры в области охраны здоровья граждан предусмотрено создание условий для развития фармацевтической отрасли, преодоления ее сырьевой и технологической зависимости от зарубежных поставщиков, а также доступность качественных, эффективных и безопасных лекарственных средств. 
</t>
  </si>
  <si>
    <t>Подобная информация структурно не формализована. Подобный вопрос регулируется Федеральным законом от 23 февраля 2013 г. № 15-ФЗ "Об охране здоровья граждан от воздействия окружающего табачного дыма и последствий потребления табака".</t>
  </si>
  <si>
    <t xml:space="preserve">Стратегической целью в области обеспечения экологической безопасности и рационального природопользования является сохранение и восстановление природных систем, обеспечение качества окружающей среды, необходимого для жизни человека и устойчивого развития экономики. Пунктом 86 предусмотрен комплекс мер по экологической безопасности.
</t>
  </si>
  <si>
    <t>Разделом "Здравоохранение" подобные приоритеты предусмотрены (пункт 75)</t>
  </si>
  <si>
    <t>удовлетворенность граждан степенью защищенности своих конституционных прав и свобод, личных и имущественных интересов, в том числе от преступных посягательств; ожидаемая продолжительность жизни;</t>
  </si>
  <si>
    <t>Подобная информация структурно не формализована. Вместе с тем СНб предусматривает комплекс мер по государственной и общественной безопасности (осуществляется комплексное развитие правоохранительных органов и специальных служб, укрепляются социальные гарантии их сотрудникам, совершенствуется научно-техническая поддержка правоохранительной деятельности, принимаются на вооружение перспективные специальные средства и техника, развивается система профессиональной подготовки специалистов в области обеспечения государственной и общественной безопасности) (пункт 47).</t>
  </si>
  <si>
    <t>В рамках комплекса мер по обеспечению государственной и общественной безопасности в качестве угрозы обозначена деятельность преступных организаций и группировок, в том числе транснациональных, связанная с незаконным оборотом наркотических средств и психотропных веществ, оружия, боеприпасов, взрывчатых веществ, организацией незаконной миграции и торговлей людьми (пункт 43). В качестве одной из мер по обеспечению государственной и общественной безопасности предусмотрено борьба с распространением наркотиков. В разделе "Здравоохранение" также обозначена подобная угроза (наркомания и алкоголизм, доступность психоактивных и психотропных веществ для незаконного потребления), меры предусмотрены общесистемного характера (пункт 72, 74)</t>
  </si>
  <si>
    <t>Подобная информация структурно не формализована. Пунктом 74 предусмотрено, что целью государственной политики в сфере охраны здоровья граждан заключается в том числе в профилактике заболеваний, предотвращении роста заболеваний, представляющих опасность для окружающих.</t>
  </si>
  <si>
    <t>В разделе "Здравоохранение" отмечается в качестве угроз эпидемии (пункт 72), меры по обеспечению охраны здоровья и детства предусмотрены общего характера (пункт 75).</t>
  </si>
  <si>
    <t>Подобная информация структурно не формализована. В СНб присутствуют положения общего характера о снижении смертности (пункты 53, 71).</t>
  </si>
  <si>
    <t>Подобная информация структурно не формализована. СНБ в рамках стратегической цели по повышению качества жизни предусмотрена одна из мер по снижению смертности населения (пункт 53), в разделе "Здравоохранение" предусмотрен подобный приоритет. Пунктом 75 предусмотрены также меры по обеспечению охраны здоровья граждан в части развития службы охраны материнства и детства, развития паллиативной медицинской помощи, в том числе детям;</t>
  </si>
  <si>
    <t>ожидаемая продолжительность жизни</t>
  </si>
  <si>
    <t>СНБ предусмотрен целый комплекс мер в рамках обеспечения провольственной безопасности Российской Федерации (пункт 52, 54).</t>
  </si>
  <si>
    <t xml:space="preserve">Подобная информация структурно не формализована. СНБ предусматривает подобный приоритет исключительно в части развития сельского хозяйства в Российской Федерации (пункт 54, </t>
  </si>
  <si>
    <t xml:space="preserve">Пунктом 54 в рамках комплекса мер продовольственной безопасности предусмотрено развитие племенного дела, селекции, семеноводства и аквакультуры (рыбоводства), формирования достаточных федеральных фондов семян сельскохозяйственных растений (в том числе страховых фондов семян), развитие производства комбикормов, белково-витаминных, минеральных добавок и премиксов, ветеринарных (зоотехнических) препаратов;
</t>
  </si>
  <si>
    <t xml:space="preserve">удовлетворенность граждан степенью защищенности своих конституционных прав и свобод, личных и имущественных интересов, в том числе от преступных посягательств; ожидаемая продолжительность жизни;
                                     </t>
  </si>
  <si>
    <t xml:space="preserve">Пунктом 54 предусмотрено в рамках мер продовольственной безопасности: ускоренное развитие и модернизация агропромышленного и рыбохозяйственного комплексов, пищевой промышленности и инфраструктуры внутреннего рынка; недопущение бесконтрольного оборота генно-инженерно-модифицированных организмов, предназначенных для выпуска в окружающую среду, и продукции, полученной с применением таких организмов или содержащей их; совершенствования системы технического регулирования, санитарного и фитосанитарного надзора, контроля в области обеспечения безопасности пищевых продуктов для здоровья человека;
</t>
  </si>
  <si>
    <t>Пунктом 54  в рамках комплекса мер по обеспечению продовольственной безопасности предусмотрено ускоренное развитие и модернизация агропромышленного и рыбохозяйственного комплексов, пищевой промышленности и инфраструктуры внутреннего рынка; повышение эффективности государственной поддержки сельскохозяйственных товаропроизводителей и расширения их доступа на рынки сбыта продукции; развитие племенного дела, селекции, семеноводства и аквакультуры (рыбоводства), формирования достаточных федеральных фондов семян сельскохозяйственных растений (в том числе страховых фондов семян), развития производства комбикормов, белково-витаминных, минеральных добавок и премиксов, ветеринарных (зоотехнических) препаратов; повышение плодородия почв, предотвращения истощения и сокращения площадей сельскохозяйственных земель и пахотных угодий;</t>
  </si>
  <si>
    <t>Пунктом 50 предусмотрена стратегическая цель: повышение качества жизни  российских граждан. Пунктом 52 предусмотрено, что для повышения качества жизни граждан гарантируется за счет обеспечения продовольственной безопасности. Пунктом 54 предусмотрены меры по обеспечению продовольственной безопасности Российской Федерации.</t>
  </si>
  <si>
    <t>Подобная информация структурно не формализована. Частично пунктом 104 предусмотрено, что Российская Федерация участвует в проводимых под эгидой ООН и других международных организаций мероприятиях по ликвидации природных и техногенных катастроф и иных чрезвычайных ситуаций, а также в оказании гуманитарной помощи пострадавшим странам.</t>
  </si>
  <si>
    <t>Пунктом 30 раздела III в качестве одного из национальных интересов предусмотрено повышение качества жизни, пунктом 31 предусмотрен стратегический национальный приоритет - повышение качества жизни российских граждан. пунктом 53 предусмотрено, что для противодействия угрозам качеству жизни граждан ОГВ и ОМСУ во взаимодействии с институтами гражданского общества принимают меры по защите населения от чрезвычайных ситуаций природного и техногенного характера, а также по снижению риска их возникновения на территории Российской Федерации. Пунктом 42 предусмотрено, что стратегической целью государственной и общественной безопасности  является  защита населения и территорий от чрезвычайных ситуаций природного и техногенного характера. Пунктом 49 предусмотрен полный спектр мер по обеспечению национальной безопасности в области защиты населения от чрезвычайных ситуаций природного и техногенного характера.</t>
  </si>
  <si>
    <t>Пунктом 30 раздела III в качестве одного из национальных интересов предусмотрено повышение качества жизни, пунктом 31 предусмотрен стратегический национальный приоритет - повышение качества жизни российских граждан. Пунктом 50 предусмотрена стратегическая цель: снижение уровня социального и имущественного неравенства населения по уровню доходов, снижение качества  потребительских товаров и оказываемых населению услуг. Пунктом 52 предусмотрены в целях повышения качества жизни гарантии большей доступности комфортного жилья, высококачественных и безопасных товаров и услуг,
благоприятных условий для повышения социальной мобильности,
качества труда, его достойной оплаты, поддержки социально значимой трудовой занятости, обеспечения доступности объектов социальной, инженерной и транспортной инфраструктур для инвалидов и других маломобильных групп населения, достойного пенсионного обеспечения.</t>
  </si>
  <si>
    <t>децильный коэффициент (соотношение доходов 10 процентов наиболее обеспеченного населения и 10 процентов наименее обеспеченного населения)</t>
  </si>
  <si>
    <t>Пунктом 30 раздела III в качестве одного из национальных интересов предусмотрено повышение качества жизни, пунктом 31 предусмотрен стратегический национальный приоритет - повышение качества жизни российских граждан. Пунктом 50 предусмотрена стратегическая цель: снижение уровня социального и имущественного неравенства населения по уровню доходов, снижение качества  потребительских товаров и оказываемых населению услуг. Пунктом 53 предусмотрено, что для противодействия угрозам качества жизни граждан ОГВ и ОМСУ во взаимодействии с институтами гражданского общества содействуют росту благосостояния граждан, снижению дифференциации населения по уровню доходов, сокращению бедности, в том числе путем развития пенсионной системы, социальной поддержки отдельных категорий граждан, совершенствования системы социального обслуживания.</t>
  </si>
  <si>
    <t>Приоритет</t>
  </si>
  <si>
    <t xml:space="preserve">Наименование </t>
  </si>
  <si>
    <t>Общее количество задач ЦУР, не формализованных в СНБ РФ</t>
  </si>
  <si>
    <t>Удельный вес без среднего арифметического взвешенного</t>
  </si>
  <si>
    <t>Общее количество задач ЦУР, частично соответствующих СНБ РФ</t>
  </si>
  <si>
    <t>Количество задач ЦУР, соответствующих СНБ РФ</t>
  </si>
  <si>
    <t>Удельный вес задач по  ЦУР, не формализованных СНБ РФ, в общем количестве задач по ЦУР, %</t>
  </si>
  <si>
    <t>Нет структурной формализации в СНБ РФ</t>
  </si>
  <si>
    <t>Удельный вес задач по ЦУР, частично соответствующих СНБ РФ, в общем количестве задач по ЦУР, %</t>
  </si>
  <si>
    <t>Частично соответствует СНБ РФ</t>
  </si>
  <si>
    <t>Удельный вес задач по ЦУР, соответствующие СНБ РФ, в общем количестве задач по ЦУР, %</t>
  </si>
  <si>
    <t>Соответствует СНБ РФ</t>
  </si>
  <si>
    <t xml:space="preserve">Количественное соотношение ЦУР и Стратегии национальной безопасности Российской Федерации </t>
  </si>
  <si>
    <t>Стратегия пространственного развития Российской Федерации на период до 2035 года</t>
  </si>
  <si>
    <t xml:space="preserve"> </t>
  </si>
  <si>
    <r>
      <rPr>
        <i/>
        <sz val="11"/>
        <color theme="1"/>
        <rFont val="Calibri"/>
        <family val="2"/>
        <charset val="204"/>
        <scheme val="minor"/>
      </rPr>
      <t xml:space="preserve">Раздел VI: (задача): обеспечение сокращения уровня межрегиональной дифференциации в социально-экономическом развитии субъектов Российской Федерации и снижение внутрирегиональных социально-экономических различий: (подзадача 5): </t>
    </r>
    <r>
      <rPr>
        <sz val="11"/>
        <color theme="1"/>
        <rFont val="Calibri"/>
        <family val="2"/>
        <scheme val="minor"/>
      </rPr>
      <t>обеспечить улучшение состояния окружающей среды, сохранение и восстановление биологического разнообразия Российской Федерации, культурных ландшафтов и сокращение негативных последствий от изменения климата путем:
создания новых особо охраняемых природных территорий разного статуса на участках суши и водной поверхности, где располагаются природные комплексы и объекты, имеющие особое природоохранное, научное, культурное, эстетическое, рекреационное и оздоровительное значение с целью формирования и развития системы экологически взаимосвязанных природных территорий (особо охраняемые природные территории, лесные и болотные экосистемы, экосистемы речных долин, не имеющие охранного статуса, озелененные территории населенных пунктов);</t>
    </r>
  </si>
  <si>
    <r>
      <rPr>
        <i/>
        <sz val="11"/>
        <color theme="1"/>
        <rFont val="Calibri"/>
        <family val="2"/>
        <charset val="204"/>
        <scheme val="minor"/>
      </rPr>
      <t xml:space="preserve">Раздел VI: (задача): сокращение уровня межрегиональной дифференциации в социально-экономическом развитии субъектов Российской Федерации и снижение внутрирегиональных социально-экономических различий: </t>
    </r>
    <r>
      <rPr>
        <sz val="11"/>
        <color theme="1"/>
        <rFont val="Calibri"/>
        <family val="2"/>
        <scheme val="minor"/>
      </rPr>
      <t>развития сети историко-культурных заповедников, способствующего сохранению этнокультурной идентичности народов Российской Федерации и уникальных культурных ландшафтов;</t>
    </r>
  </si>
  <si>
    <r>
      <rPr>
        <i/>
        <sz val="11"/>
        <color theme="1"/>
        <rFont val="Calibri"/>
        <family val="2"/>
        <charset val="204"/>
        <scheme val="minor"/>
      </rPr>
      <t>Раздел VI: (задача): сокращение уровня межрегиональной дифференциации в социально-экономическом развитии субъектов Российской Федерации и снижение внутрирегиональных социально-экономических различий:</t>
    </r>
    <r>
      <rPr>
        <sz val="11"/>
        <color theme="1"/>
        <rFont val="Calibri"/>
        <family val="2"/>
        <scheme val="minor"/>
      </rPr>
      <t xml:space="preserve"> совершенствования систем мониторинга и прогнозирования опасных гидрометеорологических явлений (ураганов, градов, селей, наводнений, засух, природных пожаров, цунами и иных опасных гидрометеорологических явлений), в том числе развития наземной гидрометеорологической сети и расширения применения дистанционных методов и технологий мониторинга и прогнозирования.</t>
    </r>
  </si>
  <si>
    <r>
      <rPr>
        <i/>
        <sz val="11"/>
        <color theme="1"/>
        <rFont val="Calibri"/>
        <family val="2"/>
        <charset val="204"/>
        <scheme val="minor"/>
      </rPr>
      <t xml:space="preserve">Раздел VI: (задача): сокращение уровня межрегиональной дифференциации в социально-экономическом развитии субъектов Российской Федерации и снижение внутрирегиональных социально-экономических различий: </t>
    </r>
    <r>
      <rPr>
        <sz val="11"/>
        <color theme="1"/>
        <rFont val="Calibri"/>
        <family val="2"/>
        <scheme val="minor"/>
      </rPr>
      <t>в части сельских территорий: содействия развитию туристской и обеспечивающей инфраструктуры (транспортной, энергетической, коммунальной, объектов инженерной защиты территории) на сельских территориях и продвижения их туристских ресурсов на внутреннем и международном туристских рынках;                                                              создание системы управления в сфере туризма в Северо-Кавказском макрорегионе;</t>
    </r>
  </si>
  <si>
    <t>Раздел V: (принципы):  рациональное природопользование, сохранение природного и историко-культурного наследия, обеспечение доступа к природным и культурным ценностям;</t>
  </si>
  <si>
    <t>\</t>
  </si>
  <si>
    <r>
      <t xml:space="preserve">Раздел IV: (цель): обеспечение устойчивого и сбалансированного пространственного развития Российской Федерации, направленного на сокращение межрегиональных различий в уровне и качестве жизни населения, ускорение темпов экономического роста и технологического развития, а также на обеспечение национальной безопасности страны.                                                                                                                                                    Раздел V: (принципы): содействие развитию межрегионального и межмуниципального сотрудничества. </t>
    </r>
    <r>
      <rPr>
        <i/>
        <sz val="11"/>
        <color theme="1"/>
        <rFont val="Calibri"/>
        <family val="2"/>
        <charset val="204"/>
        <scheme val="minor"/>
      </rPr>
      <t>Раздел VI: (задача): обеспечение расширения географии и ускорения экономического роста, научно-технологического и инновационного развития Российской Федерации за счет социально-экономического развития перспективных крупных центров экономического роста Российской Федерации - крупных городских агломераций и крупнейших городских агломераций:</t>
    </r>
    <r>
      <rPr>
        <sz val="11"/>
        <color theme="1"/>
        <rFont val="Calibri"/>
        <family val="2"/>
        <scheme val="minor"/>
      </rPr>
      <t xml:space="preserve"> 6. обеспечить сбалансированное пространственное развитие территорий, входящих в состав крупных городских агломераций и крупнейших городских агломераций, за счет  содействия межмуниципальному взаимодействию в целях формирования документов стратегического планирования, формирования единой градостроительной политики, решения общих социально-экономических проблем, в том числе инфраструктурных и экологических.</t>
    </r>
  </si>
  <si>
    <r>
      <rPr>
        <i/>
        <sz val="11"/>
        <color theme="1"/>
        <rFont val="Calibri"/>
        <family val="2"/>
        <charset val="204"/>
        <scheme val="minor"/>
      </rPr>
      <t>Раздел VI: (задача): сокращение уровня межрегиональной дифференциации в социально-экономическом развитии субъектов Российской Федерации и снижение внутрирегиональных социально-экономических различий:</t>
    </r>
    <r>
      <rPr>
        <sz val="11"/>
        <color theme="1"/>
        <rFont val="Calibri"/>
        <family val="2"/>
        <scheme val="minor"/>
      </rPr>
      <t xml:space="preserve"> реализации дополнительных направлений социально-экономического развития городов, характеризующихся особым статусом монопрофильных муниципальных образований Российской Федерации (моногородов), исторических поселений и наукоградов:
за счет сохранения и воссоздания в исторических поселениях памятников истории и культуры и исторически ценных градоформирующих объектов;                                                                     Дополнительно: сохранения природного и культурного наследия, а также содействия сохранению, возрождению и развитию народных художественных промыслов;</t>
    </r>
  </si>
  <si>
    <r>
      <rPr>
        <i/>
        <sz val="11"/>
        <color theme="1"/>
        <rFont val="Calibri"/>
        <family val="2"/>
        <charset val="204"/>
        <scheme val="minor"/>
      </rPr>
      <t xml:space="preserve">Раздел VI: (задача): сокращение уровня межрегиональной дифференциации в социально-экономическом развитии субъектов Российской Федерации и снижение внутрирегиональных социально-экономических различий: </t>
    </r>
    <r>
      <rPr>
        <sz val="11"/>
        <color theme="1"/>
        <rFont val="Calibri"/>
        <family val="2"/>
        <scheme val="minor"/>
      </rPr>
      <t>обеспечения сбалансированного развития городских территорий, в том числе путем освоения заброшенных и неэффективно используемых территорий, согласованного и комплексного развития застроенных и планируемых к застройке территорий;
улучшения состояния окружающей среды, сохранения и развития зеленого фонда городов и пригородных территорий, стимулирования внедрения инновационных и экологически чистых технологий, направленных на снижение негативного воздействия на окружающую среду, расширения использования экологически безопасного транспорта для обслуживания населения и отраслей экономики, реализации мер по защите от шумового загрязнения, развития системы эффективного обращения с отходами производства и потребления, включая развитие индустрии обработки и утилизации отходов;        повысить качество и комфортность городской среды:
за счет содействия выводу крупных промышленных предприятий из центральных частей городов, являющихся в первую очередь крупными источниками загрязнения атмосферного воздуха, и развитию новых функций на указанных территориях;
за счет скоординированного планирования и развития зеленых насаждений, образующих в том числе рекреационные зоны крупных городских агломераций и крупнейших городских агломераций;</t>
    </r>
  </si>
  <si>
    <r>
      <rPr>
        <i/>
        <sz val="11"/>
        <color theme="1"/>
        <rFont val="Calibri"/>
        <family val="2"/>
        <charset val="204"/>
        <scheme val="minor"/>
      </rPr>
      <t xml:space="preserve">Раздел VI: (задача): сокращение уровня межрегиональной дифференциации в социально-экономическом развитии субъектов Российской Федерации и снижение внутрирегиональных социально-экономических различий: </t>
    </r>
    <r>
      <rPr>
        <sz val="11"/>
        <color theme="1"/>
        <rFont val="Calibri"/>
        <family val="2"/>
        <charset val="204"/>
        <scheme val="minor"/>
      </rPr>
      <t>развития транспорта общего пользования, в том числе линий скоростных внеуличных видов транспорта, пригородного сообщения, и оптимизации маршрутной сети;               В части сельских территорий: повышения транспортной доступности сельских территорий до ближайших межмуниципальных обслуживающих центров за счет развития и приведения в нормативное состояние сети региональных и местных дорог, стимулирования развития общественного транспорта;</t>
    </r>
  </si>
  <si>
    <r>
      <rPr>
        <i/>
        <u/>
        <sz val="11"/>
        <color theme="1"/>
        <rFont val="Calibri"/>
        <family val="2"/>
        <charset val="204"/>
        <scheme val="minor"/>
      </rPr>
      <t>Раздел VI:</t>
    </r>
    <r>
      <rPr>
        <i/>
        <sz val="11"/>
        <color theme="1"/>
        <rFont val="Calibri"/>
        <family val="2"/>
        <charset val="204"/>
        <scheme val="minor"/>
      </rPr>
      <t xml:space="preserve"> Для обеспечения сокращения уровня межрегиональной дифференциации в социально-экономическом развитии субъектов Российской Федерации и снижения внутрирегиональных социально-экономических различий предлагается:</t>
    </r>
    <r>
      <rPr>
        <sz val="11"/>
        <color theme="1"/>
        <rFont val="Calibri"/>
        <family val="2"/>
        <scheme val="minor"/>
      </rPr>
      <t xml:space="preserve">
повысить устойчивость системы расселения за счет социально-экономического развития городов путем:
обеспечения повышения качества и комфортности городской среды за счет капитального ремонта жилого фонда, расселения из ветхого и аварийного жилья, модернизации объектов коммунальной инфраструктуры, развития и благоустройства общественных (публичных) пространств, реставрации и приспособления объектов культурного наследия для современного использования;    
за счет развития рынка арендного жилья, реализации программ социального найма;
за счет инфраструктурной поддержки реализации проектов реновации существующих городских жилых районов;
   В части сельских территорий: повысить устойчивость системы расселения за счет социально-экономического развития сельских территорий, учитывая плотность населения, различный характер освоения и использования таких территорий, природные условия, удаленность от крупных городов, путем:
улучшения условий жизни жителей сельских населенных пунктов, в том числе путем обеспечения устойчивого сокращения доли непригодного для проживания жилищного фонда, повышения уровня благоустройства сельских населенных пунктов, обеспечения коммунальной инфраструктурой, в том числе центральным водоснабжением и водоотведением, газо-, энергоснабжением;                                                                                                      </t>
    </r>
    <r>
      <rPr>
        <u/>
        <sz val="11"/>
        <color theme="1"/>
        <rFont val="Calibri"/>
        <family val="2"/>
        <charset val="204"/>
        <scheme val="minor"/>
      </rPr>
      <t>Раздел IV:</t>
    </r>
    <r>
      <rPr>
        <sz val="11"/>
        <color theme="1"/>
        <rFont val="Calibri"/>
        <family val="2"/>
        <scheme val="minor"/>
      </rPr>
      <t xml:space="preserve"> (задача): обеспечения расширения географии и ускорения экономического роста, научно-технологического и инновационного развития Российской Федерации за счет социально-экономического развития перспективных крупных центров экономического роста Российской Федерации - крупных городских агломераций и крупнейших городских агломераций: повысить качество и комфортность городской среды.</t>
    </r>
  </si>
  <si>
    <t>Раздел IV: (задача) сокращение уровня межрегиональной дифференциации в социально-экономическом развитии субъектов Российской Федерации, а также снижение внутрирегиональных социально-экономических различий:
1. повысить устойчивость системы расселения за счет социально-экономического развития городов; 2. повысить устойчивость системы расселения  за счет социально-экономического развития сельских территорий, учитывать плотность населения, различный характер освоения и использования  таких территорий, природные условия, удаленность от крупных городов; 3. повысить конкурентоспособность экономик субъектов Российской Федерации посредством реализации конкурентных преимуществ субъектов Российской Федерации и отдельных территорий через развитие, в том числе в перспективных центрах экономического роста субъектов Российской Федерации, предусмотренных в приложении N 3 к Стратегии, перспективных экономических специализаций субъектов Российской Федерации, перечень которых сформирован в соответствии с Общероссийским классификатором видов экономической деятельности ОК 029-2014 (КДЕС Ред. 2) и предусмотрен приложением N 1 к Стратегии, которые включают как эффективные существующие, так и потенциально эффективные отрасли экономической специализации, и которые определены в Стратегии исходя из сочетания в пределах субъектов Российской Федерации пространственных факторов размещения экономики (численности и плотности населения, качества человеческого капитала, транспортно-географического положения, инфраструктурной обеспеченности, климатических условий, природно-ресурсного потенциала и других факторов); 4. обеспечить формирование и развитие минерально-сырьевых центров; 5. обеспечить усиление межрегионального сотрудничества и координации социально-экономического развития субъектов Российской Федерации в рамках макрорегионов, основными принципами выделения которых являются соседское положение субъектов Российской Федерации, схожие природно-климатические и социально-экономические условия для жизни и экономической деятельности, наличие в пределах макрорегиона устойчивых пассажирских перевозок из субъектов Российской Федерации в крупные городские агломерации и крупнейшие городские агломерации, наличие (или необходимость создания) крупных межрегиональных объектов отраслей социальной сферы федерального значения, способствующих повышению доступности и качества оказания услуг населению, проживающему в пределах макрорегиона, значительный потенциал межрегионального сотрудничества в рамках реализации перспективных экономических специализаций субъектов Российской Федерации и достраивания цепочек добавленной стоимости в пределах макрорегионов, в том числе для реализации крупных межрегиональных инвестиционных проектов, наличие (необходимость создания) объектов транспортной, энергетической, информационно-телекоммуникационной инфраструктуры, обеспечивающих усиление экономической связанности субъектов Российской Федерации, входящих в макрорегион, а также выход к международным рынкам и (или) транспортным коридорам "Запад - Восток" и "Север - Юг", и в пределах которых может осуществляться координация социально-экономического развития входящих в них субъектов Российской Федерации.</t>
  </si>
  <si>
    <r>
      <rPr>
        <i/>
        <sz val="11"/>
        <color theme="1"/>
        <rFont val="Calibri"/>
        <family val="2"/>
        <charset val="204"/>
        <scheme val="minor"/>
      </rPr>
      <t xml:space="preserve">Раздел VI:   (задача): ликвидация инфраструктурных ограничений федерального значения и повышение доступности и качества магистральной транспортной, энергетической и информационно-телекоммуникационной инфраструктуры: </t>
    </r>
    <r>
      <rPr>
        <sz val="11"/>
        <color theme="1"/>
        <rFont val="Calibri"/>
        <family val="2"/>
        <scheme val="minor"/>
      </rPr>
      <t xml:space="preserve">6. развивать информационно-телекоммуникационную инфраструктуру.                                                                                                      </t>
    </r>
    <r>
      <rPr>
        <i/>
        <sz val="11"/>
        <color theme="1"/>
        <rFont val="Calibri"/>
        <family val="2"/>
        <charset val="204"/>
        <scheme val="minor"/>
      </rPr>
      <t xml:space="preserve">Раздел IV: (задача): обеспечения расширения географии и ускорения экономического роста, научно-технологического и инновационного развития Российской Федерации за счет социально-экономического развития перспективных крупных центров экономического роста Российской Федерации - крупных городских агломераций и крупнейших городских агломераций: </t>
    </r>
    <r>
      <rPr>
        <sz val="11"/>
        <color theme="1"/>
        <rFont val="Calibri"/>
        <family val="2"/>
        <scheme val="minor"/>
      </rPr>
      <t>5. внедрить информационно-телекоммуникационные технологии, платформенные решения и интеллектуальные системы управления городской инфраструктурой ("умный город");</t>
    </r>
  </si>
  <si>
    <r>
      <rPr>
        <i/>
        <sz val="11"/>
        <color theme="1"/>
        <rFont val="Calibri"/>
        <family val="2"/>
        <charset val="204"/>
        <scheme val="minor"/>
      </rPr>
      <t xml:space="preserve">Раздел VI: (задача): сокращение уровня межрегиональной дифференциации в социально-экономическом развитии субъектов Российской Федерации и снижение внутрирегиональных социально-экономических различий: </t>
    </r>
    <r>
      <rPr>
        <sz val="11"/>
        <color theme="1"/>
        <rFont val="Calibri"/>
        <family val="2"/>
        <scheme val="minor"/>
      </rPr>
      <t>за счет развития в наукоградах научно-производственного комплекса и формирования благоприятной среды, в том числе для привлечения высококвалифицированных кадров;</t>
    </r>
  </si>
  <si>
    <r>
      <rPr>
        <u/>
        <sz val="11"/>
        <color theme="1"/>
        <rFont val="Calibri"/>
        <family val="2"/>
        <charset val="204"/>
        <scheme val="minor"/>
      </rPr>
      <t>Раздел IV:</t>
    </r>
    <r>
      <rPr>
        <sz val="11"/>
        <color theme="1"/>
        <rFont val="Calibri"/>
        <family val="2"/>
        <scheme val="minor"/>
      </rPr>
      <t xml:space="preserve"> (задача):ликвидация инфраструктурных ограничений федерального значения и повышение доступности и качества магистральной транспортной, энергетической и информационно-телекоммуникационной инфраструктуры;                                                                                                                             </t>
    </r>
    <r>
      <rPr>
        <u/>
        <sz val="11"/>
        <color theme="1"/>
        <rFont val="Calibri"/>
        <family val="2"/>
        <charset val="204"/>
        <scheme val="minor"/>
      </rPr>
      <t>Раздел VI:</t>
    </r>
    <r>
      <rPr>
        <sz val="11"/>
        <color theme="1"/>
        <rFont val="Calibri"/>
        <family val="2"/>
        <scheme val="minor"/>
      </rPr>
      <t xml:space="preserve">   ликвидация инфраструктурных ограничений федерального значения и повышение доступности и качества магистральной транспортной, энергетической и информационно-телекоммуникационной инфраструктуры: 1. развивать  магистральную транспортную инфраструктуру; 2. повышения уровня экономической связанности территории Российской Федерации посредством расширения и модернизации железнодорожной, авиационной, автодорожной, морской и речной инфраструктуры; 3.  развивать энергетическую инфраструктуру; 4.обеспечения расширения, модернизации и оптимизации мощностей Единой системы газоснабжения с учетом необходимости создания новых экспортных маршрутов и дальнейшей газификации субъектов Российской Федерации, создания газотранспортной инфраструктуры в Восточной Сибири и на Дальнем Востоке с возможностью ее интеграции в Единую систему газоснабжения, в том числе реализации комплексного проекта по развитию газотранспортной инфраструктуры "Сила Сибири", развития инфраструктуры для использования сжиженного природного газа на внутреннем рынке и его экспорта; 5. обеспечить расширение и модернизацию системы магистральных нефтепроводов и нефтепродуктопроводов с учетом необходимости обеспечения экспорта и развития нефтеперерабатывающих и нефтехимических производств на территории Российской Федерации, в том числе увеличение пропускной способности трубопроводной системы "Восточная Сибирь - Тихий Океан - I" и трубопроводной системы "Восточная Сибирь - Тихий Океан - II"; 6. развивать информационно-телекоммуникационную инфраструктуру.                                                                    </t>
    </r>
    <r>
      <rPr>
        <u/>
        <sz val="11"/>
        <color theme="1"/>
        <rFont val="Calibri"/>
        <family val="2"/>
        <charset val="204"/>
        <scheme val="minor"/>
      </rPr>
      <t>Раздел IV:</t>
    </r>
    <r>
      <rPr>
        <sz val="11"/>
        <color theme="1"/>
        <rFont val="Calibri"/>
        <family val="2"/>
        <scheme val="minor"/>
      </rPr>
      <t xml:space="preserve"> (задача): обеспечения расширения географии и ускорения экономического роста, научно-технологического и инновационного развития Российской Федерации за счет социально-экономического развития перспективных крупных центров экономического роста Российской Федерации - крупных городских агломераций и крупнейших городских агломераций: 4. обеспечить снятие основных траспортных ограничений социально-экономического развития.</t>
    </r>
  </si>
  <si>
    <t xml:space="preserve">Раздел IV: (задача):обеспечение расширения географии и ускорения экономического роста, научно-технологического и инновационного развития Российской Федерации за счет социально-экономического развития перспективных центров экономического роста, которые приведены согласно приложению N 3;  </t>
  </si>
  <si>
    <r>
      <rPr>
        <i/>
        <sz val="11"/>
        <color theme="1"/>
        <rFont val="Calibri"/>
        <family val="2"/>
        <charset val="204"/>
        <scheme val="minor"/>
      </rPr>
      <t>Раздел VI: (задача): обеспечение расширения географии и ускорения экономического роста, научно-технологического и инновационного развития Российской Федерации за счет социально-экономического развития перспективных крупных центров экономического роста Российской Федерации - крупных городских агломераций и крупнейших городских агломераций предлагается:</t>
    </r>
    <r>
      <rPr>
        <sz val="11"/>
        <color theme="1"/>
        <rFont val="Calibri"/>
        <family val="2"/>
        <scheme val="minor"/>
      </rPr>
      <t xml:space="preserve">
1. обеспечить ускорение экономического, научно-технологического и инновационного развития указанных территорий:</t>
    </r>
  </si>
  <si>
    <t>Раздел VI: (задача): обеспечение расширения географии и ускорения экономического роста, научно-технологического и инновационного развития Российской Федерации за счет социально-экономического развития перспективных крупных центров экономического роста Российской Федерации - крупных городских агломераций и крупнейших городских агломераций;</t>
  </si>
  <si>
    <r>
      <rPr>
        <i/>
        <sz val="11"/>
        <color theme="1"/>
        <rFont val="Calibri"/>
        <family val="2"/>
        <charset val="204"/>
        <scheme val="minor"/>
      </rPr>
      <t>Раздел VI: (задача): ликвидация инфраструктурных ограничений федерального значения и повышение доступности и качества магистральной транспортной, энергетической и информационно-коммуникационной инфраструктуры:</t>
    </r>
    <r>
      <rPr>
        <sz val="11"/>
        <color theme="1"/>
        <rFont val="Calibri"/>
        <family val="2"/>
        <scheme val="minor"/>
      </rPr>
      <t xml:space="preserve"> за счет стимулирования опережающего развития и внедрения энергосберегающих и энергоэффективных технологий, в первую очередь в Арктической зоне Российской Федерации и на территориях Крайнего Севера и приравненных к ним местностях;</t>
    </r>
  </si>
  <si>
    <r>
      <rPr>
        <i/>
        <sz val="11"/>
        <color theme="1"/>
        <rFont val="Calibri"/>
        <family val="2"/>
        <charset val="204"/>
        <scheme val="minor"/>
      </rPr>
      <t>Раздел VI:  (задача): ликвидация инфраструктурных ограничений федерального значения и повышения доступности и качества магистральной транспортной, энергетической и информационно-телекоммуникационной инфраструктуры:</t>
    </r>
    <r>
      <rPr>
        <sz val="11"/>
        <color theme="1"/>
        <rFont val="Calibri"/>
        <family val="2"/>
        <scheme val="minor"/>
      </rPr>
      <t xml:space="preserve"> за счет содействия развитию распределенной генерации, в том числе на основе возобновляемых источников энергии, в первую очередь на удаленных и труднодоступных территориях, обладающих необходимыми природными условиями и ресурсами;</t>
    </r>
  </si>
  <si>
    <r>
      <rPr>
        <i/>
        <sz val="11"/>
        <color theme="1"/>
        <rFont val="Calibri"/>
        <family val="2"/>
        <charset val="204"/>
        <scheme val="minor"/>
      </rPr>
      <t>Раздел VI: (задача 2): сокращение уровня межрегиональной дифференциации в социально-экономическом развитии субъектов Российской Федерации и снижение внутрирегиональных социально-экономических различий:</t>
    </r>
    <r>
      <rPr>
        <sz val="11"/>
        <color theme="1"/>
        <rFont val="Calibri"/>
        <family val="2"/>
        <scheme val="minor"/>
      </rPr>
      <t xml:space="preserve"> экологического оздоровления водных объектов, включая реку Волгу, и сохранения уникальных водных систем, включая озеро Байкал и Телецкое озеро;</t>
    </r>
  </si>
  <si>
    <r>
      <rPr>
        <i/>
        <u/>
        <sz val="11"/>
        <color theme="1"/>
        <rFont val="Calibri"/>
        <family val="2"/>
        <charset val="204"/>
        <scheme val="minor"/>
      </rPr>
      <t>Раздел VI: (задача):</t>
    </r>
    <r>
      <rPr>
        <i/>
        <sz val="11"/>
        <color theme="1"/>
        <rFont val="Calibri"/>
        <family val="2"/>
        <charset val="204"/>
        <scheme val="minor"/>
      </rPr>
      <t xml:space="preserve"> сокращение уровня межрегиональной диффернциации в социально-экономическом развитии субъектов Российской Федерации и снижение внутрирегиональных социально-экономических различий: </t>
    </r>
    <r>
      <rPr>
        <i/>
        <u/>
        <sz val="11"/>
        <color theme="1"/>
        <rFont val="Calibri"/>
        <family val="2"/>
        <charset val="204"/>
        <scheme val="minor"/>
      </rPr>
      <t>(подзадача):</t>
    </r>
    <r>
      <rPr>
        <i/>
        <sz val="11"/>
        <color theme="1"/>
        <rFont val="Calibri"/>
        <family val="2"/>
        <charset val="204"/>
        <scheme val="minor"/>
      </rPr>
      <t xml:space="preserve"> повысить устойчивость системы расселения за счет социально-экономического развития сельских территорий, учитывая плотность населения, различный характер освоения и использования таких территорий, природные условия, удаленность от крупных городов:</t>
    </r>
    <r>
      <rPr>
        <sz val="11"/>
        <color theme="1"/>
        <rFont val="Calibri"/>
        <family val="2"/>
        <scheme val="minor"/>
      </rPr>
      <t xml:space="preserve"> </t>
    </r>
    <r>
      <rPr>
        <sz val="11"/>
        <color theme="1"/>
        <rFont val="Calibri"/>
        <family val="2"/>
        <charset val="204"/>
        <scheme val="minor"/>
      </rPr>
      <t>обеспечить совершенствование территориальной организации оказания услуг отраслей социальной сферы (здравоохранения, образования, культуры, физической культуры и спорта, социального обслуживания);    формирования и развития в каждом субъекте Российской Федерации межмуниципальных (межрайонных) центров оказания услуг и обеспечения деятельности отраслей социальной сферы (методическое, информационное и кадровое обеспечение);                                                       за счет содействия кооперации учреждений науки и образовательных организаций высшего образования с бизнесом, в том числе в результате формирования не менее 15 научно-образовательных центров мирового уровня, объединяющих ведущие в Российской Федерации образовательные организации высшего образования и учреждения науки, научных центров (в том числе математических и геномных), центров компетенций Национальной технологической инициативы, а также инновационных научно-технологических центров, создания и развития при научно-образовательных центрах мирового уровня и инновационных научно-технологических центрах передовой исследовательской и инновационной инфраструктуры (в том числе уникальных научных установок класса "мегасайенс");</t>
    </r>
  </si>
  <si>
    <r>
      <rPr>
        <i/>
        <sz val="11"/>
        <color theme="1"/>
        <rFont val="Calibri"/>
        <family val="2"/>
        <charset val="204"/>
        <scheme val="minor"/>
      </rPr>
      <t>Раздел VI: Основными направлениями социально-экономического развития субъектов Российской Федерации, относящихся к приоритетным геостратегическим территориям Российской Федерации, расположенным на Северном Кавказе, являются:</t>
    </r>
    <r>
      <rPr>
        <sz val="11"/>
        <color theme="1"/>
        <rFont val="Calibri"/>
        <family val="2"/>
        <scheme val="minor"/>
      </rPr>
      <t xml:space="preserve">
повышение доступности получения качественного образования на всех уровнях образовательного процесса, в том числе за счет строительства и реконструкции объектов общеобразовательных организаций и создания новых мест в общеобразовательных учреждениях;</t>
    </r>
  </si>
  <si>
    <r>
      <rPr>
        <i/>
        <u/>
        <sz val="11"/>
        <color theme="1"/>
        <rFont val="Calibri"/>
        <family val="2"/>
        <charset val="204"/>
        <scheme val="minor"/>
      </rPr>
      <t>Раздел VI: (задача):</t>
    </r>
    <r>
      <rPr>
        <i/>
        <sz val="11"/>
        <color theme="1"/>
        <rFont val="Calibri"/>
        <family val="2"/>
        <charset val="204"/>
        <scheme val="minor"/>
      </rPr>
      <t xml:space="preserve"> Обеспечение расширения географии и ускорения экономического роста, научно-технологического и инновационного развития Российской Федерации за счет социально-экономического развития перспективных крупных центров экономического роста Российской Федерации - крупных городских агломераций и крупнейших городских агломераций:</t>
    </r>
    <r>
      <rPr>
        <sz val="11"/>
        <color theme="1"/>
        <rFont val="Calibri"/>
        <family val="2"/>
        <scheme val="minor"/>
      </rPr>
      <t xml:space="preserve"> 2. развивать отрасли социальной сферы.                                                                                                                                                                                            </t>
    </r>
    <r>
      <rPr>
        <u/>
        <sz val="11"/>
        <color theme="1"/>
        <rFont val="Calibri"/>
        <family val="2"/>
        <charset val="204"/>
        <scheme val="minor"/>
      </rPr>
      <t>Раздел VI:</t>
    </r>
    <r>
      <rPr>
        <sz val="11"/>
        <color theme="1"/>
        <rFont val="Calibri"/>
        <family val="2"/>
        <scheme val="minor"/>
      </rPr>
      <t xml:space="preserve"> обеспечить совершенствование территориальной организации оказания услуг отраслей социальной сферы (здравоохранения, образования, культуры, физической культуры и спорта, социального обслуживания) путем:
обеспечения оптимальной доступности для населения услуг отраслей социальной сферы, не требующих узких компетенций и специализированного высокотехнологичного оборудования и помещений, за счет применения дифференцированного подхода:
формирования и развития в каждом субъекте Российской Федерации межмуниципальных (межрайонных) центров оказания услуг и обеспечения деятельности отраслей социальной сферы (методическое, информационное и кадровое обеспечение);
обеспечения оптимальной доступности медицинской помощи населению в пределах субъектов Российской Федерации путем формирования 3-уровневой системы организации оказания медицинской помощи, учитывающей указанный дифференцированный подход, включающей:
планирования сети врачебных амбулаторий, фельдшерских и фельдшерско-акушерских пунктов в населенных пунктах с численностью населения от 100 человек до 2 тыс. человек с учетом демографического прогноза и транспортной доступности до крупных населенных пунктов, в населенных пунктах с численностью населения менее 100 человек (оказание первичной медико-санитарной помощи) с учетом использования мобильных медицинских комплексов, а также с применением телемедицинских технологий;</t>
    </r>
  </si>
  <si>
    <r>
      <rPr>
        <i/>
        <u/>
        <sz val="11"/>
        <color theme="1"/>
        <rFont val="Calibri"/>
        <family val="2"/>
        <charset val="204"/>
        <scheme val="minor"/>
      </rPr>
      <t xml:space="preserve">Раздел VI:(задача): </t>
    </r>
    <r>
      <rPr>
        <i/>
        <sz val="11"/>
        <color theme="1"/>
        <rFont val="Calibri"/>
        <family val="2"/>
        <charset val="204"/>
        <scheme val="minor"/>
      </rPr>
      <t xml:space="preserve">сокращение уровня межрегиональной дифференциации в социально-экономическом развитии субъектов Российской Федерации и снижение внутрирегиональных социально-экономических различий: (подзадача </t>
    </r>
    <r>
      <rPr>
        <b/>
        <i/>
        <sz val="11"/>
        <color theme="1"/>
        <rFont val="Calibri"/>
        <family val="2"/>
        <charset val="204"/>
        <scheme val="minor"/>
      </rPr>
      <t>2):</t>
    </r>
    <r>
      <rPr>
        <i/>
        <sz val="11"/>
        <color theme="1"/>
        <rFont val="Calibri"/>
        <family val="2"/>
        <charset val="204"/>
        <scheme val="minor"/>
      </rPr>
      <t xml:space="preserve"> повысить устойчивость системы расселения за счет социально-экономического развития сельских территорий, учитывая плотность населения, различный характер освоения и использования таких территорий, природные условия, удаленность от крупных городов:  (внутри подзадачи 2):</t>
    </r>
    <r>
      <rPr>
        <sz val="11"/>
        <color theme="1"/>
        <rFont val="Calibri"/>
        <family val="2"/>
        <scheme val="minor"/>
      </rPr>
      <t xml:space="preserve"> поддержки мероприятий, направленных на сохранение и повышение плодородия сельскохозяйственных земель, восстановление лесов и водных биологических ресурсов;</t>
    </r>
  </si>
  <si>
    <t>Раздел V: (принципы): обеспечение равных возможностей для реализации конституционных прав и свобод граждан Российской Федерации на всей территории Российской Федерации;  обеспечение гарантий прав коренных малочисленных народов, включая поддержку их экономического, социального и культурного развития, защиту исконной среды обитания и традиционного природопользования и образа жизни;</t>
  </si>
  <si>
    <t>?</t>
  </si>
  <si>
    <t>Рост экспорта услуг от транспортных перевозок по отношению к уровню 2017 года, процентов</t>
  </si>
  <si>
    <t>Рост транспортной подвижности населения по отношению к уровню 2017 года, процентов</t>
  </si>
  <si>
    <t>Межрегиональная дифференциация  индекса человеческого развития по отношению к уровню 2017, процентов</t>
  </si>
  <si>
    <t>Отношение среднедушевого валового регионального продукта субъектов Российской Федерации, относящихся к приоритетным геостратегическим территориям (кроме  Арктической зоны), к среднероссийскому значению</t>
  </si>
  <si>
    <t>Среднегодовые темпы роста валового регионального продукта субъектов Российской Федерации, в которых располагаются перспективные крупные центры экономического роста Российской Федерации</t>
  </si>
  <si>
    <t>Общее количество задач ЦУР, не формализованных в СПР РФ</t>
  </si>
  <si>
    <t>Общее количество задач ЦУР, частично соответствующих СПР РФ</t>
  </si>
  <si>
    <t>Количество задач ЦУР, соответствующих СПР РФ</t>
  </si>
  <si>
    <t>Удельный вес задач по  ЦУР, не формализованных СПР РФ, в общем количестве задач по ЦУР, %</t>
  </si>
  <si>
    <t>Нет структурной формализации в СПР РФ</t>
  </si>
  <si>
    <t>Удельный вес задач по ЦУР, частично соответствующих СПР РФ, в общем количестве задач по ЦУР, %</t>
  </si>
  <si>
    <t>Частично соответствует СПР РФ</t>
  </si>
  <si>
    <t>Удельный вес задач по ЦУР, соответствующих СПР РФ, в общем количестве задач по ЦУР, %</t>
  </si>
  <si>
    <t>Соответствует СПР РФ</t>
  </si>
  <si>
    <t>Стратегия пространственного развития Российской Федерации</t>
  </si>
  <si>
    <t xml:space="preserve">Количественное соотношение ЦУР и Стратегии пространственного развития Российской Федерации </t>
  </si>
  <si>
    <t>ОНДП</t>
  </si>
  <si>
    <t>Связь с приоритетом 6 деятельности Правительства Российской Федерации, которым предполагается реализация предусмотренных мероприятий при сохранении макроэкономической стабильности</t>
  </si>
  <si>
    <t>Подобная информация структрурно не формализована. В ОНДП предусмотрена относительно мер государственной политики по повышению объемов экспорта.</t>
  </si>
  <si>
    <t>Подобная информация структурно не формализована.                                                                                                        В ОНДП присутствует информация о мерах по развитию торговли в международном формате. Вместе с тем отсутствует информация относительно торговли в рамках ВТО.</t>
  </si>
  <si>
    <t>предусмотрены показатель объема  экспорта несырьевых неэнергетических товаров в размере 250 млрд. долларов США</t>
  </si>
  <si>
    <t>Подобная информация структурно не формализована. Вместе с тем ОНДП предусмотрены меры государственной политики по развитию экспорта несырьевых неэнергетических товаров.</t>
  </si>
  <si>
    <t xml:space="preserve">ОНДП </t>
  </si>
  <si>
    <t>ОНДП предусмотрен комплекс мер, направленных на совершенствование законодательства, в целях реализации поставленных приоритетов, при этом отсутствуют какие-либо оговорки в интересах устойчивого развития (в частности, предусмотрено совершенствование законодательства в целях усиления мер социальной защиты, корпоративного законодательства, законодательства в сфере конкуренции и по другим направлениям). Вместе с тем,  приоритеты деятельности Правительства Российской Федерации имеют определенные "пересечения" с ЦУР.</t>
  </si>
  <si>
    <t>В рамках раздела 2 ОНДП предусмотрены меры государственной политики в области цифровой экономики по "созданию устойчивой и безопасной информационно-телекоммуникационной инфраструктуры высокоскоростной передачи, обработки и хранения больших объемов данных, доступной для всех организаций и домохозяйств, включая обеспечение широкополосным доступом к информационно-телекоммуникационной сети "Интернет" домохозяйств и социально значимых объектов инфраструктуры, создание опорных центров обработки данных в федеральных округах, повышение доли Российской Федерации в мировом объеме оказания услуг по хранению и обработке данных", а также "обеспечение защиты прав и законных интересов личности, бизнеса и государства от угроз информационной безопасности в условиях цифровой экономики"  (2.1 Цифровая экономика Российской Федерации).</t>
  </si>
  <si>
    <t>В рамках раздела 2 ОНДП предусмотрены меры государственной политики в части развития механизмов стратегического и проектного управления в целях формирования эффективного государственного управления, в рамках которой будет "осуществлено закрепление персональной ответственности за достижение целей и задач проектов" (6.1 Развитие механизмов стратегического и проектного управления).</t>
  </si>
  <si>
    <t>В рамках раздела 2 ОНДП предусмотрены меры государственной политики в области государственной гражданской службы (6.4 Государственная гражданская служба), оказания государственных услуг (6.5 Государственные услуги), а также в части цифровых технологий в государственном управлении (6.3 Цифровые технологи в государственном управлении).</t>
  </si>
  <si>
    <t>В рамках раздела 2 ОНДП предусмотрена мера государственной политики, в рамках которой предполагается "развитие механизмов профилактики коррупционных правонарушений, включая контроль за доходами и расходами отдельных категорий гражданских служащих, мониторинг соблюдения системы запретов, ограничений и обязанностей государственных служащих, обеспечение неотвратимости ответственности за коррупционные правонарушения" (6.4 Государственная гражданская служба).</t>
  </si>
  <si>
    <t>Данные положения отражены в Конституции Российской Федерации, согласно статье 19 которой "все равны перед законом и судом".</t>
  </si>
  <si>
    <t>Вместе с тем статьей 38 Конституции Российской Федерации предусмотрено, что детство находится под защитой государства.</t>
  </si>
  <si>
    <t>В рамках раздела 2 ОНДП предусмотрена мера государственной политики по "профилактике социально опасного и деструктивного поведения, асоциальных явлений и экстремизма, распространения криминальной субкультуры в молодежной среде, повышение уровня культуры безопасности в молодежной среде", а также "создание в субъектах Российской Федерации региональных центров поддержки добровольчества (волонтерства), в том числе в сфере социальной поддержки и защиты граждан, профилактики и охраны здоровья граждан, пропаганды здорового образа жизни, охраны окружающей среды, ликвидации последствий чрезвычайных ситуаций, культуры и патриотического воспитания" (4.3.2 Молодежная политика").</t>
  </si>
  <si>
    <r>
      <t xml:space="preserve">В разделе 2 ОНДП в качестве меры государственной политики в области экологии и природопользования предусмотрено обеспечение "устойчивого и динамичного развития лесного фонда при гарантированном сохранении ресурсно-экологического потенциала и глобальных функций лесов, в том числе на основе их воспроизводства на всех участках вырубленных и погибших лесных насаждений" (4.7 Экология и природопользование). </t>
    </r>
    <r>
      <rPr>
        <i/>
        <sz val="11"/>
        <color theme="1"/>
        <rFont val="Calibri"/>
        <family val="2"/>
        <charset val="204"/>
        <scheme val="minor"/>
      </rPr>
      <t>В рамках данной меры напрямую не указано, что будут выделяться финансовые ресурсы на указанные цели, но запланированная мера невыполнима без государственной финансовой поддержки.</t>
    </r>
  </si>
  <si>
    <t>показатель отражен внутри приоритета</t>
  </si>
  <si>
    <r>
      <t xml:space="preserve">В разделе 2 ОНДП в качестве меры государственной политики в области экологии и природопользования предусмотрено "сохранение биологического разнообразия, в том числе посредством создания не менее 24 новых охраняемых природных территорий и увеличение площади особо охраняемых природных территорий на 5 млн. га" (4.7 Экология и природопользование). </t>
    </r>
    <r>
      <rPr>
        <i/>
        <sz val="11"/>
        <color theme="1"/>
        <rFont val="Calibri"/>
        <family val="2"/>
        <charset val="204"/>
        <scheme val="minor"/>
      </rPr>
      <t>В рамках данной меры напрямую не указано, что будут выделяться финансовые ресурсы на указанные цели, но запланированная мера невыполнима без государственной финансовой поддержки</t>
    </r>
    <r>
      <rPr>
        <sz val="11"/>
        <color theme="1"/>
        <rFont val="Calibri"/>
        <family val="2"/>
        <scheme val="minor"/>
      </rPr>
      <t xml:space="preserve">
</t>
    </r>
  </si>
  <si>
    <t xml:space="preserve">В разделе 2 ОНДП в качестве меры государственной политики в области экологии и природопользования предусмотрено "сохранение биологического разнообразия, в том числе посредством создания не менее 24 новых охраняемых природных территорий и увеличение площади особо охраняемых природных территорий на 5 млн. га" (4.7 Экология и природопользование)
</t>
  </si>
  <si>
    <t xml:space="preserve">В разделе 2 ОНДП предусмотрены меры государственной политики в области экологии и природопользования, в том числе направленные на "сохранение биологического разнообразия, в том числе посредством создания не менее 24 новых охраняемых природных территорий и увеличение площади особо охраняемых природных территорий на 5 млн. га" (4.7 Экология и природопользование).
</t>
  </si>
  <si>
    <t xml:space="preserve">В разделе 2 ОНДП предусмотрены меры государственной политики, в том числе в области экологии и природопользования. К числу указанных мер также отнесено обеспечение "устойчивого и динамичного развития лесного фонда при гарантированном сохранении ресурсно-экологического потенциала и глобальных функций лесов, в том числе на основе их воспроизводства на всех участках вырубленных и погибших лесных насаждений" (4.7 Экология и природопользование)
</t>
  </si>
  <si>
    <t>показатели отражены внутри приоритета</t>
  </si>
  <si>
    <r>
      <t>Связь с</t>
    </r>
    <r>
      <rPr>
        <u/>
        <sz val="11"/>
        <color theme="1"/>
        <rFont val="Calibri"/>
        <family val="2"/>
        <charset val="204"/>
        <scheme val="minor"/>
      </rPr>
      <t xml:space="preserve"> приоритетом 7</t>
    </r>
    <r>
      <rPr>
        <sz val="11"/>
        <color theme="1"/>
        <rFont val="Calibri"/>
        <family val="2"/>
        <scheme val="minor"/>
      </rPr>
      <t xml:space="preserve"> деятельности Правительства Российской Федерации, в рамках которого предусмотрены действия по развитию агропромышленного производства и рыбохозяйственного комплекса, в том числе касающиеся воспроизводства и повышения эффективности использования в сельском хозяйстве земельных и других ресурсов.                                                                                                                 </t>
    </r>
    <r>
      <rPr>
        <u/>
        <sz val="11"/>
        <color theme="1"/>
        <rFont val="Calibri"/>
        <family val="2"/>
        <charset val="204"/>
        <scheme val="minor"/>
      </rPr>
      <t>Разделом 2</t>
    </r>
    <r>
      <rPr>
        <sz val="11"/>
        <color theme="1"/>
        <rFont val="Calibri"/>
        <family val="2"/>
        <scheme val="minor"/>
      </rPr>
      <t xml:space="preserve"> ОНДП предусмотрены меры государственной политики в области управления государственной собственностью, в том числе связанные с сокращением "к 2021 году более чем на 50 процентов площади казенных земельных участков, не вовлеченных в хозяйственный оборот (относительно 2012 года)", а также комплекс мер по управлению земельными ресурсами в Российской Федерации, который направлен на "совершенствование механизмов управления земельными ресурсами в Российской Федерации, включая:
развитие института землеустройства;
наполнение Единого государственного реестра недвижимости достоверными сведениями о границах объектов недвижимости, границах административно-территориального деления, границах территориальных зон;
развитие системы оборота, учета и защиты земель сельскохозяйственного назначения, совершенствование государственного земельного надзора и муниципального земельного контроля;
совершенствование законодательства в части порядка применения принципа приобретательной давности как основания права собственности в отношении объектов недвижимости, исключение деления земель по целевому назначению на категории;
законодательное установление порядка передачи земельных участков в составе земель сельскохозяйственного назначения, находящихся в федеральной собственности, в собственность субъектов Российской Федерации"(1.9 Управление государственной собственностью). </t>
    </r>
    <r>
      <rPr>
        <u/>
        <sz val="11"/>
        <color theme="1"/>
        <rFont val="Calibri"/>
        <family val="2"/>
        <charset val="204"/>
        <scheme val="minor"/>
      </rPr>
      <t xml:space="preserve">Предусмотрены в рамках указанного раздела также меры </t>
    </r>
    <r>
      <rPr>
        <sz val="11"/>
        <color theme="1"/>
        <rFont val="Calibri"/>
        <family val="2"/>
        <scheme val="minor"/>
      </rPr>
      <t xml:space="preserve"> в части устойчивого и динамичного развития лесного фонда при гарантированном сохранении ресурсно-экологического потенциала и глобальных функций лесов, в том числе на основе их воспроизводства на всех участках вырубленных и погибших лесных насаждений (4.7 Экология и природопользование).</t>
    </r>
  </si>
  <si>
    <t>Подобная информация структурно не формализована. Вместе с тем в рамках раздела 2 ОНДП предусмотрены меры государственной политики по развитию малого и среднего предпринимательства и поддержки индивидуальной предпринимательской инициативы (1.6 Малое и среднее предпринимательство и поддержка индивидуальной предпринимательской инициативы).</t>
  </si>
  <si>
    <t>Частично связь с приоритетом 7 деятельности Правительства Российской Федерации, в рамках которого  предусмотрено только "предоставление поддержки из бюджетов различных уровней деятельности производителей российской продукции гражданских отраслей промышленности, имеющей экспортный или импортозамещающий потенциал". Информация относительно мер государственной финансовой поддержки рыбохозяйственного комплекса структурно не формализована.</t>
  </si>
  <si>
    <t>Связь с приоритетом 7 деятельности Правительства Российской Федерации, в рамках которого определено, что одним из приоритетов развития рыбохозяйственного комплекса является "проведение исследований в области рыбного хозяйства и аквакультуры".</t>
  </si>
  <si>
    <t>В разделе 2 ОНДП предусмотрено, что "Правительство Российской Федерации обеспечит соблюдение международных соглашений в сфере охраны окружающей среды, защиты климата" (4.7 Экология и природопользование).</t>
  </si>
  <si>
    <t>В разделе 2 ОНДП предусмотрены меры государственной политики по достижению национальных целей развития, в том числе предусмотрено "повышение качества гидрометеорологического информационного обеспечения экономики и населения" (4.7 Экология и природопользование).</t>
  </si>
  <si>
    <t>Меры реагирования на изменение климата предусмотрены ОНДП (4.10 Защита населения и территории Российской Федерации от чрезвычайных ситуаций природного и техногенного характера). Вместе с тем в ОНДП предусмотрено, что Правительство Российской Федерации обеспечит соблюдение международных соглашений в сфер охраны окружающей среды, защиты климата (4.7 Экология и природопользование).</t>
  </si>
  <si>
    <t xml:space="preserve">В разделе 2 ОНДП предусмотрены меры государственной политики по достижению национальных целей развития, в том числе в части защиты населения и территории Российской Федерации от чрезвычайных ситуаций природного и техногенного характера (4.10 Защита населения и территории Российской Федерации от чрезвычайных ситуаций природного и техногенного характера). В частности, предусмотрено, что "в целях развития механизмов предупреждения чрезвычайных ситуаций, бедствий, аварий и катастроф, связанных с глобальным изменением климата, ухудшением технического состояния объектов инфраструктуры, стихийным возникновением пожаров, дорожно-транспортными происшествиями, будет обеспечена реализация следующих мер:
развитие единой государственной системы предупреждения и ликвидации чрезвычайных ситуаций, внедрение аппаратно-программных комплексов и технических средств мониторинга, прогнозирования и поддержки принятия решений, информирования и оповещения населения о чрезвычайных ситуациях и угрозе стихийных бедствий;
совершенствование надзорной деятельности в целях снижения риска возникновения чрезвычайных ситуаций и пожаров, повышение уровня технической оснащенности и готовности пожарно-спасательных сил".
</t>
  </si>
  <si>
    <t>В разделе 2 ОНДП предусмотрены меры государственной политики в части туризма (1.10 Туризм).</t>
  </si>
  <si>
    <t>В разделе 2 ОНДП предусмотрены следующие меры: внедрение эффективной системы обращения с отходами производства и потребления, включая ликвидацию всех выявленных на 1 января 2018 г. несанкционированных свалок в границах городов;
создание инфраструктуры безопасного обращения с отходами I и II классов опасности, включая ликвидацию наиболее опасных объектов накопленного вреда окружающей среде (4.7 Экология и природопользование).</t>
  </si>
  <si>
    <r>
      <t xml:space="preserve">Связь с </t>
    </r>
    <r>
      <rPr>
        <u/>
        <sz val="11"/>
        <color theme="1"/>
        <rFont val="Calibri"/>
        <family val="2"/>
        <charset val="204"/>
        <scheme val="minor"/>
      </rPr>
      <t xml:space="preserve">приоритетом 7 </t>
    </r>
    <r>
      <rPr>
        <sz val="11"/>
        <color theme="1"/>
        <rFont val="Calibri"/>
        <family val="2"/>
        <scheme val="minor"/>
      </rPr>
      <t xml:space="preserve">деятельности Правительства Российской Федерации, в том числе приоритетом в сфере развития агропромышленного производства и рыбохозяйственного комплекса будут являться воспроизводство и повышение эффективности использования в сельском хозяйстве земельных и других ресурсов.                                                                                                                                                              В </t>
    </r>
    <r>
      <rPr>
        <u/>
        <sz val="11"/>
        <color theme="1"/>
        <rFont val="Calibri"/>
        <family val="2"/>
        <charset val="204"/>
        <scheme val="minor"/>
      </rPr>
      <t>разделе 2 ОНДП</t>
    </r>
    <r>
      <rPr>
        <sz val="11"/>
        <color theme="1"/>
        <rFont val="Calibri"/>
        <family val="2"/>
        <scheme val="minor"/>
      </rPr>
      <t xml:space="preserve"> предусмотрено, что "в целях рационального природопользования и удовлетворения растущих потребностей экономики страны Правительство Российской Федерации особое внимание будет уделять вопросам:
воспроизводства минерально-сырьевой базы, расширения геологоразведочных работ в освоенных и новых регионах, организации рационального и комплексного использования минерально-сырьевых ресурсов в условиях завершения "налогового маневра" в нефтяной отрасли;
устойчивого и динамичного развития лесного фонда при гарантированном сохранении ресурсно-экологического потенциала и глобальных функций лесов, в том числе на основе их воспроизводства на всех участках вырубленных и погибших лесных насаждений" (4.7 Экология и природопользование).</t>
    </r>
  </si>
  <si>
    <t>12.2 К 2030 году добиться рационального освоения и эффективного использования ОНДП природных ресурсов</t>
  </si>
  <si>
    <t>Меры государственной политики отражены в разделе 2 ОНДП, в том числе в части пространственного развития (5.1 Пространственное развитие).</t>
  </si>
  <si>
    <t>Связь с приоритетом 3 деятельности Правительства Российской Федерации, связанным с улучшением жилищных условий. В разделе 2 ОНДП есть отдельные положения в части жилья и городской среды,  в том числе связанных с повышением индекса качества городской среды, сокращение вдвое количества городов с неблагоприятной средой обитания и другие (4.5 Жилье и городская среда).</t>
  </si>
  <si>
    <t xml:space="preserve">В разделе 2 ОНДП предусмотрены меры государственной политики по достижению национальных целей развития, в том числе в части экологии и природопользования. Планируется реализация таких мер, как "внедрение экологических стандартов и механизмов контроля, кардинальное снижение уровня загрязнения атмосферного воздуха в промышленных центрах, уменьшение не менее чем на 20 процентов совокупного объема выбросов загрязняющих веществ в атмосферный воздух в наиболее загрязненных городах, включая города Братск, Красноярск, Липецк, Магнитогорск, Медногорск, Нижний Тагил, Новокузнецк, Норильск, Омск, Челябинск, Череповец и Читу;
внедрение эффективной системы обращения с отходами производства и потребления, включая ликвидацию всех выявленных на 1 января 2018 г. несанкционированных свалок в границах городов;
создание инфраструктуры безопасного обращения с отходами I и II классов опасности, включая ликвидацию наиболее опасных объектов накопленного вреда окружающей среде" (4.7 Экология и природопользование).
 </t>
  </si>
  <si>
    <t xml:space="preserve">В разделе 2 ОНДП предусмотрены соответствующие меры. В частности, "В целях развития механизмов предупреждения чрезвычайных ситуаций, бедствий, аварий и катастроф, связанных с глобальным изменением климата, ухудшением технического состояния объектов инфраструктуры, стихийным возникновением пожаров, дорожно-транспортными происшествиями, будет обеспечена реализация следующих мер:
развитие единой государственной системы предупреждения и ликвидации чрезвычайных ситуаций, внедрение аппаратно-программных комплексов и технических средств мониторинга, прогнозирования и поддержки принятия решений, информирования и оповещения населения о чрезвычайных ситуациях и угрозе стихийных бедствий." (4.10 Защита населения и территории Российской Федерации от чрезвычайных ситуаций природного и техногенного характера)
</t>
  </si>
  <si>
    <r>
      <t xml:space="preserve">Есть положения только в части РФ                                                                                                                                  КУЛЬТУРА: Связь с </t>
    </r>
    <r>
      <rPr>
        <u/>
        <sz val="11"/>
        <color theme="1"/>
        <rFont val="Calibri"/>
        <family val="2"/>
        <charset val="204"/>
        <scheme val="minor"/>
      </rPr>
      <t>приоритетом 5</t>
    </r>
    <r>
      <rPr>
        <sz val="11"/>
        <color theme="1"/>
        <rFont val="Calibri"/>
        <family val="2"/>
        <scheme val="minor"/>
      </rPr>
      <t xml:space="preserve"> деятельности Правительства Российской Федерации (в целях сохранения культурного наследия страны и предоставления доступа к его уникальным объектам будет обеспечена оцифровка 48 тыс. книжных памятников). В</t>
    </r>
    <r>
      <rPr>
        <u/>
        <sz val="11"/>
        <color theme="1"/>
        <rFont val="Calibri"/>
        <family val="2"/>
        <charset val="204"/>
        <scheme val="minor"/>
      </rPr>
      <t xml:space="preserve"> разделе 2 ОНДП</t>
    </r>
    <r>
      <rPr>
        <sz val="11"/>
        <color theme="1"/>
        <rFont val="Calibri"/>
        <family val="2"/>
        <scheme val="minor"/>
      </rPr>
      <t xml:space="preserve"> в качестве одной из мер государственной политики по достижению национальных целей развития предусмотрено "формирование института добровольчества в сфере сохранения культурного наследия, вовлечение более 100 тыс. волонтеров, ежегодная поддержка на конкурсной основе не менее 600 гражданских инициатив на творческие проекты, направленные на укрепление российской гражданской идентичности на основе духовно-нравственных и культурных ценностей народов Российской Федерации, включая мероприятия, направленные на популяризацию русского языка и литературы, народных художественных промыслов и ремесел" (4.8 Культура).                                                                           ПРИРОДНОЕ НАСЛЕДИЕ: </t>
    </r>
    <r>
      <rPr>
        <u/>
        <sz val="11"/>
        <color theme="1"/>
        <rFont val="Calibri"/>
        <family val="2"/>
        <charset val="204"/>
        <scheme val="minor"/>
      </rPr>
      <t>раздел 2</t>
    </r>
    <r>
      <rPr>
        <sz val="11"/>
        <color theme="1"/>
        <rFont val="Calibri"/>
        <family val="2"/>
        <scheme val="minor"/>
      </rPr>
      <t xml:space="preserve"> предусматривает меру "кардинального повышения комфортности городской среды, эффективное использование земельного фонда в целях массового жилищного строительства при условии сохранения лесных массивов и территорий, на которых располагаются природные объекты, имеющие экологическое, историко-культурное, рекреационное, оздоровительное и иное ценное значение" (4.5 Жилье и городска среда), "сохранение биологического разнообразия, в том числе посредством создания не менее 24 новых охраняемых природных территорий и увеличение площади особо охраняемых природных территорий на 5 млн. га" (4.7 Экология и природопользование).
</t>
    </r>
  </si>
  <si>
    <t>реализация в рамках пилотного проекта  не менее 20 комплексных программ развития крупных городов с населением свыше 1 млн. человек и связанных с ними населенных пунктов, и обучение до 2020 года по программам городского развития не менее 30 управленческих региональных и муниципальных команд, развития аппаратно-программного комплекса</t>
  </si>
  <si>
    <t>В разделе 2 ОНДП предусмотрены меры государственной политики по достижению национальных целей развития, в том числе в части улучшения экологической ситуации, повышение качества среды обитания и комфортности городских агломераций, формирования новых подходов к развитию городов, обеспечив в рамках пилотного проекта реализацию не менее 20 комплексных программ развития крупных городов с населением свыше 1 млн. человек и связанных с ними населенных пунктов, и обучение до 2020 года по программам городского развития не менее 30 управленческих региональных и муниципальных команд, развития аппаратно-программного комплекса "Безопасный город" (5.3 Развитие субъектов Российской Федерации и муниципальных образований).</t>
  </si>
  <si>
    <r>
      <t xml:space="preserve">Связь с </t>
    </r>
    <r>
      <rPr>
        <u/>
        <sz val="11"/>
        <color theme="1"/>
        <rFont val="Calibri"/>
        <family val="2"/>
        <charset val="204"/>
        <scheme val="minor"/>
      </rPr>
      <t>приоритетом 2</t>
    </r>
    <r>
      <rPr>
        <sz val="11"/>
        <color theme="1"/>
        <rFont val="Calibri"/>
        <family val="2"/>
        <scheme val="minor"/>
      </rPr>
      <t xml:space="preserve"> деятельности Правительства Российской Федерации ( "обеспечение доступности для инвалидов приоритетных объектов и услуг социальной и транспортной инфраструктуры"). </t>
    </r>
    <r>
      <rPr>
        <u/>
        <sz val="11"/>
        <color theme="1"/>
        <rFont val="Calibri"/>
        <family val="2"/>
        <charset val="204"/>
        <scheme val="minor"/>
      </rPr>
      <t>В разделе 2 ОНДП предусмотрены меры государственной политики по достижению национальных целей развития</t>
    </r>
    <r>
      <rPr>
        <sz val="11"/>
        <color theme="1"/>
        <rFont val="Calibri"/>
        <family val="2"/>
        <scheme val="minor"/>
      </rPr>
      <t xml:space="preserve"> в части транспортной инфраструктуры (1.2.1.1 Транспортная инфраструктура), безопасных и качественных автомобильных дорог (1.2.3 Безопасные и качественные автомобильные дороги).</t>
    </r>
  </si>
  <si>
    <r>
      <t xml:space="preserve">Связь с </t>
    </r>
    <r>
      <rPr>
        <u/>
        <sz val="11"/>
        <color theme="1"/>
        <rFont val="Calibri"/>
        <family val="2"/>
        <charset val="204"/>
        <scheme val="minor"/>
      </rPr>
      <t>приоритетом 1</t>
    </r>
    <r>
      <rPr>
        <sz val="11"/>
        <color theme="1"/>
        <rFont val="Calibri"/>
        <family val="2"/>
        <scheme val="minor"/>
      </rPr>
      <t xml:space="preserve"> деятельности Правительства Российской Федерации ("...повышение доступности жилья семьям с детьми, предоставление на безвозмездной основе земельных участков под строительство жилого дома при рождении третьего и последующего ребенка позволят значительно повысить показатели рождаемости"). Связь с </t>
    </r>
    <r>
      <rPr>
        <u/>
        <sz val="11"/>
        <color theme="1"/>
        <rFont val="Calibri"/>
        <family val="2"/>
        <charset val="204"/>
        <scheme val="minor"/>
      </rPr>
      <t>приоритетом 2</t>
    </r>
    <r>
      <rPr>
        <sz val="11"/>
        <color theme="1"/>
        <rFont val="Calibri"/>
        <family val="2"/>
        <scheme val="minor"/>
      </rPr>
      <t xml:space="preserve"> деятельности Правительства Российской Федерации ("...расширение форм обеспечения жилыми помещениями детей-сирот, детей и подростков, оставшихся без попечения родителей"). Связь с </t>
    </r>
    <r>
      <rPr>
        <u/>
        <sz val="11"/>
        <color theme="1"/>
        <rFont val="Calibri"/>
        <family val="2"/>
        <charset val="204"/>
        <scheme val="minor"/>
      </rPr>
      <t>приоритетом 3</t>
    </r>
    <r>
      <rPr>
        <sz val="11"/>
        <color theme="1"/>
        <rFont val="Calibri"/>
        <family val="2"/>
        <scheme val="minor"/>
      </rPr>
      <t xml:space="preserve"> деятельности Правительства Российской Федерации (улучшение жилищных условий).</t>
    </r>
  </si>
  <si>
    <r>
      <t>Связь с</t>
    </r>
    <r>
      <rPr>
        <u/>
        <sz val="11"/>
        <color theme="1"/>
        <rFont val="Calibri"/>
        <family val="2"/>
        <charset val="204"/>
        <scheme val="minor"/>
      </rPr>
      <t xml:space="preserve"> приоритетом 1 </t>
    </r>
    <r>
      <rPr>
        <sz val="11"/>
        <color theme="1"/>
        <rFont val="Calibri"/>
        <family val="2"/>
        <scheme val="minor"/>
      </rPr>
      <t xml:space="preserve">деятельности Правительства Российской Федерации, в рамках которого одним из действий является "поддержание положительного миграционного притока с акцентом на высококачественный человеческий капитал". </t>
    </r>
    <r>
      <rPr>
        <u/>
        <sz val="11"/>
        <color theme="1"/>
        <rFont val="Calibri"/>
        <family val="2"/>
        <charset val="204"/>
        <scheme val="minor"/>
      </rPr>
      <t>В рамках раздела 2, устанавливающего меры государственной политики по достижению национальных целей развития</t>
    </r>
    <r>
      <rPr>
        <sz val="11"/>
        <color theme="1"/>
        <rFont val="Calibri"/>
        <family val="2"/>
        <scheme val="minor"/>
      </rPr>
      <t>, предусмотрены отдельные меры в части трудовой миграции (1.8.2 Трудовая миграция).</t>
    </r>
  </si>
  <si>
    <t>В разделе 2 ОНДП предусмотрены меры государственной политики по достижению национальных целей развития, в том числе в части финансового рынка (1.3 Финансовые рынки и банковский сектор)</t>
  </si>
  <si>
    <t>Связь с приоритетом 2 деятельности Правительства Российской Федерации, в рамках которого предусмотрены положения по росту реальных доходов граждан (зарплата, социальные выплаты отдельным категориям граждан, пенсии)</t>
  </si>
  <si>
    <t>В рамках мер государственной политики по достижению национальных целей развития предусмотрены многочисленные положения по совершенствованию законодательства по разным направлениям (корпоративное законодательство, законодательство о конкуренции и др.)</t>
  </si>
  <si>
    <t>доля граждан, принимающих участие в решении вопросов развития городской среды, должна быть увеличена до 30 процентов;                    рост доли субъектов Российской Федерации, утвердивших программу (мероприятия) по развитию инициативного бюджетирования в составе государственных программ субъекта Российской Федерации, в общем количестве субъектов Российской Федерации до 50 процентов</t>
  </si>
  <si>
    <r>
      <t xml:space="preserve">Связь с </t>
    </r>
    <r>
      <rPr>
        <u/>
        <sz val="11"/>
        <color theme="1"/>
        <rFont val="Calibri"/>
        <family val="2"/>
        <charset val="204"/>
        <scheme val="minor"/>
      </rPr>
      <t>приоритетом 1</t>
    </r>
    <r>
      <rPr>
        <sz val="11"/>
        <color theme="1"/>
        <rFont val="Calibri"/>
        <family val="2"/>
        <scheme val="minor"/>
      </rPr>
      <t xml:space="preserve"> деятельности Правительства Российской Федерации, в рамках которого одним из действий являются "организация мероприятий по профессиональному обучению и дополнительному профессиональному образованию лиц предпенсионного возраста будет способствовать повышению благосостояния и социального благополучия лиц предпенсионного возраста, создаст условия для их активного участия в жизни общества, продолжения трудовой деятельности лиц предпенсионного возраста как на прежних рабочих местах, так и на новых рабочих местах в соответствии с их пожеланиями, профессиональными навыками и физическими возможностями, недопущения дискриминации отдельных категорий работников в связи с увеличением пенсионного возраста", "реализация мер для поддержания трудоспособности работников и снижения случаев досрочной утраты их способности к труду, комплексной реабилитации работающих граждан с установлением дополнительных стимулов для граждан, участвующих в программах активной реабилитации". Связь с </t>
    </r>
    <r>
      <rPr>
        <u/>
        <sz val="11"/>
        <color theme="1"/>
        <rFont val="Calibri"/>
        <family val="2"/>
        <charset val="204"/>
        <scheme val="minor"/>
      </rPr>
      <t>приоритетом 2</t>
    </r>
    <r>
      <rPr>
        <sz val="11"/>
        <color theme="1"/>
        <rFont val="Calibri"/>
        <family val="2"/>
        <scheme val="minor"/>
      </rPr>
      <t xml:space="preserve"> деятельности Правительства Российской Федерации, в рамках которого предусмотрено "создание механизма прямого участия граждан в формировании комфортной городской среды, при этом доля граждан, принимающих участие в решении вопросов развития городской среды, должна быть увеличена до 30 процентов". В рамках </t>
    </r>
    <r>
      <rPr>
        <u/>
        <sz val="11"/>
        <color theme="1"/>
        <rFont val="Calibri"/>
        <family val="2"/>
        <charset val="204"/>
        <scheme val="minor"/>
      </rPr>
      <t>мер государственной политики по достижению национальных целей развития</t>
    </r>
    <r>
      <rPr>
        <sz val="11"/>
        <color theme="1"/>
        <rFont val="Calibri"/>
        <family val="2"/>
        <scheme val="minor"/>
      </rPr>
      <t xml:space="preserve"> предусмотрено "развитие системы гражданского образования, направленного на обеспечение знаниями и навыками, необходимыми для активного участия в демократическом гражданском обществе" (4.3.2 Молодежная политика), "внедрение и обучение механизмам участия граждан Российской Федерации в решении вопросов социально-экономического развития соответствующих территорий на основе широко распространенной в мире концепции партисипаторного (инициативного) бюджетирования, обеспечив рост доли субъектов Российской Федерации, утвердивших программу (мероприятия) по развитию инициативного бюджетирования в составе государственных программ субъекта Российской Федерации, в общем количестве субъектов Российской Федерации до 50 процентов" (5.3 Развитие субъектов Российской Федерации и муниципальных образований), вовлечение граждан в государственное и муниципальное управление (6.8 Вовлечение граждан в государственное и муниципальное управление).</t>
    </r>
  </si>
  <si>
    <t xml:space="preserve">Связь с приоритетом 2 деятельности Правительства Российской Федерации, в рамках которого предусмотрены положения относительно роста доходов граждан. </t>
  </si>
  <si>
    <t xml:space="preserve">В приоритетах деятельности Правительства Российской Федерации не предусмотрены положения в части наименее развитых стран. В разделе 2 ОНДП предусмотрена в части Российской Федерации  мера государственной политики по достижению национальных целей развития предусмотрено "создание устойчивой и безопасной информационно-телекоммуникационной инфраструктуры высокоскоростной передачи, обработки и хранения больших объемов данных, доступной для всех организаций и домохозяйств, включая обеспечение широкополосным доступом к информационно-телекоммуникационной сети "Интернет" домохозяйств и социально значимых объектов инфраструктуры, создание опорных центров обработки данных в федеральных округах, повышение доли Российской Федерации в мировом объеме оказания услуг по хранению и обработке данных" (2.1. Цифровая экономика Российской Федерации).
</t>
  </si>
  <si>
    <t>Связь с приоритетом 7 деятельности Правительства Российской Федерации, в рамках которого конкретные приоритеты в развитии отраслей промышленности (1. формирование благоприятной среды для внедрения новых разработок в производство, в том числе развитие инфраструктуры прикладных исследований и опытно-конструкторских разработок;
2. стимулирование реализации проектов, связанных с внедрением инновационных разработок, ресурсо- и энергосберегающих технологий, техническим и технологическим перевооружением предприятий, повышением уровня безопасности производственных процессов, развитием механизмов государственно-частного партнерства, включая разработку и реализацию важнейших инновационных проектов;
3. формирование научно-технологических заделов за счет интенсификации поисковых и ориентировочных исследований, создание условий для внедрения отечественных научно-технологических разработок научных и образовательных организаций в производство). Отдельные меры государственной политики по достижению национальных целей развития предусмотрены в разделе 2 ОНДП (2.2 Наука).</t>
  </si>
  <si>
    <t xml:space="preserve">Связь с приоритетом 7 деятельности Правительства Российской Федерации, в рамках которого конкретные приоритеты в развитии отраслей промышленности (1. формирование благоприятной среды для внедрения новых разработок в производство, в том числе развитие инфраструктуры прикладных исследований и опытно-конструкторских разработок;
2. создание условий для увеличения объемов долгосрочного кредитования российских предприятий;
3. стимулирование реализации проектов, связанных с внедрением инновационных разработок, ресурсо- и энергосберегающих технологий, техническим и технологическим перевооружением предприятий, повышением уровня безопасности производственных процессов, развитием механизмов государственно-частного партнерства, включая разработку и реализацию важнейших инновационных проектов;
4. развитие кадрового и наращивание интеллектуального потенциала предприятий, модернизация системы профессионального и дополнительного образования работников, ликвидация профессионально-квалификационных и возрастных диспропорций;
5. формирование научно-технологических заделов за счет интенсификации поисковых и ориентировочных исследований, создание условий для внедрения отечественных научно-технологических разработок научных и образовательных организаций в производство).
</t>
  </si>
  <si>
    <t xml:space="preserve">Связь с приоритетом 7 деятельности Правительства Российской Федерации, в рамках которого предусмотрены действия по "созданию гибкой линейки финансовых инструментов поддержки экспорта, включая предэкспортное и экспортное финансирование, лизинг и иные меры долгосрочной финансовой поддержки с учетом обязательств Российской Федерации в рамках ВТО", создание механизма "единого окна" позволит изменить структуру российского экспорта за счет вовлечения средних и малых предпринимателей, увеличить объемы внешней торговли товарами, работами, услугами и результатами интеллектуальной деятельности в результате сокращения временных и финансовых затрат, эффективного использования транспортно-транзитного потенциала России", "создание условий для увеличения объемов долгосрочного кредитования российских предприятий" и другие.
</t>
  </si>
  <si>
    <t>общая доля экспорта товаров (работ, услуг) глобальных конкурентоспособных несырьевых секторов составит не менее 20 процентов ВВП страны</t>
  </si>
  <si>
    <t xml:space="preserve">Связь с приоритетом 7 деятельности Правительства Российской Федерации, в рамках которого предусмотрена задача по "формированию в обрабатывающей промышленности, сельском хозяйстве, сфере услуг глобальных конкурентоспособных несырьевых секторов, общая доля экспорта товаров (работ, услуг) которых составит не менее 20 процентов ВВП страны"
</t>
  </si>
  <si>
    <t>В рамках раздела 2 ОНДП в качестве мер государственной политики по достижению национальных целей развития предусмотрено предоставление "возможности для расширения производственной деятельности будут создаваться за счет развития инфраструктуры (транспортной и энергетической), что предполагает строительство новых объектов и модернизацию существующих" (1. Создание условий для экономического роста). Кроме того, предусмотрены положения относительно инфраструктуры строительства, транспортной, энергетической, инженерной и социальной инфраструктур, их взаимосвязи, а также в увязке с соответствующей инфраструктурой регионального и местного значения (1.2 Развитие инфраструктуры).</t>
  </si>
  <si>
    <t xml:space="preserve">В рамках раздела 2 ОНДП в качестве одной из мер государственной политики по достижению национальных целей развития предусмотрено приложение усилий финансово-экономического блока Правительства Российской Федерации и Банка России на "формирование доверительной среды и развитие конкуренции на финансовом рынке, поддержание финансовой стабильности, обеспечение доступности финансовых услуг, повышение надежности системы бухгалтерского учета и независимого аудита, расширение набора доступных и широко используемых финансовых инструментов, а также развитие сегмента "длинных денег" (1. Создание условий для экономического роста), "повышение уровня доступности и качества финансовых услуг для потребителей и уровня финансовой грамотности населения" (1.3 Финансовые рынки и банковский надзор).
</t>
  </si>
  <si>
    <t>прирост количества посетивших Российскую Федерацию иностранных туристов, в том числе для увеличения объема экспорта услуг категории "поездки" до 15,5 млрд. долларов США (в 1,73 раза относительно 2017 года)</t>
  </si>
  <si>
    <t>В рамках раздела 2 в качестве одной из мер государственной политики по достижению национальных целей развития предусмотрено "обеспечение прироста количества посетивших Российскую Федерацию иностранных туристов, в том числе для увеличения объема экспорта услуг категории "поездки" до 15,5 млрд. долларов США (в 1,73 раза относительно 2017 года)" (1.10 Туризм), "создание и развитие сопутствующей и непосредственно туристской инфраструктуры в увязке со Стратегией пространственного развития Российской Федерации на период до 2025 года и комплексным планом модернизации и расширения магистральной инфраструктуры, в том числе через использование механизмов государственно-частного партнерства, а также через создание условий для реализации частных инфраструктурных проектов" (1.10 Туризм).</t>
  </si>
  <si>
    <t>В рамках раздела 2 ОНДП в качестве мер государственной политики по достижению национальных целей развития предусмотрено "совершенствование порядка и методического инструментария по определению потребности субъектов Российской Федерации в привлечении иностранных работников по отдельным видам экономической деятельности", "предоставление субъектам Российской Федерации права самостоятельно определять и корректировать потребность в иностранной рабочей силе с учетом социально-демографических и экономических нужд", "совершенствование порядка въезда, пребывания и осуществления трудовой деятельности в Российской Федерации отдельных категорий иностранных граждан, в том числе квалифицированных и высококвалифицированных специалистов", "обеспечение контроля за уплатой налогов и страховых взносов в отношении иностранных граждан, осуществляющих трудовую деятельность на территории Российской Федерации", "создание условий для стимулирования отдельных категорий иностранных граждан к обучению в образовательных организациях Российской Федерации и последующего их трудоустройства по востребованным и дефицитным профессиям (специальностям, должностям)" (1.8.2 Трудовая миграция). Предусмотрено также "увеличение вдвое количества иностранных граждан, обучающихся в научно-образовательных организациях высшего образования, и трудоустройство лучших из них в Российской Федерации с учетом потребностей экономики" (4.3.1 Образовательная среда).</t>
  </si>
  <si>
    <t>Подобная информация структурно не формализована.                                                                                  Частично связь с приоритетом 6 деятельности Правительства Российской Федерации, в рамках которого предусмотрена задача по повышению экономической активности населения и увеличения рабочей силы</t>
  </si>
  <si>
    <t>увеличение численности занятых в сфере МСП, включая индивидуальных предпринимателей, до 25 млн. человек</t>
  </si>
  <si>
    <t>Связь с приоритетом 2 Правительства Российской Федерации (в качестве одного из ключевых действий предусмотрено "содействие занятости отдельных категорий граждан (женщин, воспитывающих детей, инвалидов, лиц старшего поколения"). В рамках раздела 2, характеризующего меры государственной политики для достижения национальных целей развития, предусмотрено: увеличение численности занятых в сфере МСП, включая индивидуальных предпринимателей, до 25 млн. человек (пункт 1.6 Малое  среднее предпринимательство и поддержка индивидуальной предпринимательской инициативы), поддержка занятости и повышение эффективности рынка труда для обеспечения роста производительности труда (1.7 Производительность труда и поддержка занятости).</t>
  </si>
  <si>
    <t xml:space="preserve">Связь с приоритетом 7 деятельности Правительства Российской Федерации. К числу ключевых действий по достижению указанного приоритета отнесены: стимулирование реализации проектов, связанных с внедрением инновационных разработок, ресурсо- и энергосберегающих технологий, техническим и технологическим перевооружением предприятий, повышением уровня безопасности производственных процессов, развитием механизмов государственно-частного партнерства, включая разработку и реализацию важнейших инновационных проектов  (в части приоритета развития отраслей промышленности), воспроизводство и повышение эффективности использования в сельском хозяйстве земельных и других ресурсов (в сфере развития агропромышленного производства и рыбохозяйственного комплекса).
</t>
  </si>
  <si>
    <t>Связь с приоритетами 6 и 7 деятельности Правительства Российской Федерации</t>
  </si>
  <si>
    <t>темпы роста производительности труда на средних и крупных предприятиях базовых несырьевых отраслей экономики составят ежегодно не менее 5 процентов</t>
  </si>
  <si>
    <t xml:space="preserve">Связь с приоритетом 6 деятельности Правительства Российской Федерации. В качестве одной из задач по достижению приоритета определен "рост совокупной факторной производительности труда, в том числе не связанной с новыми инвестициями". В определенных ключевых действиях по достижению приоритета определено, что "в результате роста инвестиционной активности и внедрения новой управленческой культуры темпы роста производительности труда на средних и крупных предприятиях базовых несырьевых отраслей экономики составят ежегодно не менее 5 процентов".
</t>
  </si>
  <si>
    <t>Темп экономического роста выше 3 процентов</t>
  </si>
  <si>
    <t>Связь с приоритетом 6 деятельности Правительства Российской Федерации, связанному в том числе с обеспечением темпов экономического роста выше мировых при сохранении макроэкономической стабильности. Отражена информация в части выхода темпов экономического роста несколько выше 3 процентов. Информации в части темпа роста ВВП не формализована.</t>
  </si>
  <si>
    <t>В разделе 2 ОНДП в качестве одной из мер государственной политики по достижению национальных целей развития предусмотрено "развитие отечественной научно-технической базы и освоение передовых технологий в области использования возобновляемых источников энергии, наращивание производства на территории Российской Федерации основного генерирующего и вспомогательного оборудования для возобновляемых источников энергии, ввод в эксплуатацию новых генерирующих мощностей, функционирующих на основе возобновляемых источников энергии, при условии их экономической эффективности" (1.2.2 Развитие энергетической инфраструктуры).</t>
  </si>
  <si>
    <t>В разделе 2 в качестве одной из мер государственной политики по достижению национальных целей развития предусмотрено "повышение энергоэффективности объектов жилищно-коммунального хозяйства" (4.5.1 Развитие жилищно-коммунального хозяйства). Также предусмотрено, что "Правительство Российской Федерации примет активные меры, направленные на надежное, качественное и экономически обоснованное обеспечение потребностей внутреннего рынка в энергоносителях, энергии и сырье на принципах энергосбережения и энергоэффективности" (1.2.2 Развитие энергетической инфраструктуры).</t>
  </si>
  <si>
    <t>В разделе 2 в качестве одной из мер государственной политики по достижению национальных целей развития предусмотрено "развитие отечественной научно-технической базы и освоение передовых технологий в области использования возобновляемых источников энергии, наращивание производства на территории Российской Федерации основного генерирующего и вспомогательного оборудования для возобновляемых источников энергии, ввод в эксплуатацию новых генерирующих мощностей, функционирующих на основе возобновляемых источников энергии, при условии их экономической эффективности" (1.2.2 Развитие энергетической инфраструктуры).</t>
  </si>
  <si>
    <t>В рамках приоритетов деятельности Правительства Российской Федерации подобная информация структурно не формализована. Вместе в рамках раздела 2, характеризующего меры государственной политики по достижению национальных целей развития, предусмотрены меры по минимизации затрат на обеспечение потребностей экономики и населения Российской Федерации в электрической энергии и мощности (1.2.1.2 Обеспечение доступной электроэнергией), продолжение планомерной социально и экономически обоснованной газификации территории Российской Федерации (1.2.2 Развитие энергетической инфраструктуры). Также отмечается, что Правительство Российской Федерации примет активные меры, направленные на надежное, качественное и экономически обоснованное обеспечение потребностей внутреннего рынка в энергоносителях, энергии и сырье на принципах энергосбережения и энергоэффективности (1.2.2 Развитие энергетической инфраструктуры).</t>
  </si>
  <si>
    <t xml:space="preserve">Подобная информация структурно не формализована в части приоритетов деятельности Правительства Российской Федерации. Вместе в разделе 2 в качестве мер государственной политики по достижению национальных целей развития предусмотрено вовлечение граждан в государственное и муниципальное управления в целях  обеспечения принятия взвешенных и социально ответственных решений по вопросам социально-экономического развития, в первую очередь на региональном и местном уровнях, повышения эффективности их реализации, в том числе в части расширения участия граждан в выработке предложений, обсуждении и принятии управленческих решений, развития механизмов территориального общественного самоуправления (6.8 Вовлечение граждан в государственное и муниципальное управление).
</t>
  </si>
  <si>
    <t>Подобная информация структурно не формализована (в части международного сотрудничества)</t>
  </si>
  <si>
    <t>В приоритетах Правительства Российской Федерации подобная информация структурно не формализована. Вместе с тем в разделе 2 ОНДП в качестве  мер государственной политики по достижению национальных целей развития предусмотрены "кардинальное повышение комфортности городской среды, эффективное использование земельного фонда в целях массового жилищного строительства при условии сохранения лесных массивов и территорий, на которых располагаются природные объекты, имеющие экологическое, историко-культурное, рекреационное, оздоровительное и иное ценное значение" (пункт 4.5. Жилье и городская среда), а также  "устойчивое и динамичное развитие лесного фонда при гарантированном сохранении ресурсно-экологического потенциала и глобальных функций лесов, в том числе на основе их воспроизводства на всех участках вырубленных и погибших лесных насаждений" (пункт 4.7 Экология и природопользование).</t>
  </si>
  <si>
    <t>В приоритетах Правительства Российской Федерации подобная информация структурно не формализована. Вместе с тем в разделе 2 ОНДП в качестве  мер государственной политики по достижению национальных целей развития предусмотрены "повышения качества питьевой воды для населения, в том числе для жителей населенных пунктов, не оборудованных современными системами централизованного водоснабжения" (пункт 4.7. Экология и природопользование), а также  "внедрение современных технологий в области очистки сточных вод, в том числе посредством изменения системы нормирования сбрасываемых сточных вод" (пункт 4.5.1 Развитие жилищно-коммунального хозяйства).</t>
  </si>
  <si>
    <t xml:space="preserve">В приоритетах Правительства Российской Федерации подобная информация структурно не формализована. Вместе с тем в разделе 2 ОНДП в качестве одной из мер государственной политики по достижению национальных целей развития предусмотрено "внедрение современных технологий в области очистки сточных вод, в том числе посредством изменения системы нормирования сбрасываемых сточных вод" (пункт 4.5.1 Развитие жилищно-коммунального хозяйства).
</t>
  </si>
  <si>
    <t xml:space="preserve">В приоритетах Правительства Российской Федерации подобная информация структурно не формализована. Вместе с тем в разделе 2 ОНДП в качестве одной из мер государственной политики по достижению национальных целей развития предусмотрено "повышения качества питьевой воды для населения, в том числе для жителей населенных пунктов, не оборудованных современными системами централизованного водоснабжения" (пункт 4.7. Экология и природопользование).
</t>
  </si>
  <si>
    <t>Вместе с тем принятие подобных законодательных и нормативных правовых актов регламентировано Конституцией в части гарантий по обеспечению прав и свобод человека.</t>
  </si>
  <si>
    <t xml:space="preserve">Подобная информация формально не структурирована. </t>
  </si>
  <si>
    <t xml:space="preserve">Связь с приоритетом 5 деятельности Правительства Российской Федерации по обеспечению ускоренного внедрения цифровых технологий в экономике и социальной сфере. В рамках данного приоритета предусмотрен комплекс задач, направленных на достижение указанного приоритета (1. создание системы правового регулирования цифровой экономики, основанного на гибком подходе к каждой сфере, а также внедрение гражданского оборота на базе цифровых технологий;
2. создание глобальной конкурентоспособной инфраструктуры передачи, обработки и хранения данных преимущественно на основе отечественных разработок;
3. обеспечение подготовки высококвалифицированных кадров;
4. обеспечение информационной безопасности на основе отечественных разработок при передаче, обработке и хранении данных, гарантирующей защиту интересов личности, бизнеса и государства;
5. создание сквозных цифровых технологий преимущественно на основе отечественных разработок;
6. внедрение цифровых технологий и платформенных решений в сферах государственного управления и оказания государственных услуг, в том числе в интересах населения и субъектов малого и среднего предпринимательства, включая индивидуальных предпринимателей;
7. оптимизация и стандартизация процессов предоставления государственных и муниципальных услуг, функций и сервисов; внедрение новых принципов оказания государственных и муниципальных услуг, ориентированных на максимальное удобство для граждан и организаций, проактивность, экстерриториальность и многоканальность их предоставления;
8. создание единой платформы по принципу "одного окна" с целью обеспечения граждан единой точкой доступа для взаимодействия с государством).
</t>
  </si>
  <si>
    <t xml:space="preserve">   Статьей 36 Конституции Российской Федерации гарантируется, что "граждане и их объединения вправе иметь в частной собственности землю. Владение, пользование и распоряжение землей и другими природными ресурсами осуществляются их собственниками свободно, если это не наносит ущерба окружающей среде и не нарушает прав и законных интересов иных лиц".</t>
  </si>
  <si>
    <t xml:space="preserve">Подобная информация структурно не формализована.                                                 
</t>
  </si>
  <si>
    <t>Подобная информация структурно не формализована. Частично связь с приоритетом 2 деятельности Правительства Российской Федерации в части мер на содействие занятости отдельных категорий граждан, в том числе женщин, имеющих детей</t>
  </si>
  <si>
    <t xml:space="preserve">Подобная информация структурно не формализована.                                                            </t>
  </si>
  <si>
    <t>Статьей 21 Конституции Российской Федерации предусмотрено, что  "никто не должен подвергаться пыткам, насилию, другому жестокому или унижающему человеческое достоинство обращению или наказанию. Никто не может быть без добровольного согласия подвергнут медицинским, научным или иным опытам".</t>
  </si>
  <si>
    <t xml:space="preserve">Подобная информация структурно не формализована.                                            
                                                        </t>
  </si>
  <si>
    <t xml:space="preserve"> Статьей 19 Конституции Российской Федерации предусмотрено, что "государство гарантирует равенство прав и свобод человека и гражданина независимо от пола, расы, национальности, языка, происхождения, имущественного и должностного положения, места жительства, отношения к религии, убеждений, принадлежности к общественным объединениям, а также других обстоятельств. Запрещаются любые формы ограничения прав граждан по признакам социальной, расовой, национальной, языковой или религиозной принадлежности". Также установлено, что мужчины и женщины "имеют равные права и свободы и равные возможности для их реализации".</t>
  </si>
  <si>
    <t xml:space="preserve">Подобная информация структурно не формализована.                                                    </t>
  </si>
  <si>
    <t>Подобная информация структурно не формализована. Вместе с тем приоритетом 2 деятельности Правительства Российской Федерации предусмотрены положения относительно индексации социальных выплат, к числу которых также относится стипендии.</t>
  </si>
  <si>
    <t>Приоритетом 2 деятельности Правительства Российской Федерации предусмотрено обеспечение доступности для инвалидов приоритетных объектов  и услуг социальной и транспортной инфраструктуры. В связи с повышением общеустановленного пенсионного возраста предусмотрена реализация комплекса мер по профессиональному обучению граждан предпенсионного возраста.</t>
  </si>
  <si>
    <t>Статьей 43 Конституции Российской Федерации предусмотрено, что Российская Федерация устанавливает федеральные государственные образовательные стандарты, поддерживает различные формы образования и самообразования.</t>
  </si>
  <si>
    <t>Статьей 43 Конституции Российской Федерации  предусмотрена обязательность основного общего образования.</t>
  </si>
  <si>
    <t xml:space="preserve">Статьей 43 Конституции Российской Федерации установлено, что каждый имеет право на образование. </t>
  </si>
  <si>
    <t>Статьей 43 Конституции Российской Федерации предусмотрено, каждый вправе на конкурсной основе бесплатно получить высшее образование в государственном или муниципальном образовательном учреждении и на предприятии. Кроме того, гарантируется общедоступность и бесплатность  среднего профессионального образования в государственных или муниципальных образовательных учреждениях и на предприятиях.</t>
  </si>
  <si>
    <t xml:space="preserve">Подобная информация структурно не формализована. 
</t>
  </si>
  <si>
    <t>уровень доступности дошкольного образования для детей в возрасте до трех лет к 2021 году должен составить 100 процентов</t>
  </si>
  <si>
    <t>Связь с приоритетом 1 деятельности Правительства Российской Федерации, в том числе предусмотрено достижение к 2021 году 100-процентной доступности дошкольного образования для детей в возрасте до трех лет</t>
  </si>
  <si>
    <t>Статьей 43 Конституции Российской Федерации установлено, что каждый имеет право на образование. Гарантируется общедоступность и бесплатность дошкольного, основного общего и среднего профессионального образования в государственных или муниципальных образовательных учреждениях и на предприятиях. Основное общее образование обязательно</t>
  </si>
  <si>
    <t>Связь с приоритетом 1 деятельности Правительства Российской Федерации. В ОНДП предусмотрена задача по росту выявляемости и профилактики заболеваний, в том числе у граждан, работающих на производстве</t>
  </si>
  <si>
    <t>Связь с приоритетом 1 деятельности Правительства Российской Федерации в части запланированных действий по созданию и развитию медицинской инфраструктуры, ликвидации дефицита медицинских работников.</t>
  </si>
  <si>
    <t>Связь с приоритетом 1 деятельности Правительства Российской Федерации. Предусмотрены определенные действия по проведению мероприятий, направленных на формирование здорового образа жизни, снижение факторов риска развития заболеваний…"</t>
  </si>
  <si>
    <t xml:space="preserve">Частично связь с приоритетом 1 деятельности Правительства Российской Федерации. В ОНДП предусмотрено, что "одной из приоритетных задач для роста ожидаемой продолжительности жизни является система сохранения здоровья на производстве и предупреждения профессиональных заболеваний.
Планируется реализация профилактического подхода к работающим гражданам, в том числе на вредном производстве, направленная на недопущение и раннее выявление профессиональных заболеваний и профилактику производственного травматизма".
</t>
  </si>
  <si>
    <t xml:space="preserve">Связь с приоритетом 1 деятельности Правительства Российской Федерации, в том числе для повышения доступности медицинской помощи планируется:
создание и развитие медицинской инфраструктуры, в том числе в малонаселенных пунктах, находящихся вне зоны охвата медицинской организацией или ее структурного подразделения, путем развития сети медицинских организаций первичного звена (создание новых и замена аварийных фельдшерско-акушерских пунктов и врачебных амбулаторий) в указанных малонаселенных пунктах, приобретения мобильных медицинских комплексов, а также своевременного оказания экстренной медицинской помощи с использованием санитарной авиации в труднодоступных населенных пунктах;
совершенствование системы оказания медицинской помощи лицам с болезнями системы кровообращения, злокачественными новообразованиями, а также детям;
ликвидация дефицита медицинских работников;
развитие информационных и телемедицинских технологий в здравоохранении.
</t>
  </si>
  <si>
    <t>Связь с приоритетом 1 деятельности Правительства Российской Федерации. В ОНДП предусмотрено положение о том, что "значимый вклад в снижение смертности и, соответственно, достижение национальной цели развития Российской Федерации "Повышение ожидаемой продолжительности жизни до 78 лет (к 2030 году - до 80 лет)" внесут также меры, направленные на обеспечение безопасности дорожного движения,...". В рамках раздела 2 предусмотрены меры государственной политики по достижению национальных целей развития, в том числе в части безопасных и качественных автомобильных дорог. В частности, предусмотрено "проведение дорожных работ в целях достижения целевых показателей и соблюдения технических требований к качеству дорожного покрытия;
обеспечение безопасности пешеходов, в том числе за счет совмещения всех расположенных в населенных пунктах наземных пешеходных переходов с искусственными неровностями;
строительство внеуличных пешеходных переходов либо обустройство регулируемых пешеходных переходов на многополосных автомобильных дорогах;
применение удерживающих пешеходных ограждений в местах несанкционированного перехода проезжей части, вблизи образовательных организаций и мест массового пребывания граждан;
обеспечение видимости транспортных средств и пешеходов в ночное время, устройство наружного освещения в населенных пунктах, в пределах транспортных развязок, пешеходных переходов, в местах расположения остановок общественного транспорта и на аварийно-опасных участках;
обеспечение условий для отдыха водителей в пути, строительство площадок отдыха на автомобильных дорогах вне населенных пунктов с объектами сервиса;
разделение встречных (на многополосных дорогах) и пересекающихся потоков транспортных средств путем применения дорожных ограждений и направляющих устройств, строительство транспортных развязок и железнодорожных переездов, введение светофорного регулирования в сложных транспортных узлах" (1.2.3 Безопасные и качественные автомобильные дороги).</t>
  </si>
  <si>
    <r>
      <t xml:space="preserve">Связь с приоритетом 1 деятельности Правительства Российской Федерации, в том числе в части задачи по росту выявляемости и профилактики заболеваний, в том числе у граждан, работающих на производстве. </t>
    </r>
    <r>
      <rPr>
        <i/>
        <sz val="11"/>
        <color theme="1"/>
        <rFont val="Calibri"/>
        <family val="2"/>
        <charset val="204"/>
        <scheme val="minor"/>
      </rPr>
      <t>Справочно из ОНДП:</t>
    </r>
    <r>
      <rPr>
        <sz val="11"/>
        <color theme="1"/>
        <rFont val="Calibri"/>
        <family val="2"/>
        <scheme val="minor"/>
      </rPr>
      <t xml:space="preserve">
1. </t>
    </r>
    <r>
      <rPr>
        <i/>
        <sz val="11"/>
        <color theme="1"/>
        <rFont val="Calibri"/>
        <family val="2"/>
        <charset val="204"/>
        <scheme val="minor"/>
      </rPr>
      <t xml:space="preserve">В целях развития профилактического направления планируется дальнейшее совершенствование деятельности центров здоровья и кабинетов (отделений) медицинской профилактики, консультации в которых в 2019 - 2024 годах получат не менее 33 млн. человек.
Отдельные мероприятия будут направлены на увеличение выявляемости заболеваний с приоритетом на выявление ранних форм развития заболеваний и патологических состояний, в том числе в рамках проведения ежегодных профилактических осмотров и диспансеризации населения. Параллельно планируется проведение мероприятий, направленных на формирование здорового образа жизни, снижение факторов риска развития заболеваний, включая популяризацию здорового питания, рост числа граждан, систематически занимающихся физической культурой и спортом.             2. Планируется реализация профилактического подхода к работающим гражданам, в том числе на вредном производстве, направленная на недопущение и раннее выявление профессиональных заболеваний и профилактику производственного травматизма.
</t>
    </r>
    <r>
      <rPr>
        <sz val="11"/>
        <color theme="1"/>
        <rFont val="Calibri"/>
        <family val="2"/>
        <scheme val="minor"/>
      </rPr>
      <t xml:space="preserve">
</t>
    </r>
  </si>
  <si>
    <t>Подобная информация структурно не формализована.Частично связь с приоритетом 1 деятельности Правительства Российской Федерации в части мер по увеличению выявляемости заболеваний с приоритетом на выявление ранних форм развития заболеваний и патологических состояний, в том числе в рамках проведения ежегодных профилактических осмотров и диспансеризации населения.</t>
  </si>
  <si>
    <t>увеличение суммарного коэффициента рождаемости до 1,7</t>
  </si>
  <si>
    <t>Связь с приоритетом 1 деятельности Правительства Российской Федерации, в том числе в части задачи по повышению рождаемости и увеличения суммарного коэффициента рождаемости до 1.7</t>
  </si>
  <si>
    <t>общая доля конкурентоспособных товаров (работ, услуг) несырьевых секторов (обрабатывающая промышленность, сельское хозяйство, сфера услуг) не менее 20 процентов ВВП</t>
  </si>
  <si>
    <t xml:space="preserve">Связь с приоритетом 7 деятельности Правительства Российской Федерации, в том числе в части задачи по экспорту несырьевых неэнергетических товаров </t>
  </si>
  <si>
    <t>увеличение  объема накопленных инвестиций в полтора раза</t>
  </si>
  <si>
    <t>Связь с приоритетом 7 деятельности Правительства Российской Федерации, в том числе в части задачи по обеспечению роста объема накопленных инвестиций в полтора раза</t>
  </si>
  <si>
    <t>Частично связь с приоритетом 7 деятельности Правительства Российской Федерации, в том числе в части задачи по увеличению доли конкурентоспособных товаров несырьевых секторов экономики</t>
  </si>
  <si>
    <t>Связь с приоритетом 7 деятельности Правительства Российской Федерации, в том числе в части задачи по увеличению доли конкурентоспособных товаров несырьевых секторов экономики</t>
  </si>
  <si>
    <t xml:space="preserve">Подобная информация структурно не формализована. Частично присутствует связь с приоритетом 2 деятельности Правительства Российской Федерации, предусматривающего в качестве одной из задач развитие форм предоставления социальной помощи нуждающимся гражданам в целях поддержки их потребительского спроса, целевая поддержка отдельных категорий граждан, в частности, семей с детьми </t>
  </si>
  <si>
    <t>Частично связь с приоритетом 3 деятельности Правительства Российской Федерации в части следующих задач: создания условий для приобретения (строительства) ими жилья с использованием ипотечного кредита;</t>
  </si>
  <si>
    <t>Связь с приоритетом 2 деятельности Правительства Российской Федерации, в рамках которого предусмотрены следующие задачи: ежегодное установление минимального размера оплаты труда на федеральном уровне в размере величины прожиточного минимума  трудоспособного населения за II квартал предыдущего года; индексация социальных выплат, а также развитие форм предоставления социальной помощи нуждающимся гражданам в целях поддержки их потребительского спроса, целевая поддержка отдельных категорий граждан, в частности, семей с детьми</t>
  </si>
  <si>
    <t>снижение бедности в 2 раза</t>
  </si>
  <si>
    <t>Связь с приоритетом 2 деятельности Правительства Российской Федерации (Снижение в Российской Федерации уровня бедности в два раза)</t>
  </si>
  <si>
    <t>Связь с приоритетом 2 деятельности Правительства Российской Федерации (Снижение в Российской Федерации уровня бедности зависит от повышения реальных доходов граждан, повышения уровня пенсионного обеспечения). ОНДП предусмотрены конкретные задачи, но не установлены характеризующие их показатели.</t>
  </si>
  <si>
    <t>Основные направления деятельности Правительства Российской Федерации на период до 2024 года (далее - ОНДП)</t>
  </si>
  <si>
    <t>Комментарий</t>
  </si>
  <si>
    <t>Общее количество задач ЦУР, не формализованных в ОНДП</t>
  </si>
  <si>
    <t>Общее количество задач ЦУР, частично соответствующих ОНДП</t>
  </si>
  <si>
    <t>Количество задач ЦУР, соответствующих ОНДП</t>
  </si>
  <si>
    <t>Удельный вес задач по  ЦУР, не формализованных ОНДП, в общем количестве задач по ЦУР, %</t>
  </si>
  <si>
    <t>Нет структурной формализации в ОНДП</t>
  </si>
  <si>
    <t>Удельный вес задач по ЦУР, частично соответствующих ОНДП, в общем количестве задач по ЦУР, %</t>
  </si>
  <si>
    <t>Частично соответствует приоритету деятельности Правительства Российской Федерации, мерам государственной полиики по достижению ЦУР</t>
  </si>
  <si>
    <t>Удельный вес задач по ЦУР, соответствующих ОНДП, в общем количестве задач по ЦУР, %</t>
  </si>
  <si>
    <t>Соответствует приоритету деятельности Правительства Российской Федерации, предусмотрены меры государственной политики по достижению ЦУР</t>
  </si>
  <si>
    <t>Количественное соотношение ЦУР и ОНДП</t>
  </si>
  <si>
    <t>в полтора раза</t>
  </si>
  <si>
    <t>обеспечения роста объема накопленных взаимных инвестиций</t>
  </si>
  <si>
    <t>не менее, чем в полтора раза</t>
  </si>
  <si>
    <t>формирование эффективной системы производственной кооперации в рамках ЕАЭС в целях увеличения объема торговли между государствами - членами ЕАЭС</t>
  </si>
  <si>
    <t>не менее 20 процентов ВВП</t>
  </si>
  <si>
    <t>общая доля конкурентоспособных товаров (работ, услуг) несырьевых секторов (обрабатывающая промышленность, сельское хозяйство, сфера услуг)</t>
  </si>
  <si>
    <t>0,42 млрд. долларов США</t>
  </si>
  <si>
    <t>сельскохозяйственного машиностроения</t>
  </si>
  <si>
    <t>1,22 млрд. долларов</t>
  </si>
  <si>
    <t>железнодорожной техники</t>
  </si>
  <si>
    <t xml:space="preserve"> 4,42 млрд. долларов</t>
  </si>
  <si>
    <t>гражданского авиастроения</t>
  </si>
  <si>
    <t xml:space="preserve">до 7,5 млрд. долларов США
</t>
  </si>
  <si>
    <t>автомобилестроения</t>
  </si>
  <si>
    <t>Показатели экспорта по отраслям:</t>
  </si>
  <si>
    <t xml:space="preserve"> до 45 млрд. долларов США</t>
  </si>
  <si>
    <t>агропромышленный комплекс</t>
  </si>
  <si>
    <t>до 60 млрд. долларов США</t>
  </si>
  <si>
    <t>машиностроение</t>
  </si>
  <si>
    <t>в том числе:</t>
  </si>
  <si>
    <t>250 млрд. долларов США</t>
  </si>
  <si>
    <t>экспорт несырьевых неэнергетических товаров</t>
  </si>
  <si>
    <t>7. Создание в базовых отраслях экономики, прежде всего в обрабатывающей промышленности и агропромышленном комплексе, высокопроизводительных экспортно-ориентированных секторов, развивающихся на основе современных технологий и обеспеченных высококвалифицированными кадрами</t>
  </si>
  <si>
    <t>рост совокупной факторной производительности труда, в том числе не связанной с новыми инвестициями.</t>
  </si>
  <si>
    <t>до 25 процентов доли в ВВП</t>
  </si>
  <si>
    <t>увеличение объема инвестиций в основной капитал</t>
  </si>
  <si>
    <t>повышение качества инвестиций в основной капитал ;</t>
  </si>
  <si>
    <t>повышение экономической активности населения и увеличения рабочей силы;</t>
  </si>
  <si>
    <t>6. Вхождение Российской Федерации в число пяти крупнейших экономик мира, обеспечение темпов экономического роста выше мировых при сохранении макроэкономичекой стабильности, в том числе инфляции на уровне, не превышающем 4 процентов</t>
  </si>
  <si>
    <t>не менее чем в три раза относительно уровня 2017 года</t>
  </si>
  <si>
    <t>Увеличение внутренних затрат на развитие цифровой экономики за счет всех источников (по доле в ВВП)</t>
  </si>
  <si>
    <t>создание единой платформы по принципу "одного окна" с целью обеспечения граждан единой точкой доступа для взаимодействия с государством.</t>
  </si>
  <si>
    <t>оптимизация и стандартизация процессов предоставления государственных и муниципальных услуг, функций и сервисов; внедрение новых принципов оказания государственных и муниципальных услуг, ориентированных на максимальное удобство для граждан и организаций, проактивность, экстерриториальность и многоканальность их предоставления;</t>
  </si>
  <si>
    <t>внедрение цифровых технологий и платформенных решений в сферах государственного управления и оказания государственных услуг, в том числе в интересах населения и субъектов малого и среднего предпринимательства, включая индивидуальных предпринимателей;</t>
  </si>
  <si>
    <t>создание сквозных цифровых технологий преимущественно на основе отечественных разработок;</t>
  </si>
  <si>
    <t>обеспечение информационной безопасности на основе отечественных разработок при передаче, обработке и хранении данных, гарантирующей защиту интересов личности, бизнеса и государства;</t>
  </si>
  <si>
    <t>обеспечение подготовки высококвалифицированных кадров;</t>
  </si>
  <si>
    <t>создание глобальной конкурентоспособной инфраструктуры передачи, обработки и хранения данных преимущественно на основе отечественных разработок;</t>
  </si>
  <si>
    <t>создание системы правового регулирования цифровой экономики, основанного на гибком подходе к каждой сфере, а также внедрение гражданского оборота на базе цифровых технологий;</t>
  </si>
  <si>
    <t>5. Обеспечение ускоренного внедрения цифровых технологий в экономике и социальной сфере</t>
  </si>
  <si>
    <t>до 50 процентов</t>
  </si>
  <si>
    <t>увеличение удельного веса организацй, осуществляющих технологические инновации, в общем количестве организаций</t>
  </si>
  <si>
    <t>4. Ускорение технологического развития Российской Федерации, увеличение количества организаций, осуществляющих технологические инновации, до 50 процентов от их общего числа</t>
  </si>
  <si>
    <t>до 30  процентов</t>
  </si>
  <si>
    <t xml:space="preserve"> увеличение доли граждан, принимающих участие в решении вопросов развития городской среды</t>
  </si>
  <si>
    <t>на 30 процентов</t>
  </si>
  <si>
    <t xml:space="preserve"> повышение индекса качества городской среды</t>
  </si>
  <si>
    <t>в два раза</t>
  </si>
  <si>
    <t xml:space="preserve"> сокращение  количества городов с неблагоприятной средой</t>
  </si>
  <si>
    <t>повышение комфортности городской среды</t>
  </si>
  <si>
    <t>не менее чем до 120 млн. квадратных метров в год</t>
  </si>
  <si>
    <t>увеличения объемов жилищного строительства</t>
  </si>
  <si>
    <t xml:space="preserve"> со ставкой ниже 8 процентов</t>
  </si>
  <si>
    <t xml:space="preserve"> создания условий для приобретения (строительства) ими жилья с использованием ипотечного кредита</t>
  </si>
  <si>
    <t>3. Улучшение жилищных условий не менее 5 млн. семей ежегодно</t>
  </si>
  <si>
    <t xml:space="preserve"> устойчивый рост реальных доходов граждан будет обеспечен прежде всего за счет стабильного экономического роста при сохранении инфляции на низком уровне. Эти же факторы наряду с реформой пенсионной системы обеспечат возможность роста пенсий в реальном выражении. В этих условиях будет снижаться и уровень бедности.</t>
  </si>
  <si>
    <t>снижение уровня бедности</t>
  </si>
  <si>
    <t>совершенствование механизмов стимулирования создания и развития корпоративных пенсионных систем.</t>
  </si>
  <si>
    <t>совершенствование института досрочных пенсий на основе использования различных механизмов реализации прав на досрочное пенсионное обеспечение;</t>
  </si>
  <si>
    <t>формирование дополнительных пенсионных средств граждан в рамках пенсионного плана индивидуального пенсионного капитала негосударственного пенсионного обеспечения;</t>
  </si>
  <si>
    <t>совершенствование основных параметров распределительного компонента пенсионной системы, учитывающих современные демографические и экономические условия, в целях повышения его долгосрочной финансовой устойчивости;</t>
  </si>
  <si>
    <t>поэтапное повышение общеустановленного пенсионного возраста в целях создания условий для повышения уровня пенсионного обеспечения граждан, в том числе для ежегодной индексации пенсий;</t>
  </si>
  <si>
    <t>ежегодное увеличение страховых пенсий темпами, превышающими инфляцию предшествующего года</t>
  </si>
  <si>
    <t>повышение пенсий</t>
  </si>
  <si>
    <t>формирование системы сопровождения инвалидов и их семей и комплексной реабилитации и абилитации инвалидов, обеспечение доступности для инвалидов приоритетных объектов и услуг социальной и транспортной инфраструктуры</t>
  </si>
  <si>
    <t>содействие занятости отдельных категорий граждан (женщин, воспитывающих детей, инвалидов, лиц старшего поколения)</t>
  </si>
  <si>
    <t>индексация социальных выплат, а также развитие форм предоставления социальной помощи нуждающимся гражданам в целях поддержки их потребительского спроса, целевая поддержка отдельных категорий граждан, в частности, семей с детьми</t>
  </si>
  <si>
    <t xml:space="preserve"> проведение ежегодной индексации заработной платы работников организаций бюджетной сферы</t>
  </si>
  <si>
    <t xml:space="preserve">поддержание достигнутых уровней заработной платы отдельных категорий работников, определенных указами Президента Российской Федерации
</t>
  </si>
  <si>
    <t>ежегодное установление минимального размера оплаты труда на федеральном уровне в размере величины прожиточного минимума  трудоспособного населения за II квартал предыдущего года</t>
  </si>
  <si>
    <t>повышение реальных доходов</t>
  </si>
  <si>
    <t>2. Обеспечение устойчивого роста реальных доходов граждан, а также уровня пенсионного обеспечения выше уровня инфляции. Снижение в два раза уровня бедности в Российской Федерации</t>
  </si>
  <si>
    <t>увеличения доли граждан с хроническими заболеваниями, состоящих под диспансерным наблюдением.</t>
  </si>
  <si>
    <t>рост выявляемости и профилактики заболеваний, в том числе у граждан, работающих на производстве;</t>
  </si>
  <si>
    <t>до 67 лет</t>
  </si>
  <si>
    <t xml:space="preserve">повышение ожидаемой продолжительности здоровой жизни </t>
  </si>
  <si>
    <t>до 185 случаев на 100 тыс. населения</t>
  </si>
  <si>
    <t>снижение смертности населения от новообразований, в том числе злокачественных</t>
  </si>
  <si>
    <t>до 450 случаев на 100 тыс. населения</t>
  </si>
  <si>
    <t>снижение смертности населения  от болезней кровобращения</t>
  </si>
  <si>
    <t>до 350 случаев на 100 тыс. населения</t>
  </si>
  <si>
    <t xml:space="preserve">снижение смертности населения, в том числе смертности населения трудоспособного возраста </t>
  </si>
  <si>
    <t>снижение смертности населения, в том числе предотвращения преждевременной смертности</t>
  </si>
  <si>
    <t>до уровня не ниже 1,7</t>
  </si>
  <si>
    <t>повышения рождаемости и увеличения суммарного коэффициента рождаемости;</t>
  </si>
  <si>
    <t>1. Обеспечение устойчивого естественного роста численности населения Российской Федерации и повышение ожидаемой продолжительности жизи до 78 лет (к 2030 году-до 80 лет)</t>
  </si>
  <si>
    <t>Показатели</t>
  </si>
  <si>
    <t xml:space="preserve">Задачи </t>
  </si>
  <si>
    <t xml:space="preserve">Приоритеты </t>
  </si>
  <si>
    <t>Основные направления деятельности Правительства Российской Федерации на период до 2024 года</t>
  </si>
  <si>
    <t>Единый план по достижению национальных целей развития Российской Федерации на период до 2024 года</t>
  </si>
  <si>
    <t>Связь с НЦ 6: предусмотрен комплекс мер, направленных на сохранение макроэкономической стабильности</t>
  </si>
  <si>
    <t>Несырьевой неэнергетический экспорт, млрд. долл. США: 2017-191; 2018-214; 2019-230; 2020-243;  2021-263; 2022-290; 2023-320; 2024-350.</t>
  </si>
  <si>
    <t>Подобная информация структурно не формализована. Вместе с тем Единым планом предусмотрены меры по развитию экспорта (НЦ 6, пункт 7.4 Вовлеченность в глобальную экономику).</t>
  </si>
  <si>
    <t>Связь с НЦ 6: пунктом 7.4 предусмотрена мера по созданию гибкой линейки финансовых инструментов поддержки экспорта, включая предэкспортное и экспортное финансирование, лизинг и иные меры долгосрочной финансовой поддержки с учетом обязательств Российской Федерации в рамках ВТО.</t>
  </si>
  <si>
    <t>Подобная информация структурно не формализована. Вместе с тем в Едином плане предусмотрены меры по совершенствованию законодательства и нормативно-правового регулирования по соответствующим направлениям экономики и социальной сферы.</t>
  </si>
  <si>
    <t>В части цифровой экономики: частично связь с с НЦ 5: в Едином плане предусмотрено создание устойчивой и безопасной информационно-телекоммуникационной инфраструктуры высокоскоростной передачи, обработки и хранения больших объемов данных, доступной для всех организаций и домохозяйств. Пунктом 6.2 предусмотрено создание распределенной системы центров обработки данных, обеспечивающей обработку и хранение данных, формируемых российскими гражданами и организациями (позиция 7); пунктом 6.4 предусмотрена мера по обеспечению защиты прав и законных интересов личности, бизнеса и государства от угроз информационной безопасности в условиях цифровой экономики (позиция 3).</t>
  </si>
  <si>
    <t xml:space="preserve">Подобная информация структурно не формализована. Частично связь с НЦ 5: пунктом 6.2 предусмотрена мера по  подключению к сети "Интернет" социально значимых объектов, таких как медицинские организации государственной и муниципальной систем здравоохранения, фельдшерские и фельдшерско-акушерские пункты, государственные (муниципальные) образовательные организации, реализующие программы общего образования и (или) среднего профессионального образования, пожарные части, пожарные посты и участковые пункты полиции, территориальные органы Росгвардии, органы государственной власти и местного самоуправления, территориальные избирательные комиссии и избирательные комиссии субъектов Российской Федерации, а также объекты Минобороны России (позиция 1).
</t>
  </si>
  <si>
    <t>Статьей 19 Конституции Российской Федерации, предусмотрено, что все равны перед законом и судом</t>
  </si>
  <si>
    <t>Статьей 38 Конституции Российской Федерации предусмотрено, что детство находится под защитой государства</t>
  </si>
  <si>
    <t>Подобная информация структурно не формализована. Частично связь с НЦ 6 в части мер по поддержке отраслей экономики</t>
  </si>
  <si>
    <t>Подобная информация структурно не формализована. Частично связь с НЦ 6: предусмотрены общесистемные меры без конкретизации в части рыбохозяйственного комплекса.</t>
  </si>
  <si>
    <t>Частично связь с НЦ 6: пунктом 7.4 предусмотрена общесистемная мера по стимулированию въездного туризма и упрощению визового режима.</t>
  </si>
  <si>
    <t>Связь с НЦ 6: меры общесистемного характера предусматривают совершенствование процессов производства</t>
  </si>
  <si>
    <t xml:space="preserve">Частично связь с НЦ 5: пунктом 6.6 предусмотрена мера по  созданию единой электронной картографической основы, обеспечения ее ведения и предоставления доступа к пространственным данным, а также развития сервисов обмена и обработки пространственных данных (позиция 3).
</t>
  </si>
  <si>
    <r>
      <t xml:space="preserve">Связь с НЦ 3:  предусмотрена мера по  вовлечению в оборот для целей жилищного строительства неиспользуемых, а также неэффективно используемых земельных участков, находящихся в федеральной собственности в рамках Федерального закона от 24 июля 2008 г. N 161-ФЗ "О содействии развитию жилищного строительства", обеспечивая синхронизацию развития указанных территорий с </t>
    </r>
    <r>
      <rPr>
        <b/>
        <sz val="11"/>
        <color theme="1"/>
        <rFont val="Calibri"/>
        <family val="2"/>
        <charset val="204"/>
        <scheme val="minor"/>
      </rPr>
      <t>реализацией мероприятий по созданию объектов инженерной, социальной и дорожной инфраструктуры</t>
    </r>
    <r>
      <rPr>
        <sz val="11"/>
        <color theme="1"/>
        <rFont val="Calibri"/>
        <family val="2"/>
        <scheme val="minor"/>
      </rPr>
      <t xml:space="preserve">, в том числе за счет средств федерального бюджета и бюджетов субъектов Российской Федерации
</t>
    </r>
  </si>
  <si>
    <t>11.6 К 2030 году уменьшить негативное экологическое воздействие городов в пересчете на душу населения, в том числе посредством удаления особого внимания качеству воздуха и удалению городских и других отходов</t>
  </si>
  <si>
    <r>
      <t xml:space="preserve">Связь с </t>
    </r>
    <r>
      <rPr>
        <b/>
        <sz val="11"/>
        <color theme="1"/>
        <rFont val="Calibri"/>
        <family val="2"/>
        <charset val="204"/>
        <scheme val="minor"/>
      </rPr>
      <t>НЦ 1</t>
    </r>
    <r>
      <rPr>
        <sz val="11"/>
        <color theme="1"/>
        <rFont val="Calibri"/>
        <family val="2"/>
        <scheme val="minor"/>
      </rPr>
      <t xml:space="preserve">: пунктом 3.2 предусмотрена мера по ускоренному социально-экономическому развитию регионов, прежде всего сельских территорий, небольших городских поселений и моногородов, кардинального улучшения качества жизни сельского населения, обеспечения благоприятных условий осуществления деятельности самозанятыми гражданами, поддержки фермеров и развития сельской кооперации, содействия росту правовой, цифровой и финансовой грамотности населения (позиция 5); Связь с </t>
    </r>
    <r>
      <rPr>
        <b/>
        <sz val="11"/>
        <color theme="1"/>
        <rFont val="Calibri"/>
        <family val="2"/>
        <charset val="204"/>
        <scheme val="minor"/>
      </rPr>
      <t>НЦ 3</t>
    </r>
    <r>
      <rPr>
        <sz val="11"/>
        <color theme="1"/>
        <rFont val="Calibri"/>
        <family val="2"/>
        <scheme val="minor"/>
      </rPr>
      <t xml:space="preserve">: предусмотрена мера по внедрению стандартов комплексного развития территорий и соответствующего изменения нормативно-правовой базы (позиция 2);
</t>
    </r>
  </si>
  <si>
    <r>
      <t xml:space="preserve">Связь с НЦ 3: предусмотрена мера по вовлечению в оборот для целей жилищного строительства неиспользуемых, а также неэффективно используемых земельных участков, находящихся в федеральной собственности в рамках Федерального закона от 24 июля 2008 г. № 161-ФЗ "О содействии развитию жилищного строительства", обеспечивая синхронизацию развития указанных территорий с </t>
    </r>
    <r>
      <rPr>
        <b/>
        <sz val="11"/>
        <color theme="1"/>
        <rFont val="Calibri"/>
        <family val="2"/>
        <charset val="204"/>
        <scheme val="minor"/>
      </rPr>
      <t>реализацией мероприятий по созданию объектов инженерной, социальной и дорожной инфраструктуры</t>
    </r>
    <r>
      <rPr>
        <sz val="11"/>
        <color theme="1"/>
        <rFont val="Calibri"/>
        <family val="2"/>
        <charset val="204"/>
        <scheme val="minor"/>
      </rPr>
      <t>, в том числе за счет средств федерального бюджета и бюджетов субъектов Российской Федерации.</t>
    </r>
  </si>
  <si>
    <r>
      <t xml:space="preserve">Связь с  </t>
    </r>
    <r>
      <rPr>
        <b/>
        <sz val="11"/>
        <color theme="1"/>
        <rFont val="Calibri"/>
        <family val="2"/>
        <charset val="204"/>
        <scheme val="minor"/>
      </rPr>
      <t>НЦ 1:</t>
    </r>
    <r>
      <rPr>
        <sz val="11"/>
        <color theme="1"/>
        <rFont val="Calibri"/>
        <family val="2"/>
        <scheme val="minor"/>
      </rPr>
      <t xml:space="preserve"> пунктом 2.2 предусмотрена мера по повышению доступности жилья семьям с детьми (в том числе с помощью субсидирования процентной ставки по ипотечным кредитам), предоставление на безвозмездной основе земельных участков под строительство жилого дома при рождении третьего и последующего ребенка (позиция 3)+ совершенствование механизмов улучшения жилищных условий семей с детьми, в первую очередь молодых семей с детьми, в том числе за счет расширения строительства доступного жилья, отвечающего потребностям семей, с одновременным строительством объектов социальной инфраструктуры, необходимых семьям с детьми; Связь с</t>
    </r>
    <r>
      <rPr>
        <b/>
        <sz val="11"/>
        <color theme="1"/>
        <rFont val="Calibri"/>
        <family val="2"/>
        <charset val="204"/>
        <scheme val="minor"/>
      </rPr>
      <t xml:space="preserve"> НЦ 3</t>
    </r>
    <r>
      <rPr>
        <sz val="11"/>
        <color theme="1"/>
        <rFont val="Calibri"/>
        <family val="2"/>
        <charset val="204"/>
        <scheme val="minor"/>
      </rPr>
      <t>: комплекс мер в рамках данной национальной цели развития посвящен улучшению жилищных условий.</t>
    </r>
  </si>
  <si>
    <t>Связь с НЦ 6: пунктом 7.3 предусмотрено обеспечение миграционного прироста посредством гибкой миграционной политики с акцентом на меры, способствующие притоку высококвалифицированных мигрантов, в том числе на этапе получения образования. При отсутствии возможности замещения рабочих мест российскими работниками должна быть обеспечена возможность их замещения квалифицированными мигрантами.</t>
  </si>
  <si>
    <t>Подобная информация структурно не формализована. Частично связь с НЦ 5: пунктом 6.1 предусмотрена мера по обеспечению благоприятных правовых условий для сбора, хранения и обработки данных, а также для внедрения и использования инновационных технологий на финансовом рынке.</t>
  </si>
  <si>
    <t>Реальные располагаемые денежные доходы населения, процентов г/г: 2017- (-0,5); 2018 -0,1; 2019- 0,5; 2020-1,5; 2021-2,2; 2022-2,3; 2024-2,4</t>
  </si>
  <si>
    <t>Связь с НЦ 2: предусмотрены меры по росту реальных доходов граждан + меры социальной поддержки для отдельных категорий граждан</t>
  </si>
  <si>
    <t>Конституция Российской Федерации предусматривает положения относительно подобного рода гарантий через права и свободы человека</t>
  </si>
  <si>
    <t>Связь с НЦ 2: пунктом 3.1 предусмотрены меры по росту реальных доходов граждан</t>
  </si>
  <si>
    <t>Связь с НЦ 5: пунктом 6.2  предусмотрено подключение к сети "Интернет" социально значимых объектов, таких как медицинские организации государственной и муниципальной систем здравоохранения, фельдшерские и фельдшерско-акушерские пункты, государственные (муниципальные) образовательные организации, реализующие программы общего образования и (или) среднего профессионального образования, пожарные части, пожарные посты и участковые пункты полиции, территориальные органы Росгвардии, органы государственной власти и местного самоуправления, территориальные избирательные комиссии и избирательные комиссии субъектов Российской Федерации, а также объекты Минобороны России</t>
  </si>
  <si>
    <t xml:space="preserve">Связь с НЦ 4:  ускорение технологического развития предполагается за счет реализации в субъектах Российской Федерации программ и проектов ускоренного инновационного и научно-технологического развития; пунктом 5.2 предусмотрены меры по стимулированию инновационного и научно-технологического потенциала регионов Российской Федерации; пунктом 5.3 предусмотрены меры по развитию сектора исследований и разработок; </t>
  </si>
  <si>
    <t>Связь с НЦ 4:  предусмотрены меры по модернизации предприятий, в том числе посредством внедрения инновационных технологий</t>
  </si>
  <si>
    <t>Связь с НЦ 6: в пункте 7.2 в части производительности труда предусмотрены меры в виде обеспечения доступа к государственным мерам поддержки, предоставления льготных займов по линии Фонда развития промышленности и налоговых преференций, а также набор нефинансовых мер; пунктом 7.4 предусмотрены в части стимулирования экспорта путем создания гибкой линейки финансовых инструментов поддержки экспорта, включая преэкспортное и экспортное финансирования, лизинг и иные меры долгосрочной финансовой поддержки с учетом обязательств Российской Федерации в рамках ВТО.</t>
  </si>
  <si>
    <t>Связь с НЦ 6: предусмотрены меры по повышению занятости, развитие отраслей экономики.</t>
  </si>
  <si>
    <t>Подобная информация структурно не формализована. Частично связь с НЦ 3: предусмотрены меры по развитию инфраструктуры в рамках работ по улучшению жилищных условий</t>
  </si>
  <si>
    <t>Подобная информация структурно не формализована. Частично отдельные меры предусмотрены НЦ 6 (пунктом 7.4 предусмотрено создание гибкой линейки финансовых инструментов поддержки экспорта, включая преэкспортное и экспортное финансирование, лизинг и иные меры долгосрочной финансовой поддержки с учетом обязательств Российской Федерации в рамках ВТО)</t>
  </si>
  <si>
    <t>Связь с НЦ 6: пунктом 7.4 предусмотрена мера по стимулированию въездного туризма и упрощению визового режима (пункт 6)</t>
  </si>
  <si>
    <t>Связь с НЦ 6: пунктом 7.2  предусмотрена мера по обеспечению миграционного прироста посредством гибкой миграционной политики с акцентом на меры, способствующие притоку высококвалифицированных кадров, в том числе на этапе получения образования. При отсутствии возможности замещения рабочих мест российскими работниками должна быть обеспечена возможность их замещения квалифицированными мигрантами.</t>
  </si>
  <si>
    <t>Частично связь с НЦ 6: пунктом 4 предусмотрена мера по повышению экономической активности населения и увеличения численности рабочей силы</t>
  </si>
  <si>
    <t xml:space="preserve">Доля трудоустроенных граждан в общей численности граждан, обратившихся в органы службы занятости за содействием в поиске подходящей работы, до 70 %;  </t>
  </si>
  <si>
    <t>Связь с НЦ 6: пунктом 7.3 предусмотрены меры по повышению уровня и качества занятости.</t>
  </si>
  <si>
    <t>Связь с НЦ 6: связь с мерами по пунктам 7.2 и 7.4.</t>
  </si>
  <si>
    <t>Связь с НЦ 6, а именно национальными целями развития "Вхождение Российской Федерации в число пяти крупнейших экономик мира, обеспечение темпов экономического роста выше мировых при сохранении макроэкономической стабильности, в том числе инфляции на уровне, не превышающем 4 процентов" и "Создание в базовых отраслях экономики, прежде всего в обрабатывающей промышленности и агропромышленном комплексе, высокопроизводительного экспортно ориентированного сектора, развивающегося на основе современных технологий и обеспеченного высококвалифицированными кадрами" (комплекс мер по указанным национальным целям развития по существу представляет собой политику в данной области)</t>
  </si>
  <si>
    <t>Связь с НЦ 6: пунктом 7.2 предусмотрены меры по увеличению производительности труда (в том числе не связанное с новыми инвестициями). В указанном пункте предусмотрен комплекс мер, начиная от общесистемных мер и заканчивая внедрением цифровых технологий и стимулирование инновационной деятельности, внедрения инновационных решений  в производственные и управленческие процессы.</t>
  </si>
  <si>
    <t>ВВП России (реальный рост), процентов г/г: 2017-1,6; 2018-2,3; 2019-1,3; 2020-2; 2021-3,1; 2022-3,2; 2023-3,3; 2024-3,3</t>
  </si>
  <si>
    <t xml:space="preserve">Связь с НЦ 6: в общей информации отражены сведения относительно увеличения темпов роста российской экономики на уровень несколько выше 3 %. </t>
  </si>
  <si>
    <t>Принятие подобных законов обеспечено Конституцией Российской Федерации в целях обеспечения гарантий по обеспечению прав и свобод граждан.</t>
  </si>
  <si>
    <t>Внутренние затраты на развитие цифровой экономики за счет всех источников по доле в ВВП, процентов: 2017 - 1,7; 2018- 1,9; 2019-2,2; 2020-2,5; 2021-3; 2022-3,6; 2023-4,3; 2024-5,1</t>
  </si>
  <si>
    <t>Связь с НЦ 5, охватывает полный спектр вопросов в части развития информационно-коммуникационных технологий (пунктом 6.1 предусмотрено создание законодательных основ для формирования единой цифровой среды доверия и электронного гражданского оборота, 6.2  предусмотрено подключение к сети "Интернет" социально значимых объектов; 6.3 предусмотрены меры по обеспечению подготовки высококвалифицированных кадров для цифровой экономики; 6.4 предусмотрены меры по обеспечению защиты прав и законных интересов личности, бизнеса и государства от угроз информационной безопасности в условиях цифровой экономики и другие)</t>
  </si>
  <si>
    <t>Статьей 36 Конституции Российской Федерации гарантируется, что граждане и их объединения вправе иметь в частной собственности землю. Владение, пользование и распоряжение землей и другими природными ресурсами осуществляется их  собственниками свободно, если это не наносит ущерба окружающей среде и не нарушает прав и законных интересов иных лиц</t>
  </si>
  <si>
    <t>Подобная информация структурно не формализована в части деклараций. Частично связь с НЦ 1 (пунктом 2.2, мерой 8 предусмотрено сохранение репродуктивного здоровья населения, обеспечение доступности и повышение качества медицинской помощи  по восстановлению репродуктивного здоровья (в том числе вспомогательных репродуктивных технологий), повышение эффективности технологии ЭКО)</t>
  </si>
  <si>
    <t>Подобная информация структурно не формализована. Вместе с тем в Едином плане предусмотрены меры по повышению занятости женщин, имеющих детей (НЦ 2, пункт 3.2, мера 2)</t>
  </si>
  <si>
    <t>Статьей 21 Конституции Российской Федерации предусмотрено, что никто без добровольного согласия не может быть подвергнут медицинским, научным и иным опытам.</t>
  </si>
  <si>
    <t>Статьей 21 Конституции Российской Федерации, что никто не должен подвергаться пыткам, насилию, другому жестокому и уничижающему  человеческое достоинство обращение и наказанию.</t>
  </si>
  <si>
    <t>Статьей 19 Конституции Российской Федерации гарантирован равенство прав и свобод граждан независимо от пола</t>
  </si>
  <si>
    <t>Статьей 43 Конституции Российской Федерации предусмотрено, что Российская Федерация  устанавливает федеральные государственные образовательные стандарты, поддерживает различные формы образования и самообразования</t>
  </si>
  <si>
    <t>Подобная информация структурно не формализована, поскольку данный приоритет гарантирован Конституцией Российской Федерации (основное общее образование является обязательным)</t>
  </si>
  <si>
    <t>Подобная информация структурно не формализована, поскольку данный приоритет гарантирован Конституцией Российской Федерации (каждый имеет право на образование)</t>
  </si>
  <si>
    <t>Подобная информация структурно не формализована, поскольку данный приоритет гарантирован Конституцией Российской Федерации (в части высшего образования на конкурсной основе)</t>
  </si>
  <si>
    <t>Связь с НЦ 2: пунктом 3.2 предусмотрено создание в субъектах Российской Федерации дополнительных мест для детей в возрасте до 3 лет в государственных, муниципальных и частных организациях, осуществляющих образовательную деятельность по образовательным программам дошкольного образования, присмотр и уход (мера идет в связке с повышением занятости женщин, имеющих детей, направленная на снижение бедности)</t>
  </si>
  <si>
    <t>Подобная информация структурно не формализована, поскольку данный приоритет гарантирован Конституцией Российской Федерации</t>
  </si>
  <si>
    <t>Связь с НЦ 1: пунктом 2.1 предусмотрены меры по развитию профилактики и предупреждения заболеваний среди населения трудоспособного возраста и старше трудоспособного возраста.</t>
  </si>
  <si>
    <t>Подобная информация структурно не формализована в части помощи развивающимся странам. В части России, то связь с НЦ 1: пунктом 2.1 в части мер по снижению младенческой смертности предусмотрено обучение специалистов в области перинатологии, неонатологии и педиатрии; в части других мер по увеличению доли граждан, ведущих ЗОЖ, предусмотрено повышение обеспеченности кадрами в сфере общественного здоровья.</t>
  </si>
  <si>
    <t>Подобная информация структурно не формализована. Частично связь с НЦ 1: пунктом 2.1 предусмотрены меры по увеличению доли граждан, ведущих ЗОЖ (снижение потребления табака)</t>
  </si>
  <si>
    <t>Связь с НЦ 1: пунктом 2.1 предусмотрены на увеличение доли граждан, ведущих  ЗОЖ (в списке присутствуют меры по снижению потребления алкоголя и курения).</t>
  </si>
  <si>
    <t>Связь с НЦ 1: пунктом 2.1 предусмотрены по снижению смертности населения в трудоспособном возрасте и старше трудоспособного возраста, а также мер, направленных на увеличение доли граждан, ведущих ЗОЖ (развитие инфраструктуры общественного здоровья, повышение обеспеченности кадрами в сфере общественного здоровья).</t>
  </si>
  <si>
    <t>Связь с НЦ 1: в пункте 2.2 "Обеспечение роста рождаемости" предусмотрена мера по сохранению репродуктивного здоровья населения, обеспечение доступности и повышение качества медицинской помощи по восстановлению репродуктивного здоровья (в том числе вспомогательных репродуктивных технологий), повышение эффективности технологии ЭКО (пункт 7)</t>
  </si>
  <si>
    <t>Подобная информация структурно не формализована. В части НЦ 1 в пункте 2.1 предусмотрена запись о том, что другим направлением политики по снижению смертности населения являются меры, направленные на снижение смертности от внешних причин (без детализации указанных внешних причин).</t>
  </si>
  <si>
    <t>2024 год - 100 % охват застрахованных лиц  информированием страховыми медицинскими представителями о праве на прохождение профилактического медицинского осмотра;        2024 год - увеличение до 21,1 % доли впервые в жизни установленных неинфекционных заболеваний, выявленных при диспансеризации и профосмотре у взрослого населения, от общего числа неинфекционных заболеваний с впервые установленным диагнозом</t>
  </si>
  <si>
    <t>Подобная информация структурно не формализована. Частично связь с НЦ 1 в части пункта 2.1. В качестве одной из мер по снижению смертности населения в трудоспособном возрасте и возрасте старше трудоспособного предусмотрено развитие профилактического направления и увеличению выявляемости заболеваний на ранних стадиях</t>
  </si>
  <si>
    <t>Показателей по снижению младенческой смертности в Едином плане не предусмотрено, есть показатели только в части естественного роста населения.</t>
  </si>
  <si>
    <t>Связь с НЦ 1, пунктом 2.1 предусмотрены меры по снижению младенческой смертности за счет повышения доступности и качества медицинской помощи (оснащение больниц и поликлиник современным медицинским оборудованием, строительством и реконструкция детских больниц (корпусов), обучение специалистов в области перинатологии, неонатологии и педиатрии).</t>
  </si>
  <si>
    <t>Показатель объема несырьевого неэнергетического экспорта не детализирован по отраслям экономики. Единый план предусматривает следующие показатели в целом по подобному экспорту (млрд. долл. США): 2017 -191, 2018 - 214, 2019 -230, 2020-243, 2021 - 263, 2022 - 290, 2023 - 320, 2024 - 350.</t>
  </si>
  <si>
    <t>Связь с НЦ 6 в части меры по повышению уровня добавленной стоимости, формируемой на территории России, при росте вовлеченности России в глобальную торговлю и достижении ориентиров по несырьевому неэнергетическому экспорту товаров и услуг за счет повышения конкурентоспособности российских предприятий + пункт 7.4 по вовлеченности в глобальную экономику</t>
  </si>
  <si>
    <t>Подобная информация структурно не формализована. В едином плане нет положений, напрямую касающихся инвестиций в сельское хозяйство. При этом присутствуют меры общесистемного характера: В пункте 7.1 применительно к НЦ 6 предусмотрены меры по повышению уровня и качества инвестиций в основной капитал</t>
  </si>
  <si>
    <t>подобная информация структурно не формализована. Частично связь с НЦ 6.</t>
  </si>
  <si>
    <t>подобная информация структурно не формализована. Связь с НЦ 6.</t>
  </si>
  <si>
    <t xml:space="preserve">Подобная информация структурно не формализована. Частично связь с НЦ 6. </t>
  </si>
  <si>
    <t>Подобная информация структурно не формализована. Частично связь с НЦ 2. В пунктах 3.1 и 3.2 Единого плана предусмотрены меры социальной помощи отдельным категориям граждан.</t>
  </si>
  <si>
    <t>Связь с НЦ 2. Пунктом 3.1 предусмотрены меры по индексации социальных выплат, а также развитие форм предоставления социальной помощи нуждающимся гражданам в целях поддержки их потребительского спроса; целевая поддержка отдельных категорий граждан, в частности, семей с детьми. Пунктом 3.2 Единого плана предусмотрена мера по установлению потребительской корзины в целом по Российской Федерации с 2021 года.</t>
  </si>
  <si>
    <t>Подобная информация структурно не формализована, поскольку Единый план  включает комплекс мер, направленных на достижение национальных целей развития Российской Федерации</t>
  </si>
  <si>
    <t>Численность населения с денежными доходами ниже величины прожиточного минимума, процентов от общей численности населения: 2017-13,2, 2018 - 12,9; 2019- 12; 2020- 10,2; 2021-10,2; 2022-9,3; 2023-8; 2024-6,6.</t>
  </si>
  <si>
    <r>
      <t xml:space="preserve">Связь с НЦ 2.  Меры по указанным НЦ представляют собой комплекс мер общесистемного характера по решению проблемы бедности. </t>
    </r>
    <r>
      <rPr>
        <b/>
        <sz val="11"/>
        <color theme="1"/>
        <rFont val="Calibri"/>
        <family val="2"/>
        <charset val="204"/>
        <scheme val="minor"/>
      </rPr>
      <t>При этом информация относительно повышения жизнестойкости не структурирована в Едином плане</t>
    </r>
  </si>
  <si>
    <t>НЦ3 ЦП1 Количество семей, улучшивших жилищные условия, млн. семей: 2017-3,5, 2018 -3,5, 2019 - 3,4, 2020 - 3,5, 2021 - 3,9, 2022 - 4,5, 2023 - 4,8, 2024-5,0.</t>
  </si>
  <si>
    <t>Частично связь с НЦ 3 в части обеспечения возможности для приобретения (строительства) жилья с использованием ипотечного кредита, ставка по которому должна снизиться ниже уровня в 8 %.</t>
  </si>
  <si>
    <t>МРОТ на федеральном уровне в размере величины прожиточного минимума трудоспособного населения за II квартал предыдущего года</t>
  </si>
  <si>
    <t xml:space="preserve">Связь с НЦ 2.  Пунктом 3.1 Единого плана предусмотрены меры: 1. ежегодное установление минимального размера оплаты труда на федеральном уровне в размере величины прожиточного минимума трудоспособного населения за II квартал предыдущего года;3. индексация социальных выплат, а также развитие форм предоставления социальной помощи нуждающимся гражданам в целях поддержки их потребительского спроса; целевая поддержка отдельных категорий граждан, в частности, семей с детьми.                                                                                                               Также меры предусмотрены пунктом 3.2 (в пунктах выше перечислены).
</t>
  </si>
  <si>
    <t>В качестве показателя, характеризующего  достижение национальной цели развития, предусмотрен показатель "Численность населения с денежными доходами ниже величины прожиточного минимума, процентов от общей численности населения": 2017 (факт) -13,2; 2018 (оценка) - 12,9; 2019 - 12,0; 2020 - 11,1; 2021 - 10,2; 2022 - 9,3; 2023 - 8,0; 2024 - 6,6 (приложение к единому плану, НЦ2ЦП2).</t>
  </si>
  <si>
    <r>
      <t xml:space="preserve">Связь с НЦ 2. </t>
    </r>
    <r>
      <rPr>
        <b/>
        <sz val="11"/>
        <color theme="1"/>
        <rFont val="Calibri"/>
        <family val="2"/>
        <charset val="204"/>
        <scheme val="minor"/>
      </rPr>
      <t>Пунктом 3.2</t>
    </r>
    <r>
      <rPr>
        <sz val="11"/>
        <color theme="1"/>
        <rFont val="Calibri"/>
        <family val="2"/>
        <scheme val="minor"/>
      </rPr>
      <t xml:space="preserve"> Единого плана предусмотрено, что снижение бедности и повышение доходов будет осуществляться за счет:1. целевой поддержки нуждающихся семей с детьми;
2. содействия трудовой занятости женщин, воспитывающих детей; ;
3. расширения мер поддержки, предоставляемых на основе оценки нуждаемости с использованием данных государственной информационной системы социального обеспечения и единого ресурса сведений о населении;
4. организации на региональном уровне учета малообеспеченных семей, нуждающихся в государственной социальной помощи, а также разработки и утверждения специальных региональных программ по снижению численности населения с доходами ниже прожиточного минимума с показателями по субъектам Российской Федерации;
5. ускоренного социально-экономического развития регионов, прежде всего сельских территорий, небольших городских поселений и моногородов, кардинального улучшения качества жизни сельского населения, обеспечения благоприятных условий осуществления деятельности самозанятыми гражданами, поддержки фермеров и развития сельской кооперации, содействия росту правовой, цифровой и финансовой грамотности населения;
6. установления потребительской корзины в целом по Российской Федерации с 2021 года.
 </t>
    </r>
  </si>
  <si>
    <t xml:space="preserve">Связь с НЦ 2. Пунктом 3.2 Единого плана предусмотрено, что снижение бедности и повышение доходов будет осуществляться за счет:1. целевой поддержки нуждающихся семей с детьми;
2. содействия трудовой занятости женщин, воспитывающих детей; ;
3. расширения мер поддержки, предоставляемых на основе оценки нуждаемости с использованием данных государственной информационной системы социального обеспечения и единого ресурса сведений о населении;
4. организации на региональном уровне учета малообеспеченных семей, нуждающихся в государственной социальной помощи, а также разработки и утверждения специальных региональных программ по снижению численности населения с доходами ниже прожиточного минимума с показателями по субъектам Российской Федерации;
5. ускоренного социально-экономического развития регионов, прежде всего сельских территорий, небольших городских поселений и моногородов, кардинального улучшения качества жизни сельского населения, обеспечения благоприятных условий осуществления деятельности самозанятыми гражданами, поддержки фермеров и развития сельской кооперации, содействия росту правовой, цифровой и финансовой грамотности населения;
6. установления потребительской корзины в целом по Российской Федерации с 2021 года.
 </t>
  </si>
  <si>
    <t>Общее количество задач ЦУР, не формализованных в Едином плане</t>
  </si>
  <si>
    <t>Общее количество задач ЦУР, частично соответствующих Единому плану</t>
  </si>
  <si>
    <t>Количество задач ЦУР, соответствующих Единому плану</t>
  </si>
  <si>
    <t>Удельный вес задач по  ЦУР, не формализованных Едином плане, в общем количестве задач по ЦУР, %</t>
  </si>
  <si>
    <t>Нет структурной формализации в Едином плане</t>
  </si>
  <si>
    <t>Удельный вес задач по ЦУР, частично соответствующих Единому плану, в общем количестве задач по ЦУР, %</t>
  </si>
  <si>
    <t>Частично соответствует Единому плану</t>
  </si>
  <si>
    <t>Удельный вес задач по ЦУР, соответствующие Единому плану, в общем количестве задач по ЦУР, %</t>
  </si>
  <si>
    <t>Соответствует Единому плану</t>
  </si>
  <si>
    <t>Количественное соотношение ЦУР и Единого плана</t>
  </si>
  <si>
    <t>до 80</t>
  </si>
  <si>
    <t>НЦ 6, раздел VII, пункт 7.4</t>
  </si>
  <si>
    <t>Доля работников, закрепившихся на рабочих местах, в общей численности работников, привлеченных работодателями в рамках реализации региональных проектов повышения мобильности трудовых ресурсов из субъектов Российской Федерации, %</t>
  </si>
  <si>
    <t>ВВП России (реальный рост), процентов г/г</t>
  </si>
  <si>
    <t>НЦ 6</t>
  </si>
  <si>
    <t>до 70</t>
  </si>
  <si>
    <t>Доля трудоустроенных граждан в общей численности граждан, обратившихся в органы службы занятости за содействием в поиске подходящей работы, %</t>
  </si>
  <si>
    <t>Несырьевой неэнергетический экспорт, млрд. долл. США</t>
  </si>
  <si>
    <t>Национальная цель развития "Создание в базовых отраслям экономики, прежде всего в обрабатывающей промышленности и агропромышленном комплексе, высокопроизводительного экспортно ориентированного сектора, развивающегося на основе современных технологий и обеспеченного высококвалифицированными кадрами"</t>
  </si>
  <si>
    <t>НЦ 6, раздел VII</t>
  </si>
  <si>
    <t>Объем инвестиций в основной капитал (по доле в ВВП), %</t>
  </si>
  <si>
    <t>Место России среди стран по ППС</t>
  </si>
  <si>
    <t>Национальная цель развития "Вхождение Российской Федерации в число пяти крупнейших экономик мира, обеспечение темпов экономического роста выше мировых при сохранении макроэкономической стабильности, в том числе инфляции на уровне, не превышающем 4 процентов"</t>
  </si>
  <si>
    <t>(1) - 10,0 млн. человек/ (2) - 270,0 тыс. сертификатов</t>
  </si>
  <si>
    <t>НЦ 5, раздел VI, пункт 6.3</t>
  </si>
  <si>
    <t>Освоение гражданами цифровой грамотности и компетенциями в области цифровой экономики в части обучения по онлайн программам цифровой грамотности, млн. человек (1)/ предоставление сертификатов для обучения граждан по развитию компетенций цифровой экономики, количество (2)</t>
  </si>
  <si>
    <t>Внутренние затраты на развитие цифровой экономики за счет всех источников по доле в ВВП, процентов</t>
  </si>
  <si>
    <t>НЦ 5</t>
  </si>
  <si>
    <t>Национальная цель развития "Обеспечение ускоренного внедрения цифровых технологий в экономике и социальной сфере"</t>
  </si>
  <si>
    <t>Удельный вес организация, осуществляющих технологические инновации, процентов</t>
  </si>
  <si>
    <t>НЦ 4</t>
  </si>
  <si>
    <t>Национальная цель развития "Ускорение технологического развития Российской Федерации, увеличение количества организаций, осуществляющих технологические инновации, до 50 процентов от их общего числа"</t>
  </si>
  <si>
    <t>НЦ 3, Раздел IV</t>
  </si>
  <si>
    <t>Процентная ставка по ипотечным кредитам, процентов</t>
  </si>
  <si>
    <t>Количество семей, улучшивших жилищные условия, млн. семей</t>
  </si>
  <si>
    <t>НЦ 3</t>
  </si>
  <si>
    <t>Национальная цель развития "Улучшение жилищных условий не менее 5 млн. семей ежегодно"</t>
  </si>
  <si>
    <t>сохранение з/п. на достигнутом уровне, пенсионное обеспечение выше уровня инфляции</t>
  </si>
  <si>
    <t>НЦ 2, раздел III, пункт 3.1</t>
  </si>
  <si>
    <t>заработная плата работников бюджетной сферы, повышенная в соответствии с майскими указами, пенсионное обеспечение</t>
  </si>
  <si>
    <t>Численность населения с денежными доходами ниже величины прожиточного минимума, процентов от общей численности населения</t>
  </si>
  <si>
    <t>НЦ 2</t>
  </si>
  <si>
    <t>Национальная цель развития "Снижение в два раза уровня бедности в Российской Федерации"</t>
  </si>
  <si>
    <t>установлен на федеральном уровне в размере величины прожиточного минимума трудоспособного населения за II квартал предыдущего года</t>
  </si>
  <si>
    <t>МРОТ</t>
  </si>
  <si>
    <t>Реальные располагаемые денежные доходы населения, процентов г/г</t>
  </si>
  <si>
    <t>Национальная цель развития "Обеспечение устойчивого роста реальных доходов граждан, а также уровня пенсионного обеспечения выше уровня инфляции"</t>
  </si>
  <si>
    <t>больше 21,1</t>
  </si>
  <si>
    <t>НЦ 1, раздел II, пункт 2.1.</t>
  </si>
  <si>
    <t>Доля впервые в жизни установленных неинфекционных заболеваний, выявленных при диспансеризации и профилактическом осмотре, от общего числе неинфекционных заболеваний с впервые установленным диагнозом, процентов</t>
  </si>
  <si>
    <t>Ожидаемая продолжительность жизни при рождении, лет</t>
  </si>
  <si>
    <t>НЦ 1</t>
  </si>
  <si>
    <t>Национальная цель развития "Повышение ожидаемой продолжительности жизни до 78 лет(к 2030 году - до 80 лет)"</t>
  </si>
  <si>
    <t>Охват застрахованных лиц информированием  страховыми медицинскими представителями  о праве на прохождение профилактического медицинского осмотра, процентов</t>
  </si>
  <si>
    <t>Естественный прирост численности населения, тыс. человек</t>
  </si>
  <si>
    <t>Национальная цель развития "Обеспечение устойчивого естественного роста численности населения Российской Федерации"</t>
  </si>
  <si>
    <t>Номер раздела, пункта Единого плана</t>
  </si>
  <si>
    <t>Наименование показателя</t>
  </si>
  <si>
    <t>Краткое сокращение в соответствии с Единым планом</t>
  </si>
  <si>
    <t>Описание</t>
  </si>
  <si>
    <t xml:space="preserve">Номер цели </t>
  </si>
  <si>
    <t>Показатели, отраженные в составе мер Единого плана</t>
  </si>
  <si>
    <t>Показатели, характеризующие достижение национальных целей развития Российской Федерации на период до 2024 года</t>
  </si>
  <si>
    <t>Национальные цели развития Российской Федерации</t>
  </si>
  <si>
    <t>Стратегия национальной безопасности РФ</t>
  </si>
  <si>
    <t>Единый план по достижению национальных целей развития РФ на период до 2024 года</t>
  </si>
  <si>
    <t>Контроль</t>
  </si>
  <si>
    <t>Приложение 8. Анализ согласованности Повестки устойчивого развития и утвержденных документов стратегического планирования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</si>
</sst>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i/>
      <sz val="11"/>
      <color theme="1"/>
      <name val="Calibri"/>
      <family val="2"/>
      <charset val="204"/>
      <scheme val="minor"/>
    </font>
    <font>
      <i/>
      <u/>
      <sz val="11"/>
      <color theme="1"/>
      <name val="Calibri"/>
      <family val="2"/>
      <charset val="204"/>
      <scheme val="minor"/>
    </font>
    <font>
      <u/>
      <sz val="11"/>
      <color theme="1"/>
      <name val="Calibri"/>
      <family val="2"/>
      <charset val="204"/>
      <scheme val="minor"/>
    </font>
    <font>
      <b/>
      <i/>
      <sz val="11"/>
      <color theme="1"/>
      <name val="Calibri"/>
      <family val="2"/>
      <charset val="204"/>
      <scheme val="minor"/>
    </font>
    <font>
      <sz val="1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98">
    <xf numFmtId="0" fontId="0" fillId="0" borderId="0" xfId="0"/>
    <xf numFmtId="0" fontId="4" fillId="0" borderId="1" xfId="0" applyFont="1" applyBorder="1" applyAlignment="1">
      <alignment wrapText="1"/>
    </xf>
    <xf numFmtId="0" fontId="0" fillId="0" borderId="1" xfId="0" applyBorder="1"/>
    <xf numFmtId="0" fontId="0" fillId="0" borderId="1" xfId="0" applyBorder="1" applyAlignment="1">
      <alignment wrapText="1"/>
    </xf>
    <xf numFmtId="0" fontId="4" fillId="0" borderId="1" xfId="0" applyFont="1" applyBorder="1" applyAlignment="1">
      <alignment horizontal="center" vertical="center"/>
    </xf>
    <xf numFmtId="0" fontId="4" fillId="0" borderId="1" xfId="0" applyFont="1" applyBorder="1"/>
    <xf numFmtId="0" fontId="0" fillId="0" borderId="1" xfId="0" applyBorder="1" applyAlignment="1">
      <alignmen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1" xfId="0" applyFill="1" applyBorder="1" applyAlignment="1">
      <alignment vertical="top" wrapText="1"/>
    </xf>
    <xf numFmtId="0" fontId="0" fillId="0" borderId="0" xfId="0" applyAlignment="1">
      <alignment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center"/>
    </xf>
    <xf numFmtId="2" fontId="0" fillId="0" borderId="1" xfId="0" applyNumberFormat="1" applyBorder="1" applyAlignment="1">
      <alignment wrapText="1"/>
    </xf>
    <xf numFmtId="0" fontId="0" fillId="0" borderId="1" xfId="0" applyBorder="1" applyAlignment="1">
      <alignment horizontal="center" vertical="center" wrapText="1"/>
    </xf>
    <xf numFmtId="0" fontId="4" fillId="2" borderId="1" xfId="0" applyFont="1" applyFill="1" applyBorder="1" applyAlignment="1">
      <alignment horizontal="center" vertical="center"/>
    </xf>
    <xf numFmtId="0" fontId="0" fillId="2" borderId="1" xfId="0" applyFill="1" applyBorder="1"/>
    <xf numFmtId="0" fontId="2" fillId="2" borderId="1" xfId="0" applyFont="1" applyFill="1" applyBorder="1" applyAlignment="1">
      <alignment wrapText="1"/>
    </xf>
    <xf numFmtId="0" fontId="0" fillId="2" borderId="1" xfId="0" applyFill="1" applyBorder="1" applyAlignment="1">
      <alignment wrapText="1"/>
    </xf>
    <xf numFmtId="0" fontId="2" fillId="2" borderId="0" xfId="0" applyFont="1" applyFill="1"/>
    <xf numFmtId="0" fontId="2" fillId="2" borderId="0" xfId="0" applyFont="1" applyFill="1" applyAlignment="1">
      <alignment wrapText="1"/>
    </xf>
    <xf numFmtId="0" fontId="3" fillId="2" borderId="1" xfId="0" applyFont="1" applyFill="1" applyBorder="1"/>
    <xf numFmtId="0" fontId="0" fillId="2" borderId="2" xfId="0" applyFill="1" applyBorder="1" applyAlignment="1">
      <alignment wrapText="1"/>
    </xf>
    <xf numFmtId="0" fontId="3" fillId="2" borderId="0" xfId="0" applyFont="1" applyFill="1"/>
    <xf numFmtId="0" fontId="0" fillId="2" borderId="0" xfId="0" applyFill="1" applyAlignment="1">
      <alignment wrapText="1"/>
    </xf>
    <xf numFmtId="0" fontId="3" fillId="2" borderId="0" xfId="0" applyFont="1" applyFill="1" applyAlignment="1">
      <alignment wrapText="1"/>
    </xf>
    <xf numFmtId="0" fontId="0" fillId="2" borderId="0" xfId="0" applyFill="1" applyBorder="1" applyAlignment="1">
      <alignment wrapText="1"/>
    </xf>
    <xf numFmtId="0" fontId="4" fillId="0" borderId="1" xfId="0" applyFont="1" applyBorder="1" applyAlignment="1">
      <alignment horizontal="center"/>
    </xf>
    <xf numFmtId="0" fontId="0" fillId="0" borderId="2" xfId="0" applyBorder="1" applyAlignment="1">
      <alignment wrapText="1"/>
    </xf>
    <xf numFmtId="0" fontId="0" fillId="0" borderId="2" xfId="0" applyBorder="1" applyAlignment="1">
      <alignment wrapText="1"/>
    </xf>
    <xf numFmtId="0" fontId="0" fillId="0" borderId="1" xfId="0" applyFill="1" applyBorder="1" applyAlignment="1">
      <alignment wrapText="1"/>
    </xf>
    <xf numFmtId="0" fontId="0" fillId="0" borderId="1" xfId="0" applyFill="1" applyBorder="1"/>
    <xf numFmtId="0" fontId="2" fillId="0" borderId="0" xfId="0" applyFont="1" applyAlignment="1">
      <alignment wrapText="1"/>
    </xf>
    <xf numFmtId="0" fontId="2" fillId="0" borderId="0" xfId="0" applyFont="1"/>
    <xf numFmtId="0" fontId="0" fillId="2" borderId="0" xfId="0" applyFill="1"/>
    <xf numFmtId="0" fontId="0" fillId="3" borderId="1" xfId="0" applyFill="1" applyBorder="1" applyAlignment="1">
      <alignment vertical="top" wrapText="1"/>
    </xf>
    <xf numFmtId="0" fontId="0" fillId="0" borderId="2" xfId="0" applyFill="1" applyBorder="1" applyAlignment="1">
      <alignment wrapText="1"/>
    </xf>
    <xf numFmtId="0" fontId="2" fillId="0" borderId="1" xfId="0" applyFont="1" applyBorder="1" applyAlignment="1">
      <alignment wrapText="1"/>
    </xf>
    <xf numFmtId="0" fontId="2" fillId="0" borderId="1" xfId="0" applyFont="1" applyBorder="1"/>
    <xf numFmtId="10" fontId="0" fillId="0" borderId="1" xfId="0" applyNumberFormat="1" applyBorder="1" applyAlignment="1">
      <alignment wrapText="1"/>
    </xf>
    <xf numFmtId="0" fontId="0" fillId="3" borderId="1" xfId="0" applyFill="1" applyBorder="1" applyAlignment="1">
      <alignment wrapText="1"/>
    </xf>
    <xf numFmtId="0" fontId="2" fillId="0" borderId="3" xfId="0" applyFont="1" applyBorder="1" applyAlignment="1">
      <alignment vertical="center" wrapText="1"/>
    </xf>
    <xf numFmtId="0" fontId="0" fillId="3" borderId="2" xfId="0" applyFill="1" applyBorder="1" applyAlignment="1">
      <alignment wrapText="1"/>
    </xf>
    <xf numFmtId="0" fontId="0" fillId="0" borderId="2" xfId="0" applyBorder="1"/>
    <xf numFmtId="0" fontId="4" fillId="0" borderId="2" xfId="0" applyFont="1" applyBorder="1" applyAlignment="1">
      <alignment wrapText="1"/>
    </xf>
    <xf numFmtId="0" fontId="0" fillId="0" borderId="3" xfId="0" applyBorder="1" applyAlignment="1">
      <alignment wrapText="1"/>
    </xf>
    <xf numFmtId="0" fontId="2" fillId="3" borderId="0" xfId="0" applyFont="1" applyFill="1" applyAlignment="1">
      <alignment wrapText="1"/>
    </xf>
    <xf numFmtId="0" fontId="4" fillId="0" borderId="3" xfId="0" applyFont="1" applyBorder="1" applyAlignment="1">
      <alignment horizontal="center" vertical="center"/>
    </xf>
    <xf numFmtId="0" fontId="2" fillId="2" borderId="3" xfId="0" applyFont="1" applyFill="1" applyBorder="1" applyAlignment="1">
      <alignment vertical="center" wrapText="1"/>
    </xf>
    <xf numFmtId="0" fontId="2" fillId="2" borderId="2" xfId="0" applyFont="1" applyFill="1" applyBorder="1" applyAlignment="1">
      <alignment wrapText="1"/>
    </xf>
    <xf numFmtId="0" fontId="0" fillId="2" borderId="2" xfId="0" applyFill="1" applyBorder="1"/>
    <xf numFmtId="0" fontId="2" fillId="3" borderId="1" xfId="0" applyFont="1" applyFill="1" applyBorder="1" applyAlignment="1">
      <alignment wrapText="1"/>
    </xf>
    <xf numFmtId="0" fontId="0" fillId="2" borderId="3" xfId="0" applyFill="1" applyBorder="1" applyAlignment="1">
      <alignment wrapText="1"/>
    </xf>
    <xf numFmtId="0" fontId="0" fillId="3" borderId="1" xfId="0" applyFill="1" applyBorder="1"/>
    <xf numFmtId="0" fontId="4" fillId="0" borderId="1" xfId="0" applyFont="1" applyFill="1" applyBorder="1" applyAlignment="1">
      <alignment horizontal="center" vertical="center"/>
    </xf>
    <xf numFmtId="2" fontId="0" fillId="0" borderId="1" xfId="0" applyNumberFormat="1" applyBorder="1"/>
    <xf numFmtId="2" fontId="0" fillId="0" borderId="0" xfId="0" applyNumberFormat="1"/>
    <xf numFmtId="0" fontId="0" fillId="3" borderId="0" xfId="0" applyFill="1" applyAlignment="1">
      <alignment wrapText="1"/>
    </xf>
    <xf numFmtId="0" fontId="9" fillId="3" borderId="1" xfId="0" applyFont="1" applyFill="1" applyBorder="1" applyAlignment="1">
      <alignment wrapText="1"/>
    </xf>
    <xf numFmtId="0" fontId="2" fillId="2" borderId="1" xfId="0" applyFont="1" applyFill="1" applyBorder="1"/>
    <xf numFmtId="0" fontId="4" fillId="0" borderId="1" xfId="0" applyFont="1" applyBorder="1" applyAlignment="1">
      <alignment vertical="center"/>
    </xf>
    <xf numFmtId="0" fontId="4" fillId="0" borderId="3" xfId="0" applyFont="1" applyBorder="1" applyAlignment="1">
      <alignment vertical="center"/>
    </xf>
    <xf numFmtId="0" fontId="0" fillId="0" borderId="4" xfId="0" applyBorder="1" applyAlignment="1">
      <alignment wrapText="1"/>
    </xf>
    <xf numFmtId="2" fontId="0" fillId="0" borderId="1" xfId="0" applyNumberFormat="1" applyFill="1" applyBorder="1" applyAlignment="1">
      <alignment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Fill="1" applyAlignment="1">
      <alignment wrapText="1"/>
    </xf>
    <xf numFmtId="0" fontId="2" fillId="0" borderId="1" xfId="0" applyFont="1" applyFill="1" applyBorder="1"/>
    <xf numFmtId="0" fontId="0" fillId="0" borderId="1" xfId="0" applyFill="1" applyBorder="1" applyAlignment="1">
      <alignment horizontal="center" vertical="center" wrapText="1"/>
    </xf>
    <xf numFmtId="10" fontId="0" fillId="0" borderId="1" xfId="0" applyNumberFormat="1" applyBorder="1"/>
    <xf numFmtId="0" fontId="0" fillId="0" borderId="3" xfId="0" applyBorder="1" applyAlignment="1">
      <alignment horizontal="left" vertical="top" wrapText="1"/>
    </xf>
    <xf numFmtId="0" fontId="0" fillId="0" borderId="2" xfId="0" applyBorder="1" applyAlignment="1">
      <alignment horizontal="left" vertical="top" wrapText="1"/>
    </xf>
    <xf numFmtId="0" fontId="4" fillId="0" borderId="1" xfId="0" applyFont="1" applyBorder="1" applyAlignment="1">
      <alignment horizontal="center"/>
    </xf>
    <xf numFmtId="0" fontId="0" fillId="0" borderId="7" xfId="0"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wrapText="1"/>
    </xf>
    <xf numFmtId="0" fontId="0" fillId="0" borderId="3" xfId="0" applyFill="1" applyBorder="1" applyAlignment="1">
      <alignment horizontal="left" vertical="top" wrapText="1"/>
    </xf>
    <xf numFmtId="0" fontId="0" fillId="0" borderId="8" xfId="0" applyFill="1" applyBorder="1" applyAlignment="1">
      <alignment horizontal="left" vertical="top" wrapText="1"/>
    </xf>
    <xf numFmtId="0" fontId="0" fillId="0" borderId="3" xfId="0" applyBorder="1" applyAlignment="1">
      <alignment horizontal="center"/>
    </xf>
    <xf numFmtId="0" fontId="0" fillId="0" borderId="2" xfId="0" applyBorder="1" applyAlignment="1">
      <alignment horizontal="center"/>
    </xf>
    <xf numFmtId="0" fontId="0" fillId="0" borderId="8" xfId="0" applyBorder="1" applyAlignment="1">
      <alignment horizontal="left" vertical="top" wrapText="1"/>
    </xf>
    <xf numFmtId="0" fontId="0" fillId="0" borderId="3" xfId="0" applyBorder="1" applyAlignment="1">
      <alignment vertical="top" wrapText="1"/>
    </xf>
    <xf numFmtId="0" fontId="0" fillId="0" borderId="8" xfId="0" applyBorder="1" applyAlignment="1">
      <alignment vertical="top" wrapTex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1" xfId="0" applyBorder="1" applyAlignment="1"/>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3" xfId="0" applyBorder="1" applyAlignment="1">
      <alignment wrapText="1"/>
    </xf>
    <xf numFmtId="0" fontId="0" fillId="0" borderId="7" xfId="0" applyBorder="1" applyAlignment="1">
      <alignment horizontal="center"/>
    </xf>
    <xf numFmtId="0" fontId="4" fillId="0" borderId="0" xfId="0" applyFont="1" applyAlignment="1">
      <alignment horizontal="center" vertical="center" wrapText="1"/>
    </xf>
    <xf numFmtId="0" fontId="4" fillId="0" borderId="0" xfId="0" applyFont="1" applyAlignment="1">
      <alignment horizontal="center"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6"/>
  <sheetViews>
    <sheetView tabSelected="1" workbookViewId="0">
      <pane ySplit="3" topLeftCell="A4" activePane="bottomLeft" state="frozen"/>
      <selection pane="bottomLeft"/>
    </sheetView>
  </sheetViews>
  <sheetFormatPr defaultColWidth="8.85546875" defaultRowHeight="15" x14ac:dyDescent="0.25"/>
  <cols>
    <col min="1" max="1" width="35.140625" customWidth="1"/>
    <col min="2" max="2" width="44.28515625" customWidth="1"/>
    <col min="3" max="3" width="14.42578125" customWidth="1"/>
    <col min="4" max="4" width="95" customWidth="1"/>
    <col min="5" max="5" width="72.42578125" customWidth="1"/>
    <col min="6" max="6" width="27" customWidth="1"/>
  </cols>
  <sheetData>
    <row r="1" spans="1:7" x14ac:dyDescent="0.25">
      <c r="A1" t="s">
        <v>868</v>
      </c>
    </row>
    <row r="2" spans="1:7" x14ac:dyDescent="0.25">
      <c r="A2" s="74" t="s">
        <v>188</v>
      </c>
      <c r="B2" s="74"/>
      <c r="C2" s="74"/>
      <c r="D2" s="28" t="s">
        <v>256</v>
      </c>
      <c r="E2" s="28"/>
      <c r="F2" s="28"/>
    </row>
    <row r="3" spans="1:7" ht="33.75" customHeight="1" x14ac:dyDescent="0.25">
      <c r="A3" s="4" t="s">
        <v>0</v>
      </c>
      <c r="B3" s="4" t="s">
        <v>1</v>
      </c>
      <c r="C3" s="16" t="s">
        <v>182</v>
      </c>
      <c r="D3" s="16" t="s">
        <v>190</v>
      </c>
      <c r="E3" s="16"/>
      <c r="F3" s="17"/>
    </row>
    <row r="4" spans="1:7" ht="92.25" customHeight="1" x14ac:dyDescent="0.25">
      <c r="A4" s="4"/>
      <c r="B4" s="4"/>
      <c r="C4" s="16"/>
      <c r="D4" s="17"/>
      <c r="E4" s="18"/>
      <c r="F4" s="19"/>
      <c r="G4" s="10"/>
    </row>
    <row r="5" spans="1:7" ht="30" x14ac:dyDescent="0.25">
      <c r="A5" s="1" t="s">
        <v>181</v>
      </c>
      <c r="B5" s="2"/>
      <c r="C5" s="17"/>
      <c r="D5" s="19"/>
      <c r="E5" s="17"/>
      <c r="F5" s="17"/>
    </row>
    <row r="6" spans="1:7" ht="75" x14ac:dyDescent="0.25">
      <c r="A6" s="2"/>
      <c r="B6" s="3" t="s">
        <v>2</v>
      </c>
      <c r="C6" s="17"/>
      <c r="D6" s="17"/>
      <c r="E6" s="18"/>
      <c r="F6" s="17"/>
    </row>
    <row r="7" spans="1:7" ht="111.95" customHeight="1" x14ac:dyDescent="0.25">
      <c r="A7" s="2"/>
      <c r="B7" s="3" t="s">
        <v>3</v>
      </c>
      <c r="C7" s="17"/>
      <c r="D7" s="19"/>
      <c r="E7" s="17"/>
      <c r="F7" s="17"/>
    </row>
    <row r="8" spans="1:7" ht="146.25" customHeight="1" x14ac:dyDescent="0.25">
      <c r="A8" s="2"/>
      <c r="B8" s="6" t="s">
        <v>4</v>
      </c>
      <c r="C8" s="17"/>
      <c r="D8" s="19" t="s">
        <v>225</v>
      </c>
      <c r="E8" s="17"/>
      <c r="F8" s="17"/>
    </row>
    <row r="9" spans="1:7" ht="315" x14ac:dyDescent="0.25">
      <c r="A9" s="2"/>
      <c r="B9" s="3" t="s">
        <v>5</v>
      </c>
      <c r="C9" s="17"/>
      <c r="D9" s="19" t="s">
        <v>221</v>
      </c>
      <c r="E9" s="19"/>
      <c r="F9" s="17"/>
    </row>
    <row r="10" spans="1:7" ht="105" x14ac:dyDescent="0.25">
      <c r="A10" s="2"/>
      <c r="B10" s="3" t="s">
        <v>183</v>
      </c>
      <c r="C10" s="17"/>
      <c r="D10" s="17"/>
      <c r="E10" s="17"/>
      <c r="F10" s="17"/>
    </row>
    <row r="11" spans="1:7" ht="135" x14ac:dyDescent="0.25">
      <c r="A11" s="2"/>
      <c r="B11" s="3" t="s">
        <v>6</v>
      </c>
      <c r="C11" s="17"/>
      <c r="D11" s="17"/>
      <c r="E11" s="17"/>
      <c r="F11" s="17"/>
    </row>
    <row r="12" spans="1:7" ht="105" x14ac:dyDescent="0.25">
      <c r="A12" s="2"/>
      <c r="B12" s="3" t="s">
        <v>184</v>
      </c>
      <c r="C12" s="17"/>
      <c r="D12" s="17"/>
      <c r="E12" s="17"/>
      <c r="F12" s="17"/>
    </row>
    <row r="13" spans="1:7" ht="75" x14ac:dyDescent="0.25">
      <c r="A13" s="1" t="s">
        <v>7</v>
      </c>
      <c r="B13" s="2"/>
      <c r="C13" s="17"/>
      <c r="D13" s="19"/>
      <c r="E13" s="17"/>
      <c r="F13" s="17"/>
    </row>
    <row r="14" spans="1:7" ht="78" customHeight="1" x14ac:dyDescent="0.25">
      <c r="A14" s="2"/>
      <c r="B14" s="3" t="s">
        <v>8</v>
      </c>
      <c r="C14" s="17"/>
      <c r="D14" s="19"/>
      <c r="E14" s="17"/>
      <c r="F14" s="17"/>
    </row>
    <row r="15" spans="1:7" ht="135" x14ac:dyDescent="0.25">
      <c r="A15" s="2"/>
      <c r="B15" s="3" t="s">
        <v>9</v>
      </c>
      <c r="C15" s="17"/>
      <c r="D15" s="19"/>
      <c r="E15" s="17"/>
      <c r="F15" s="17"/>
    </row>
    <row r="16" spans="1:7" ht="195" x14ac:dyDescent="0.25">
      <c r="A16" s="2"/>
      <c r="B16" s="3" t="s">
        <v>10</v>
      </c>
      <c r="C16" s="17"/>
      <c r="D16" s="17"/>
      <c r="E16" s="20"/>
      <c r="F16" s="17"/>
    </row>
    <row r="17" spans="1:6" ht="165" customHeight="1" x14ac:dyDescent="0.25">
      <c r="A17" s="2"/>
      <c r="B17" s="3" t="s">
        <v>11</v>
      </c>
      <c r="C17" s="17"/>
      <c r="D17" s="19" t="s">
        <v>234</v>
      </c>
      <c r="E17" s="17"/>
      <c r="F17" s="17"/>
    </row>
    <row r="18" spans="1:6" ht="225" x14ac:dyDescent="0.25">
      <c r="A18" s="2"/>
      <c r="B18" s="3" t="s">
        <v>12</v>
      </c>
      <c r="C18" s="17"/>
      <c r="D18" s="17"/>
      <c r="E18" s="17"/>
      <c r="F18" s="17"/>
    </row>
    <row r="19" spans="1:6" ht="150" x14ac:dyDescent="0.25">
      <c r="A19" s="2"/>
      <c r="B19" s="3" t="s">
        <v>13</v>
      </c>
      <c r="C19" s="17"/>
      <c r="D19" s="17"/>
      <c r="E19" s="17"/>
      <c r="F19" s="17"/>
    </row>
    <row r="20" spans="1:6" ht="165" x14ac:dyDescent="0.25">
      <c r="A20" s="2"/>
      <c r="B20" s="3" t="s">
        <v>14</v>
      </c>
      <c r="C20" s="17"/>
      <c r="D20" s="17"/>
      <c r="E20" s="17"/>
      <c r="F20" s="17"/>
    </row>
    <row r="21" spans="1:6" ht="122.25" customHeight="1" x14ac:dyDescent="0.25">
      <c r="A21" s="2"/>
      <c r="B21" s="3" t="s">
        <v>15</v>
      </c>
      <c r="C21" s="17"/>
      <c r="D21" s="17"/>
      <c r="E21" s="17"/>
      <c r="F21" s="17"/>
    </row>
    <row r="22" spans="1:6" ht="60" x14ac:dyDescent="0.25">
      <c r="A22" s="1" t="s">
        <v>16</v>
      </c>
      <c r="B22" s="2"/>
      <c r="C22" s="17"/>
      <c r="D22" s="19"/>
      <c r="E22" s="21"/>
      <c r="F22" s="17"/>
    </row>
    <row r="23" spans="1:6" ht="45" x14ac:dyDescent="0.25">
      <c r="A23" s="2"/>
      <c r="B23" s="7" t="s">
        <v>17</v>
      </c>
      <c r="C23" s="17"/>
      <c r="D23" s="17"/>
      <c r="E23" s="17"/>
      <c r="F23" s="17"/>
    </row>
    <row r="24" spans="1:6" ht="120" x14ac:dyDescent="0.25">
      <c r="A24" s="2"/>
      <c r="B24" s="3" t="s">
        <v>18</v>
      </c>
      <c r="C24" s="17"/>
      <c r="D24" s="19"/>
      <c r="E24" s="17"/>
      <c r="F24" s="17"/>
    </row>
    <row r="25" spans="1:6" ht="90" x14ac:dyDescent="0.25">
      <c r="A25" s="2"/>
      <c r="B25" s="3" t="s">
        <v>19</v>
      </c>
      <c r="C25" s="17"/>
      <c r="D25" s="19"/>
      <c r="E25" s="17"/>
      <c r="F25" s="17"/>
    </row>
    <row r="26" spans="1:6" ht="108.75" customHeight="1" x14ac:dyDescent="0.25">
      <c r="A26" s="2"/>
      <c r="B26" s="3" t="s">
        <v>20</v>
      </c>
      <c r="C26" s="17"/>
      <c r="D26" s="19" t="s">
        <v>242</v>
      </c>
      <c r="E26" s="17"/>
      <c r="F26" s="17"/>
    </row>
    <row r="27" spans="1:6" ht="60" x14ac:dyDescent="0.25">
      <c r="A27" s="2"/>
      <c r="B27" s="3" t="s">
        <v>21</v>
      </c>
      <c r="C27" s="17"/>
      <c r="D27" s="17"/>
      <c r="E27" s="17"/>
      <c r="F27" s="17"/>
    </row>
    <row r="28" spans="1:6" ht="45" x14ac:dyDescent="0.25">
      <c r="A28" s="2"/>
      <c r="B28" s="3" t="s">
        <v>22</v>
      </c>
      <c r="C28" s="17"/>
      <c r="D28" s="19"/>
      <c r="E28" s="17"/>
      <c r="F28" s="17"/>
    </row>
    <row r="29" spans="1:6" ht="105" x14ac:dyDescent="0.25">
      <c r="A29" s="2"/>
      <c r="B29" s="3" t="s">
        <v>23</v>
      </c>
      <c r="C29" s="17"/>
      <c r="D29" s="17"/>
      <c r="E29" s="17"/>
      <c r="F29" s="17"/>
    </row>
    <row r="30" spans="1:6" ht="117" customHeight="1" x14ac:dyDescent="0.25">
      <c r="A30" s="2"/>
      <c r="B30" s="11" t="s">
        <v>24</v>
      </c>
      <c r="C30" s="17"/>
      <c r="D30" s="19" t="s">
        <v>226</v>
      </c>
      <c r="E30" s="17"/>
      <c r="F30" s="17"/>
    </row>
    <row r="31" spans="1:6" ht="110.25" customHeight="1" x14ac:dyDescent="0.25">
      <c r="A31" s="2"/>
      <c r="B31" s="8"/>
      <c r="C31" s="17"/>
      <c r="D31" s="19" t="s">
        <v>236</v>
      </c>
      <c r="E31" s="17"/>
      <c r="F31" s="17"/>
    </row>
    <row r="32" spans="1:6" ht="219" customHeight="1" x14ac:dyDescent="0.25">
      <c r="A32" s="2"/>
      <c r="B32" s="12"/>
      <c r="C32" s="17"/>
      <c r="D32" s="19" t="s">
        <v>241</v>
      </c>
      <c r="E32" s="17"/>
      <c r="F32" s="17"/>
    </row>
    <row r="33" spans="1:6" ht="75" x14ac:dyDescent="0.25">
      <c r="A33" s="2"/>
      <c r="B33" s="3" t="s">
        <v>25</v>
      </c>
      <c r="C33" s="17"/>
      <c r="D33" s="17"/>
      <c r="E33" s="17"/>
      <c r="F33" s="17"/>
    </row>
    <row r="34" spans="1:6" ht="60" x14ac:dyDescent="0.25">
      <c r="A34" s="2"/>
      <c r="B34" s="3" t="s">
        <v>26</v>
      </c>
      <c r="C34" s="17"/>
      <c r="D34" s="17"/>
      <c r="E34" s="17"/>
      <c r="F34" s="17"/>
    </row>
    <row r="35" spans="1:6" ht="256.5" customHeight="1" x14ac:dyDescent="0.25">
      <c r="A35" s="2"/>
      <c r="B35" s="3" t="s">
        <v>27</v>
      </c>
      <c r="C35" s="17"/>
      <c r="D35" s="17"/>
      <c r="E35" s="17"/>
      <c r="F35" s="17"/>
    </row>
    <row r="36" spans="1:6" ht="90.75" customHeight="1" x14ac:dyDescent="0.25">
      <c r="A36" s="2"/>
      <c r="B36" s="3" t="s">
        <v>28</v>
      </c>
      <c r="C36" s="17"/>
      <c r="D36" s="17"/>
      <c r="E36" s="17"/>
      <c r="F36" s="17"/>
    </row>
    <row r="37" spans="1:6" ht="75" x14ac:dyDescent="0.25">
      <c r="A37" s="2"/>
      <c r="B37" s="3" t="s">
        <v>29</v>
      </c>
      <c r="C37" s="17"/>
      <c r="D37" s="17"/>
      <c r="E37" s="17"/>
      <c r="F37" s="17"/>
    </row>
    <row r="38" spans="1:6" ht="75" x14ac:dyDescent="0.25">
      <c r="A38" s="1" t="s">
        <v>30</v>
      </c>
      <c r="B38" s="2"/>
      <c r="C38" s="17"/>
      <c r="D38" s="22"/>
      <c r="E38" s="18"/>
      <c r="F38" s="17"/>
    </row>
    <row r="39" spans="1:6" ht="90" x14ac:dyDescent="0.25">
      <c r="A39" s="13"/>
      <c r="B39" s="11" t="s">
        <v>31</v>
      </c>
      <c r="C39" s="17"/>
      <c r="D39" s="23" t="s">
        <v>228</v>
      </c>
      <c r="E39" s="21"/>
      <c r="F39" s="17"/>
    </row>
    <row r="40" spans="1:6" ht="90" x14ac:dyDescent="0.25">
      <c r="A40" s="2"/>
      <c r="B40" s="3" t="s">
        <v>229</v>
      </c>
      <c r="C40" s="17"/>
      <c r="D40" s="19"/>
      <c r="E40" s="17"/>
      <c r="F40" s="17"/>
    </row>
    <row r="41" spans="1:6" ht="243.75" customHeight="1" x14ac:dyDescent="0.25">
      <c r="A41" s="2"/>
      <c r="B41" s="72" t="s">
        <v>32</v>
      </c>
      <c r="C41" s="17"/>
      <c r="D41" s="19"/>
      <c r="E41" s="17"/>
      <c r="F41" s="17"/>
    </row>
    <row r="42" spans="1:6" x14ac:dyDescent="0.25">
      <c r="A42" s="2"/>
      <c r="B42" s="73"/>
      <c r="C42" s="17"/>
      <c r="D42" s="19"/>
      <c r="E42" s="17"/>
      <c r="F42" s="17"/>
    </row>
    <row r="43" spans="1:6" ht="105" customHeight="1" x14ac:dyDescent="0.25">
      <c r="A43" s="2"/>
      <c r="B43" s="72" t="s">
        <v>33</v>
      </c>
      <c r="C43" s="17"/>
      <c r="D43" s="19"/>
      <c r="E43" s="17"/>
      <c r="F43" s="17"/>
    </row>
    <row r="44" spans="1:6" x14ac:dyDescent="0.25">
      <c r="A44" s="2"/>
      <c r="B44" s="73"/>
      <c r="C44" s="17"/>
      <c r="D44" s="19"/>
      <c r="E44" s="17"/>
      <c r="F44" s="17"/>
    </row>
    <row r="45" spans="1:6" ht="120" x14ac:dyDescent="0.25">
      <c r="A45" s="2"/>
      <c r="B45" s="3" t="s">
        <v>34</v>
      </c>
      <c r="C45" s="17"/>
      <c r="D45" s="17"/>
      <c r="E45" s="17"/>
      <c r="F45" s="17"/>
    </row>
    <row r="46" spans="1:6" ht="60" x14ac:dyDescent="0.25">
      <c r="A46" s="2"/>
      <c r="B46" s="3" t="s">
        <v>35</v>
      </c>
      <c r="C46" s="17"/>
      <c r="D46" s="17"/>
      <c r="E46" s="17"/>
      <c r="F46" s="17"/>
    </row>
    <row r="47" spans="1:6" ht="155.25" customHeight="1" x14ac:dyDescent="0.25">
      <c r="A47" s="2"/>
      <c r="B47" s="3" t="s">
        <v>36</v>
      </c>
      <c r="C47" s="17"/>
      <c r="D47" s="17"/>
      <c r="E47" s="17"/>
      <c r="F47" s="17"/>
    </row>
    <row r="48" spans="1:6" ht="162.75" customHeight="1" x14ac:dyDescent="0.25">
      <c r="A48" s="2"/>
      <c r="B48" s="3" t="s">
        <v>37</v>
      </c>
      <c r="C48" s="17"/>
      <c r="D48" s="23" t="s">
        <v>244</v>
      </c>
      <c r="E48" s="17"/>
      <c r="F48" s="17"/>
    </row>
    <row r="49" spans="1:6" ht="180" customHeight="1" x14ac:dyDescent="0.25">
      <c r="A49" s="2"/>
      <c r="B49" s="3" t="s">
        <v>38</v>
      </c>
      <c r="C49" s="17"/>
      <c r="D49" s="17"/>
      <c r="E49" s="17"/>
      <c r="F49" s="17"/>
    </row>
    <row r="50" spans="1:6" ht="105" x14ac:dyDescent="0.25">
      <c r="A50" s="2"/>
      <c r="B50" s="3" t="s">
        <v>39</v>
      </c>
      <c r="C50" s="17"/>
      <c r="D50" s="19" t="s">
        <v>227</v>
      </c>
      <c r="E50" s="17"/>
      <c r="F50" s="17"/>
    </row>
    <row r="51" spans="1:6" ht="60" x14ac:dyDescent="0.25">
      <c r="A51" s="1" t="s">
        <v>40</v>
      </c>
      <c r="B51" s="2"/>
      <c r="C51" s="17"/>
      <c r="D51" s="17"/>
      <c r="E51" s="17"/>
      <c r="F51" s="17"/>
    </row>
    <row r="52" spans="1:6" ht="45" x14ac:dyDescent="0.25">
      <c r="A52" s="2"/>
      <c r="B52" s="3" t="s">
        <v>41</v>
      </c>
      <c r="C52" s="17"/>
      <c r="D52" s="17"/>
      <c r="E52" s="17"/>
      <c r="F52" s="17"/>
    </row>
    <row r="53" spans="1:6" ht="75" x14ac:dyDescent="0.25">
      <c r="A53" s="2"/>
      <c r="B53" s="3" t="s">
        <v>42</v>
      </c>
      <c r="C53" s="17"/>
      <c r="D53" s="17"/>
      <c r="E53" s="17"/>
      <c r="F53" s="17"/>
    </row>
    <row r="54" spans="1:6" ht="60" x14ac:dyDescent="0.25">
      <c r="A54" s="2"/>
      <c r="B54" s="3" t="s">
        <v>43</v>
      </c>
      <c r="C54" s="17"/>
      <c r="D54" s="17"/>
      <c r="E54" s="17"/>
      <c r="F54" s="17"/>
    </row>
    <row r="55" spans="1:6" ht="108" customHeight="1" x14ac:dyDescent="0.25">
      <c r="A55" s="2"/>
      <c r="B55" s="3" t="s">
        <v>44</v>
      </c>
      <c r="C55" s="17"/>
      <c r="D55" s="17"/>
      <c r="E55" s="17"/>
      <c r="F55" s="17"/>
    </row>
    <row r="56" spans="1:6" ht="75" x14ac:dyDescent="0.25">
      <c r="A56" s="2"/>
      <c r="B56" s="3" t="s">
        <v>45</v>
      </c>
      <c r="C56" s="17"/>
      <c r="D56" s="17"/>
      <c r="E56" s="17"/>
      <c r="F56" s="17"/>
    </row>
    <row r="57" spans="1:6" ht="135" x14ac:dyDescent="0.25">
      <c r="A57" s="2"/>
      <c r="B57" s="3" t="s">
        <v>46</v>
      </c>
      <c r="C57" s="17"/>
      <c r="D57" s="17"/>
      <c r="E57" s="17"/>
      <c r="F57" s="17"/>
    </row>
    <row r="58" spans="1:6" ht="120" x14ac:dyDescent="0.25">
      <c r="A58" s="2"/>
      <c r="B58" s="3" t="s">
        <v>47</v>
      </c>
      <c r="C58" s="17"/>
      <c r="D58" s="17"/>
      <c r="E58" s="19"/>
      <c r="F58" s="17"/>
    </row>
    <row r="59" spans="1:6" ht="75" x14ac:dyDescent="0.25">
      <c r="A59" s="2"/>
      <c r="B59" s="3" t="s">
        <v>48</v>
      </c>
      <c r="C59" s="17"/>
      <c r="D59" s="17"/>
      <c r="E59" s="17"/>
      <c r="F59" s="17"/>
    </row>
    <row r="60" spans="1:6" ht="75" x14ac:dyDescent="0.25">
      <c r="A60" s="2"/>
      <c r="B60" s="3" t="s">
        <v>49</v>
      </c>
      <c r="C60" s="17"/>
      <c r="D60" s="17"/>
      <c r="E60" s="17"/>
      <c r="F60" s="17"/>
    </row>
    <row r="61" spans="1:6" ht="60" x14ac:dyDescent="0.25">
      <c r="A61" s="1" t="s">
        <v>50</v>
      </c>
      <c r="B61" s="2"/>
      <c r="C61" s="17"/>
      <c r="D61" s="17"/>
      <c r="E61" s="17"/>
      <c r="F61" s="17"/>
    </row>
    <row r="62" spans="1:6" ht="45" x14ac:dyDescent="0.25">
      <c r="A62" s="2"/>
      <c r="B62" s="3" t="s">
        <v>51</v>
      </c>
      <c r="C62" s="17"/>
      <c r="D62" s="17"/>
      <c r="E62" s="17"/>
      <c r="F62" s="17"/>
    </row>
    <row r="63" spans="1:6" ht="105" x14ac:dyDescent="0.25">
      <c r="A63" s="2"/>
      <c r="B63" s="3" t="s">
        <v>52</v>
      </c>
      <c r="C63" s="17"/>
      <c r="D63" s="17"/>
      <c r="E63" s="19"/>
      <c r="F63" s="17"/>
    </row>
    <row r="64" spans="1:6" ht="135" x14ac:dyDescent="0.25">
      <c r="A64" s="2"/>
      <c r="B64" s="3" t="s">
        <v>53</v>
      </c>
      <c r="C64" s="17"/>
      <c r="D64" s="17"/>
      <c r="E64" s="17"/>
      <c r="F64" s="17"/>
    </row>
    <row r="65" spans="1:6" ht="90" customHeight="1" x14ac:dyDescent="0.25">
      <c r="A65" s="2"/>
      <c r="B65" s="3" t="s">
        <v>54</v>
      </c>
      <c r="C65" s="17"/>
      <c r="D65" s="17"/>
      <c r="E65" s="17"/>
      <c r="F65" s="17"/>
    </row>
    <row r="66" spans="1:6" ht="60" x14ac:dyDescent="0.25">
      <c r="A66" s="2"/>
      <c r="B66" s="3" t="s">
        <v>55</v>
      </c>
      <c r="C66" s="17"/>
      <c r="D66" s="17"/>
      <c r="E66" s="17"/>
      <c r="F66" s="17"/>
    </row>
    <row r="67" spans="1:6" ht="60" customHeight="1" x14ac:dyDescent="0.25">
      <c r="A67" s="2"/>
      <c r="B67" s="3" t="s">
        <v>56</v>
      </c>
      <c r="C67" s="17"/>
      <c r="D67" s="17"/>
      <c r="E67" s="17"/>
      <c r="F67" s="17"/>
    </row>
    <row r="68" spans="1:6" ht="137.25" customHeight="1" x14ac:dyDescent="0.25">
      <c r="A68" s="2"/>
      <c r="B68" s="3" t="s">
        <v>57</v>
      </c>
      <c r="C68" s="17"/>
      <c r="D68" s="17"/>
      <c r="E68" s="17"/>
      <c r="F68" s="17"/>
    </row>
    <row r="69" spans="1:6" ht="45" x14ac:dyDescent="0.25">
      <c r="A69" s="2"/>
      <c r="B69" s="3" t="s">
        <v>58</v>
      </c>
      <c r="C69" s="17"/>
      <c r="D69" s="17"/>
      <c r="E69" s="17"/>
      <c r="F69" s="17"/>
    </row>
    <row r="70" spans="1:6" ht="60" x14ac:dyDescent="0.25">
      <c r="A70" s="1" t="s">
        <v>59</v>
      </c>
      <c r="B70" s="2"/>
      <c r="C70" s="17"/>
      <c r="D70" s="17"/>
      <c r="E70" s="17"/>
      <c r="F70" s="17"/>
    </row>
    <row r="71" spans="1:6" ht="45" x14ac:dyDescent="0.25">
      <c r="A71" s="2"/>
      <c r="B71" s="3" t="s">
        <v>60</v>
      </c>
      <c r="C71" s="17"/>
      <c r="D71" s="17"/>
      <c r="E71" s="17"/>
      <c r="F71" s="17"/>
    </row>
    <row r="72" spans="1:6" ht="45" x14ac:dyDescent="0.25">
      <c r="A72" s="2"/>
      <c r="B72" s="3" t="s">
        <v>61</v>
      </c>
      <c r="C72" s="17"/>
      <c r="D72" s="17"/>
      <c r="E72" s="17"/>
      <c r="F72" s="17"/>
    </row>
    <row r="73" spans="1:6" ht="30" x14ac:dyDescent="0.25">
      <c r="A73" s="2"/>
      <c r="B73" s="3" t="s">
        <v>62</v>
      </c>
      <c r="C73" s="17"/>
      <c r="D73" s="17"/>
      <c r="E73" s="17"/>
      <c r="F73" s="17"/>
    </row>
    <row r="74" spans="1:6" ht="152.25" customHeight="1" x14ac:dyDescent="0.25">
      <c r="A74" s="2"/>
      <c r="B74" s="3" t="s">
        <v>63</v>
      </c>
      <c r="C74" s="17"/>
      <c r="D74" s="17"/>
      <c r="E74" s="17"/>
      <c r="F74" s="17"/>
    </row>
    <row r="75" spans="1:6" ht="123.75" customHeight="1" x14ac:dyDescent="0.25">
      <c r="A75" s="2"/>
      <c r="B75" s="3" t="s">
        <v>64</v>
      </c>
      <c r="C75" s="17"/>
      <c r="D75" s="17"/>
      <c r="E75" s="17"/>
      <c r="F75" s="17"/>
    </row>
    <row r="76" spans="1:6" ht="90" x14ac:dyDescent="0.25">
      <c r="A76" s="1" t="s">
        <v>65</v>
      </c>
      <c r="B76" s="2"/>
      <c r="C76" s="17"/>
      <c r="D76" s="19"/>
      <c r="E76" s="17"/>
      <c r="F76" s="17"/>
    </row>
    <row r="77" spans="1:6" ht="77.25" customHeight="1" x14ac:dyDescent="0.25">
      <c r="A77" s="2"/>
      <c r="B77" s="3" t="s">
        <v>66</v>
      </c>
      <c r="C77" s="17"/>
      <c r="D77" s="17"/>
      <c r="E77" s="21"/>
      <c r="F77" s="17"/>
    </row>
    <row r="78" spans="1:6" ht="102" customHeight="1" x14ac:dyDescent="0.25">
      <c r="A78" s="2"/>
      <c r="B78" s="3" t="s">
        <v>67</v>
      </c>
      <c r="C78" s="17"/>
      <c r="D78" s="17"/>
      <c r="E78" s="17"/>
      <c r="F78" s="17"/>
    </row>
    <row r="79" spans="1:6" ht="150" x14ac:dyDescent="0.25">
      <c r="A79" s="2"/>
      <c r="B79" s="3" t="s">
        <v>68</v>
      </c>
      <c r="C79" s="17"/>
      <c r="D79" s="19" t="s">
        <v>233</v>
      </c>
      <c r="E79" s="17"/>
      <c r="F79" s="17"/>
    </row>
    <row r="80" spans="1:6" x14ac:dyDescent="0.25">
      <c r="A80" s="2"/>
      <c r="B80" s="3"/>
      <c r="C80" s="17"/>
      <c r="D80" s="19"/>
      <c r="E80" s="17"/>
      <c r="F80" s="17"/>
    </row>
    <row r="81" spans="1:6" ht="182.25" customHeight="1" x14ac:dyDescent="0.25">
      <c r="A81" s="2"/>
      <c r="B81" s="3" t="s">
        <v>69</v>
      </c>
      <c r="C81" s="17"/>
      <c r="D81" s="17"/>
      <c r="E81" s="17"/>
      <c r="F81" s="17"/>
    </row>
    <row r="82" spans="1:6" ht="75" x14ac:dyDescent="0.25">
      <c r="A82" s="2"/>
      <c r="B82" s="3" t="s">
        <v>70</v>
      </c>
      <c r="C82" s="17"/>
      <c r="D82" s="19" t="s">
        <v>243</v>
      </c>
      <c r="E82" s="20"/>
      <c r="F82" s="17"/>
    </row>
    <row r="83" spans="1:6" ht="45" x14ac:dyDescent="0.25">
      <c r="A83" s="2"/>
      <c r="B83" s="3" t="s">
        <v>71</v>
      </c>
      <c r="C83" s="17"/>
      <c r="D83" s="17"/>
      <c r="E83" s="17"/>
      <c r="F83" s="17"/>
    </row>
    <row r="84" spans="1:6" ht="75" x14ac:dyDescent="0.25">
      <c r="A84" s="2"/>
      <c r="B84" s="3" t="s">
        <v>72</v>
      </c>
      <c r="C84" s="17"/>
      <c r="D84" s="17"/>
      <c r="E84" s="20"/>
      <c r="F84" s="17"/>
    </row>
    <row r="85" spans="1:6" ht="90" x14ac:dyDescent="0.25">
      <c r="A85" s="2"/>
      <c r="B85" s="3" t="s">
        <v>73</v>
      </c>
      <c r="C85" s="17"/>
      <c r="D85" s="17"/>
      <c r="E85" s="19"/>
      <c r="F85" s="17"/>
    </row>
    <row r="86" spans="1:6" ht="75" x14ac:dyDescent="0.25">
      <c r="A86" s="2"/>
      <c r="B86" s="3" t="s">
        <v>74</v>
      </c>
      <c r="C86" s="17"/>
      <c r="D86" s="19" t="s">
        <v>223</v>
      </c>
      <c r="E86" s="21"/>
      <c r="F86" s="17"/>
    </row>
    <row r="87" spans="1:6" ht="60" x14ac:dyDescent="0.25">
      <c r="A87" s="2"/>
      <c r="B87" s="9" t="s">
        <v>75</v>
      </c>
      <c r="C87" s="17"/>
      <c r="D87" s="19"/>
      <c r="E87" s="17"/>
      <c r="F87" s="17"/>
    </row>
    <row r="88" spans="1:6" x14ac:dyDescent="0.25">
      <c r="A88" s="2"/>
      <c r="B88" s="9"/>
      <c r="C88" s="17"/>
      <c r="D88" s="19"/>
      <c r="E88" s="17"/>
      <c r="F88" s="17"/>
    </row>
    <row r="89" spans="1:6" ht="120" x14ac:dyDescent="0.25">
      <c r="A89" s="2"/>
      <c r="B89" s="3" t="s">
        <v>76</v>
      </c>
      <c r="C89" s="17"/>
      <c r="D89" s="17"/>
      <c r="E89" s="17"/>
      <c r="F89" s="17"/>
    </row>
    <row r="90" spans="1:6" ht="75" x14ac:dyDescent="0.25">
      <c r="A90" s="2"/>
      <c r="B90" s="3" t="s">
        <v>77</v>
      </c>
      <c r="C90" s="17"/>
      <c r="D90" s="17"/>
      <c r="E90" s="20"/>
      <c r="F90" s="17"/>
    </row>
    <row r="91" spans="1:6" ht="60" x14ac:dyDescent="0.25">
      <c r="A91" s="1" t="s">
        <v>78</v>
      </c>
      <c r="B91" s="2"/>
      <c r="C91" s="17"/>
      <c r="D91" s="24"/>
      <c r="E91" s="17"/>
      <c r="F91" s="17"/>
    </row>
    <row r="92" spans="1:6" ht="105" customHeight="1" x14ac:dyDescent="0.25">
      <c r="A92" s="2"/>
      <c r="B92" s="3" t="s">
        <v>79</v>
      </c>
      <c r="C92" s="17"/>
      <c r="D92" s="19" t="s">
        <v>222</v>
      </c>
      <c r="E92" s="19"/>
      <c r="F92" s="17"/>
    </row>
    <row r="93" spans="1:6" ht="105" customHeight="1" x14ac:dyDescent="0.25">
      <c r="A93" s="2"/>
      <c r="B93" s="3"/>
      <c r="C93" s="17"/>
      <c r="D93" s="19" t="s">
        <v>235</v>
      </c>
      <c r="E93" s="27"/>
      <c r="F93" s="17"/>
    </row>
    <row r="94" spans="1:6" ht="120" x14ac:dyDescent="0.25">
      <c r="A94" s="2"/>
      <c r="B94" s="3" t="s">
        <v>80</v>
      </c>
      <c r="C94" s="17"/>
      <c r="D94" s="17"/>
      <c r="E94" s="21"/>
      <c r="F94" s="17"/>
    </row>
    <row r="95" spans="1:6" ht="90" x14ac:dyDescent="0.25">
      <c r="A95" s="2"/>
      <c r="B95" s="3" t="s">
        <v>81</v>
      </c>
      <c r="C95" s="17"/>
      <c r="D95" s="17"/>
      <c r="E95" s="17"/>
      <c r="F95" s="17"/>
    </row>
    <row r="96" spans="1:6" ht="150" x14ac:dyDescent="0.25">
      <c r="A96" s="2"/>
      <c r="B96" s="3" t="s">
        <v>82</v>
      </c>
      <c r="C96" s="17"/>
      <c r="D96" s="17"/>
      <c r="E96" s="21"/>
      <c r="F96" s="17"/>
    </row>
    <row r="97" spans="1:6" ht="165" x14ac:dyDescent="0.25">
      <c r="A97" s="2"/>
      <c r="B97" s="3" t="s">
        <v>83</v>
      </c>
      <c r="C97" s="17"/>
      <c r="D97" s="19" t="s">
        <v>231</v>
      </c>
      <c r="E97" s="19"/>
      <c r="F97" s="17"/>
    </row>
    <row r="98" spans="1:6" x14ac:dyDescent="0.25">
      <c r="A98" s="2"/>
      <c r="B98" s="3"/>
      <c r="C98" s="17"/>
      <c r="D98" s="19" t="s">
        <v>232</v>
      </c>
      <c r="E98" s="17"/>
      <c r="F98" s="17"/>
    </row>
    <row r="99" spans="1:6" ht="75" x14ac:dyDescent="0.25">
      <c r="A99" s="2"/>
      <c r="B99" s="3"/>
      <c r="C99" s="17"/>
      <c r="D99" s="19" t="s">
        <v>245</v>
      </c>
      <c r="E99" s="17"/>
      <c r="F99" s="17"/>
    </row>
    <row r="100" spans="1:6" ht="120" x14ac:dyDescent="0.25">
      <c r="A100" s="2"/>
      <c r="B100" s="3" t="s">
        <v>84</v>
      </c>
      <c r="C100" s="17"/>
      <c r="D100" s="17"/>
      <c r="E100" s="17"/>
      <c r="F100" s="17"/>
    </row>
    <row r="101" spans="1:6" ht="120" x14ac:dyDescent="0.25">
      <c r="A101" s="2"/>
      <c r="B101" s="3" t="s">
        <v>85</v>
      </c>
      <c r="C101" s="17"/>
      <c r="D101" s="25"/>
      <c r="E101" s="17"/>
      <c r="F101" s="17"/>
    </row>
    <row r="102" spans="1:6" x14ac:dyDescent="0.25">
      <c r="A102" s="2"/>
      <c r="B102" s="3"/>
      <c r="C102" s="17"/>
      <c r="D102" s="19"/>
      <c r="E102" s="17"/>
      <c r="F102" s="17"/>
    </row>
    <row r="103" spans="1:6" ht="75" x14ac:dyDescent="0.25">
      <c r="A103" s="2"/>
      <c r="B103" s="3" t="s">
        <v>86</v>
      </c>
      <c r="C103" s="17"/>
      <c r="D103" s="19" t="s">
        <v>230</v>
      </c>
      <c r="E103" s="17"/>
      <c r="F103" s="17"/>
    </row>
    <row r="104" spans="1:6" ht="75" x14ac:dyDescent="0.25">
      <c r="A104" s="2"/>
      <c r="B104" s="3"/>
      <c r="C104" s="17"/>
      <c r="D104" s="27" t="s">
        <v>238</v>
      </c>
      <c r="E104" s="17"/>
      <c r="F104" s="17"/>
    </row>
    <row r="105" spans="1:6" ht="30" x14ac:dyDescent="0.25">
      <c r="A105" s="1" t="s">
        <v>87</v>
      </c>
      <c r="B105" s="2"/>
      <c r="C105" s="17"/>
      <c r="D105" s="26"/>
      <c r="E105" s="17"/>
      <c r="F105" s="17"/>
    </row>
    <row r="106" spans="1:6" ht="60" x14ac:dyDescent="0.25">
      <c r="A106" s="2"/>
      <c r="B106" s="3" t="s">
        <v>88</v>
      </c>
      <c r="C106" s="17"/>
      <c r="D106" s="19"/>
      <c r="E106" s="17"/>
      <c r="F106" s="17"/>
    </row>
    <row r="107" spans="1:6" ht="108.75" customHeight="1" x14ac:dyDescent="0.25">
      <c r="A107" s="2"/>
      <c r="B107" s="3" t="s">
        <v>89</v>
      </c>
      <c r="C107" s="17"/>
      <c r="D107" s="17"/>
      <c r="E107" s="17"/>
      <c r="F107" s="17"/>
    </row>
    <row r="108" spans="1:6" ht="105" x14ac:dyDescent="0.25">
      <c r="A108" s="2"/>
      <c r="B108" s="3" t="s">
        <v>90</v>
      </c>
      <c r="C108" s="17"/>
      <c r="D108" s="19" t="s">
        <v>239</v>
      </c>
      <c r="E108" s="19"/>
      <c r="F108" s="17"/>
    </row>
    <row r="109" spans="1:6" ht="75" x14ac:dyDescent="0.25">
      <c r="A109" s="2"/>
      <c r="B109" s="3" t="s">
        <v>91</v>
      </c>
      <c r="C109" s="17"/>
      <c r="D109" s="19" t="s">
        <v>249</v>
      </c>
      <c r="E109" s="17"/>
      <c r="F109" s="17"/>
    </row>
    <row r="110" spans="1:6" ht="60" x14ac:dyDescent="0.25">
      <c r="A110" s="2"/>
      <c r="B110" s="3" t="s">
        <v>92</v>
      </c>
      <c r="C110" s="17"/>
      <c r="D110" s="17"/>
      <c r="E110" s="17"/>
      <c r="F110" s="17"/>
    </row>
    <row r="111" spans="1:6" ht="105.75" customHeight="1" x14ac:dyDescent="0.25">
      <c r="A111" s="2"/>
      <c r="B111" s="3" t="s">
        <v>93</v>
      </c>
      <c r="C111" s="17"/>
      <c r="D111" s="17"/>
      <c r="E111" s="17"/>
      <c r="F111" s="17"/>
    </row>
    <row r="112" spans="1:6" ht="76.5" customHeight="1" x14ac:dyDescent="0.25">
      <c r="A112" s="2"/>
      <c r="B112" s="3" t="s">
        <v>94</v>
      </c>
      <c r="C112" s="17"/>
      <c r="D112" s="17"/>
      <c r="E112" s="17"/>
      <c r="F112" s="17"/>
    </row>
    <row r="113" spans="1:6" ht="76.5" customHeight="1" x14ac:dyDescent="0.25">
      <c r="A113" s="2"/>
      <c r="B113" s="3" t="s">
        <v>95</v>
      </c>
      <c r="C113" s="17"/>
      <c r="D113" s="17"/>
      <c r="E113" s="17"/>
      <c r="F113" s="17"/>
    </row>
    <row r="114" spans="1:6" ht="150" x14ac:dyDescent="0.25">
      <c r="A114" s="2"/>
      <c r="B114" s="3" t="s">
        <v>96</v>
      </c>
      <c r="C114" s="17"/>
      <c r="D114" s="17"/>
      <c r="E114" s="17"/>
      <c r="F114" s="17"/>
    </row>
    <row r="115" spans="1:6" ht="90" x14ac:dyDescent="0.25">
      <c r="A115" s="2"/>
      <c r="B115" s="3" t="s">
        <v>97</v>
      </c>
      <c r="C115" s="17"/>
      <c r="D115" s="17"/>
      <c r="E115" s="17"/>
      <c r="F115" s="17"/>
    </row>
    <row r="116" spans="1:6" ht="60" x14ac:dyDescent="0.25">
      <c r="A116" s="1" t="s">
        <v>98</v>
      </c>
      <c r="B116" s="2"/>
      <c r="C116" s="17"/>
      <c r="D116" s="26"/>
      <c r="E116" s="17"/>
      <c r="F116" s="17"/>
    </row>
    <row r="117" spans="1:6" ht="180" x14ac:dyDescent="0.25">
      <c r="A117" s="2"/>
      <c r="B117" s="3" t="s">
        <v>99</v>
      </c>
      <c r="C117" s="17"/>
      <c r="D117" s="19" t="s">
        <v>250</v>
      </c>
      <c r="E117" s="17"/>
      <c r="F117" s="17"/>
    </row>
    <row r="118" spans="1:6" ht="150" x14ac:dyDescent="0.25">
      <c r="A118" s="2"/>
      <c r="B118" s="3" t="s">
        <v>100</v>
      </c>
      <c r="C118" s="17"/>
      <c r="D118" s="19"/>
      <c r="E118" s="21"/>
      <c r="F118" s="17"/>
    </row>
    <row r="119" spans="1:6" ht="90" x14ac:dyDescent="0.25">
      <c r="A119" s="2"/>
      <c r="B119" s="3" t="s">
        <v>101</v>
      </c>
      <c r="C119" s="17"/>
      <c r="D119" s="19"/>
      <c r="E119" s="17"/>
      <c r="F119" s="17"/>
    </row>
    <row r="120" spans="1:6" ht="90.75" customHeight="1" x14ac:dyDescent="0.25">
      <c r="A120" s="2"/>
      <c r="B120" s="3" t="s">
        <v>102</v>
      </c>
      <c r="C120" s="17"/>
      <c r="D120" s="19" t="s">
        <v>224</v>
      </c>
      <c r="E120" s="21"/>
      <c r="F120" s="17"/>
    </row>
    <row r="121" spans="1:6" ht="90.75" customHeight="1" x14ac:dyDescent="0.25">
      <c r="A121" s="2"/>
      <c r="B121" s="3"/>
      <c r="C121" s="17"/>
      <c r="D121" s="19" t="s">
        <v>247</v>
      </c>
      <c r="E121" s="21"/>
      <c r="F121" s="17"/>
    </row>
    <row r="122" spans="1:6" ht="90.75" customHeight="1" x14ac:dyDescent="0.25">
      <c r="A122" s="2"/>
      <c r="B122" s="3"/>
      <c r="C122" s="17"/>
      <c r="D122" s="19" t="s">
        <v>248</v>
      </c>
      <c r="E122" s="21"/>
      <c r="F122" s="17"/>
    </row>
    <row r="123" spans="1:6" ht="120" x14ac:dyDescent="0.25">
      <c r="A123" s="2"/>
      <c r="B123" s="3" t="s">
        <v>103</v>
      </c>
      <c r="C123" s="17"/>
      <c r="D123" s="19"/>
      <c r="E123" s="17"/>
      <c r="F123" s="17"/>
    </row>
    <row r="124" spans="1:6" ht="90" x14ac:dyDescent="0.25">
      <c r="A124" s="2"/>
      <c r="B124" s="3" t="s">
        <v>104</v>
      </c>
      <c r="C124" s="17"/>
      <c r="D124" s="19" t="s">
        <v>251</v>
      </c>
      <c r="E124" s="21"/>
      <c r="F124" s="17"/>
    </row>
    <row r="125" spans="1:6" ht="75" x14ac:dyDescent="0.25">
      <c r="A125" s="2"/>
      <c r="B125" s="3" t="s">
        <v>105</v>
      </c>
      <c r="C125" s="17"/>
      <c r="D125" s="19"/>
      <c r="E125" s="17"/>
      <c r="F125" s="17"/>
    </row>
    <row r="126" spans="1:6" ht="104.25" customHeight="1" x14ac:dyDescent="0.25">
      <c r="A126" s="2"/>
      <c r="B126" s="9" t="s">
        <v>106</v>
      </c>
      <c r="C126" s="17"/>
      <c r="D126" s="19"/>
      <c r="E126" s="17"/>
      <c r="F126" s="17"/>
    </row>
    <row r="127" spans="1:6" ht="225" x14ac:dyDescent="0.25">
      <c r="A127" s="2"/>
      <c r="B127" s="3" t="s">
        <v>107</v>
      </c>
      <c r="C127" s="17"/>
      <c r="D127" s="19"/>
      <c r="E127" s="17"/>
      <c r="F127" s="17"/>
    </row>
    <row r="128" spans="1:6" ht="90" x14ac:dyDescent="0.25">
      <c r="A128" s="2"/>
      <c r="B128" s="3" t="s">
        <v>108</v>
      </c>
      <c r="C128" s="17"/>
      <c r="D128" s="19"/>
      <c r="E128" s="17"/>
      <c r="F128" s="17"/>
    </row>
    <row r="129" spans="1:6" ht="45" x14ac:dyDescent="0.25">
      <c r="A129" s="1" t="s">
        <v>109</v>
      </c>
      <c r="B129" s="2"/>
      <c r="C129" s="17"/>
      <c r="D129" s="21"/>
      <c r="E129" s="17"/>
      <c r="F129" s="17"/>
    </row>
    <row r="130" spans="1:6" ht="105" x14ac:dyDescent="0.25">
      <c r="A130" s="2"/>
      <c r="B130" s="3" t="s">
        <v>110</v>
      </c>
      <c r="C130" s="17"/>
      <c r="D130" s="19"/>
      <c r="E130" s="17"/>
      <c r="F130" s="17"/>
    </row>
    <row r="131" spans="1:6" ht="45" x14ac:dyDescent="0.25">
      <c r="A131" s="2"/>
      <c r="B131" s="3" t="s">
        <v>111</v>
      </c>
      <c r="C131" s="17"/>
      <c r="D131" s="19"/>
      <c r="E131" s="17"/>
      <c r="F131" s="17"/>
    </row>
    <row r="132" spans="1:6" ht="93" customHeight="1" x14ac:dyDescent="0.25">
      <c r="A132" s="2"/>
      <c r="B132" s="3" t="s">
        <v>112</v>
      </c>
      <c r="C132" s="17"/>
      <c r="D132" s="19"/>
      <c r="E132" s="17"/>
      <c r="F132" s="17"/>
    </row>
    <row r="133" spans="1:6" ht="138.75" customHeight="1" x14ac:dyDescent="0.25">
      <c r="A133" s="2"/>
      <c r="B133" s="3" t="s">
        <v>113</v>
      </c>
      <c r="C133" s="17"/>
      <c r="D133" s="19"/>
      <c r="E133" s="17"/>
      <c r="F133" s="17"/>
    </row>
    <row r="134" spans="1:6" ht="75" x14ac:dyDescent="0.25">
      <c r="A134" s="2"/>
      <c r="B134" s="3" t="s">
        <v>114</v>
      </c>
      <c r="C134" s="17"/>
      <c r="D134" s="19"/>
      <c r="E134" s="17"/>
      <c r="F134" s="17"/>
    </row>
    <row r="135" spans="1:6" ht="75" x14ac:dyDescent="0.25">
      <c r="A135" s="2"/>
      <c r="B135" s="3" t="s">
        <v>115</v>
      </c>
      <c r="C135" s="17"/>
      <c r="D135" s="19"/>
      <c r="E135" s="17"/>
      <c r="F135" s="17"/>
    </row>
    <row r="136" spans="1:6" ht="60" x14ac:dyDescent="0.25">
      <c r="A136" s="2"/>
      <c r="B136" s="3" t="s">
        <v>116</v>
      </c>
      <c r="C136" s="17"/>
      <c r="D136" s="19"/>
      <c r="E136" s="21"/>
      <c r="F136" s="17"/>
    </row>
    <row r="137" spans="1:6" ht="75" x14ac:dyDescent="0.25">
      <c r="A137" s="2"/>
      <c r="B137" s="3" t="s">
        <v>117</v>
      </c>
      <c r="C137" s="17"/>
      <c r="D137" s="19"/>
      <c r="E137" s="17"/>
      <c r="F137" s="17"/>
    </row>
    <row r="138" spans="1:6" ht="75" x14ac:dyDescent="0.25">
      <c r="A138" s="2"/>
      <c r="B138" s="3" t="s">
        <v>118</v>
      </c>
      <c r="C138" s="17"/>
      <c r="D138" s="19"/>
      <c r="E138" s="17"/>
      <c r="F138" s="17"/>
    </row>
    <row r="139" spans="1:6" ht="90" x14ac:dyDescent="0.25">
      <c r="A139" s="2"/>
      <c r="B139" s="3" t="s">
        <v>119</v>
      </c>
      <c r="C139" s="17"/>
      <c r="D139" s="19" t="s">
        <v>223</v>
      </c>
      <c r="E139" s="21"/>
      <c r="F139" s="17"/>
    </row>
    <row r="140" spans="1:6" ht="238.5" customHeight="1" x14ac:dyDescent="0.25">
      <c r="A140" s="2"/>
      <c r="B140" s="3" t="s">
        <v>120</v>
      </c>
      <c r="C140" s="17"/>
      <c r="D140" s="19"/>
      <c r="E140" s="17"/>
      <c r="F140" s="17"/>
    </row>
    <row r="141" spans="1:6" ht="45" x14ac:dyDescent="0.25">
      <c r="A141" s="1" t="s">
        <v>121</v>
      </c>
      <c r="B141" s="2"/>
      <c r="C141" s="17"/>
      <c r="D141" s="19"/>
      <c r="E141" s="17"/>
      <c r="F141" s="17"/>
    </row>
    <row r="142" spans="1:6" ht="60" x14ac:dyDescent="0.25">
      <c r="A142" s="2"/>
      <c r="B142" s="3" t="s">
        <v>122</v>
      </c>
      <c r="C142" s="17"/>
      <c r="D142" s="19"/>
      <c r="E142" s="17"/>
      <c r="F142" s="17"/>
    </row>
    <row r="143" spans="1:6" ht="45" x14ac:dyDescent="0.25">
      <c r="A143" s="2"/>
      <c r="B143" s="6" t="s">
        <v>123</v>
      </c>
      <c r="C143" s="17"/>
      <c r="D143" s="19"/>
      <c r="E143" s="17"/>
      <c r="F143" s="17"/>
    </row>
    <row r="144" spans="1:6" ht="75" customHeight="1" x14ac:dyDescent="0.25">
      <c r="A144" s="2"/>
      <c r="B144" s="3" t="s">
        <v>124</v>
      </c>
      <c r="C144" s="17"/>
      <c r="D144" s="19"/>
      <c r="E144" s="17"/>
      <c r="F144" s="17"/>
    </row>
    <row r="145" spans="1:6" ht="238.5" customHeight="1" x14ac:dyDescent="0.25">
      <c r="A145" s="2"/>
      <c r="B145" s="3" t="s">
        <v>125</v>
      </c>
      <c r="C145" s="17"/>
      <c r="D145" s="19"/>
      <c r="E145" s="17"/>
      <c r="F145" s="17"/>
    </row>
    <row r="146" spans="1:6" ht="120" x14ac:dyDescent="0.25">
      <c r="A146" s="2"/>
      <c r="B146" s="3" t="s">
        <v>126</v>
      </c>
      <c r="C146" s="17"/>
      <c r="D146" s="19"/>
      <c r="E146" s="17"/>
      <c r="F146" s="17"/>
    </row>
    <row r="147" spans="1:6" ht="60" x14ac:dyDescent="0.25">
      <c r="A147" s="1" t="s">
        <v>127</v>
      </c>
      <c r="B147" s="2"/>
      <c r="C147" s="17"/>
      <c r="D147" s="19"/>
      <c r="E147" s="17"/>
      <c r="F147" s="17"/>
    </row>
    <row r="148" spans="1:6" ht="90" x14ac:dyDescent="0.25">
      <c r="A148" s="2"/>
      <c r="B148" s="3" t="s">
        <v>128</v>
      </c>
      <c r="C148" s="17"/>
      <c r="D148" s="19"/>
      <c r="E148" s="17"/>
      <c r="F148" s="17"/>
    </row>
    <row r="149" spans="1:6" ht="135" x14ac:dyDescent="0.25">
      <c r="A149" s="2"/>
      <c r="B149" s="3" t="s">
        <v>129</v>
      </c>
      <c r="C149" s="17"/>
      <c r="D149" s="19"/>
      <c r="E149" s="21"/>
      <c r="F149" s="17"/>
    </row>
    <row r="150" spans="1:6" ht="60" x14ac:dyDescent="0.25">
      <c r="A150" s="2"/>
      <c r="B150" s="3" t="s">
        <v>130</v>
      </c>
      <c r="C150" s="17"/>
      <c r="D150" s="19"/>
      <c r="E150" s="17"/>
      <c r="F150" s="17"/>
    </row>
    <row r="151" spans="1:6" ht="195" x14ac:dyDescent="0.25">
      <c r="A151" s="2"/>
      <c r="B151" s="3" t="s">
        <v>131</v>
      </c>
      <c r="C151" s="17"/>
      <c r="D151" s="19"/>
      <c r="E151" s="17"/>
      <c r="F151" s="17"/>
    </row>
    <row r="152" spans="1:6" ht="90" customHeight="1" x14ac:dyDescent="0.25">
      <c r="A152" s="2"/>
      <c r="B152" s="3" t="s">
        <v>132</v>
      </c>
      <c r="C152" s="17"/>
      <c r="D152" s="19"/>
      <c r="E152" s="17"/>
      <c r="F152" s="17"/>
    </row>
    <row r="153" spans="1:6" ht="223.5" customHeight="1" x14ac:dyDescent="0.25">
      <c r="A153" s="2"/>
      <c r="B153" s="3" t="s">
        <v>133</v>
      </c>
      <c r="C153" s="17"/>
      <c r="D153" s="19"/>
      <c r="E153" s="17"/>
      <c r="F153" s="17"/>
    </row>
    <row r="154" spans="1:6" ht="120" x14ac:dyDescent="0.25">
      <c r="A154" s="2"/>
      <c r="B154" s="3" t="s">
        <v>134</v>
      </c>
      <c r="C154" s="17"/>
      <c r="D154" s="19"/>
      <c r="E154" s="17"/>
      <c r="F154" s="17"/>
    </row>
    <row r="155" spans="1:6" ht="194.25" customHeight="1" x14ac:dyDescent="0.25">
      <c r="A155" s="2"/>
      <c r="B155" s="3" t="s">
        <v>135</v>
      </c>
      <c r="C155" s="17"/>
      <c r="D155" s="19"/>
      <c r="E155" s="17"/>
      <c r="F155" s="17"/>
    </row>
    <row r="156" spans="1:6" ht="45" x14ac:dyDescent="0.25">
      <c r="A156" s="2"/>
      <c r="B156" s="3" t="s">
        <v>136</v>
      </c>
      <c r="C156" s="17"/>
      <c r="D156" s="19"/>
      <c r="E156" s="17"/>
      <c r="F156" s="17"/>
    </row>
    <row r="157" spans="1:6" ht="155.25" customHeight="1" x14ac:dyDescent="0.25">
      <c r="A157" s="2"/>
      <c r="B157" s="3" t="s">
        <v>185</v>
      </c>
      <c r="C157" s="17"/>
      <c r="D157" s="19"/>
      <c r="E157" s="17"/>
      <c r="F157" s="17"/>
    </row>
    <row r="158" spans="1:6" ht="122.25" customHeight="1" x14ac:dyDescent="0.25">
      <c r="A158" s="1" t="s">
        <v>137</v>
      </c>
      <c r="B158" s="2"/>
      <c r="C158" s="17"/>
      <c r="D158" s="19"/>
      <c r="E158" s="17"/>
      <c r="F158" s="17"/>
    </row>
    <row r="159" spans="1:6" ht="120" x14ac:dyDescent="0.25">
      <c r="A159" s="2"/>
      <c r="B159" s="3" t="s">
        <v>138</v>
      </c>
      <c r="C159" s="17"/>
      <c r="D159" s="19"/>
      <c r="E159" s="17"/>
      <c r="F159" s="17"/>
    </row>
    <row r="160" spans="1:6" ht="105" x14ac:dyDescent="0.25">
      <c r="A160" s="2"/>
      <c r="B160" s="3" t="s">
        <v>139</v>
      </c>
      <c r="C160" s="17"/>
      <c r="D160" s="19" t="s">
        <v>223</v>
      </c>
      <c r="E160" s="17"/>
      <c r="F160" s="17"/>
    </row>
    <row r="161" spans="1:6" ht="91.5" customHeight="1" x14ac:dyDescent="0.25">
      <c r="A161" s="2"/>
      <c r="B161" s="3" t="s">
        <v>140</v>
      </c>
      <c r="C161" s="17"/>
      <c r="D161" s="19"/>
      <c r="E161" s="17"/>
      <c r="F161" s="17"/>
    </row>
    <row r="162" spans="1:6" ht="59.25" customHeight="1" x14ac:dyDescent="0.25">
      <c r="A162" s="2"/>
      <c r="B162" s="3" t="s">
        <v>141</v>
      </c>
      <c r="C162" s="17"/>
      <c r="D162" s="19"/>
      <c r="E162" s="17"/>
      <c r="F162" s="17"/>
    </row>
    <row r="163" spans="1:6" ht="105" x14ac:dyDescent="0.25">
      <c r="A163" s="2"/>
      <c r="B163" s="3" t="s">
        <v>142</v>
      </c>
      <c r="C163" s="17"/>
      <c r="D163" s="19"/>
      <c r="E163" s="17"/>
      <c r="F163" s="17"/>
    </row>
    <row r="164" spans="1:6" ht="90" x14ac:dyDescent="0.25">
      <c r="A164" s="2"/>
      <c r="B164" s="3" t="s">
        <v>143</v>
      </c>
      <c r="C164" s="17"/>
      <c r="D164" s="19"/>
      <c r="E164" s="17"/>
      <c r="F164" s="17"/>
    </row>
    <row r="165" spans="1:6" ht="105" x14ac:dyDescent="0.25">
      <c r="A165" s="2"/>
      <c r="B165" s="3" t="s">
        <v>144</v>
      </c>
      <c r="C165" s="17"/>
      <c r="D165" s="19"/>
      <c r="E165" s="17"/>
      <c r="F165" s="17"/>
    </row>
    <row r="166" spans="1:6" ht="108.75" customHeight="1" x14ac:dyDescent="0.25">
      <c r="A166" s="2"/>
      <c r="B166" s="3" t="s">
        <v>145</v>
      </c>
      <c r="C166" s="17"/>
      <c r="D166" s="19"/>
      <c r="E166" s="17"/>
      <c r="F166" s="17"/>
    </row>
    <row r="167" spans="1:6" ht="90" x14ac:dyDescent="0.25">
      <c r="A167" s="2"/>
      <c r="B167" s="3" t="s">
        <v>146</v>
      </c>
      <c r="C167" s="17"/>
      <c r="D167" s="19"/>
      <c r="E167" s="17"/>
      <c r="F167" s="17"/>
    </row>
    <row r="168" spans="1:6" ht="75" x14ac:dyDescent="0.25">
      <c r="A168" s="2"/>
      <c r="B168" s="3" t="s">
        <v>147</v>
      </c>
      <c r="C168" s="17"/>
      <c r="D168" s="19"/>
      <c r="E168" s="17"/>
      <c r="F168" s="17"/>
    </row>
    <row r="169" spans="1:6" ht="108.75" customHeight="1" x14ac:dyDescent="0.25">
      <c r="A169" s="2"/>
      <c r="B169" s="3" t="s">
        <v>148</v>
      </c>
      <c r="C169" s="17"/>
      <c r="D169" s="19"/>
      <c r="E169" s="17"/>
      <c r="F169" s="17"/>
    </row>
    <row r="170" spans="1:6" ht="105" x14ac:dyDescent="0.25">
      <c r="A170" s="2"/>
      <c r="B170" s="3" t="s">
        <v>149</v>
      </c>
      <c r="C170" s="17"/>
      <c r="D170" s="19"/>
      <c r="E170" s="17"/>
      <c r="F170" s="17"/>
    </row>
    <row r="171" spans="1:6" ht="116.25" customHeight="1" x14ac:dyDescent="0.25">
      <c r="A171" s="1" t="s">
        <v>150</v>
      </c>
      <c r="B171" s="2"/>
      <c r="C171" s="17"/>
      <c r="D171" s="19"/>
      <c r="E171" s="17"/>
      <c r="F171" s="17"/>
    </row>
    <row r="172" spans="1:6" ht="60" x14ac:dyDescent="0.25">
      <c r="A172" s="2"/>
      <c r="B172" s="3" t="s">
        <v>151</v>
      </c>
      <c r="C172" s="17"/>
      <c r="D172" s="19"/>
      <c r="E172" s="17"/>
      <c r="F172" s="17"/>
    </row>
    <row r="173" spans="1:6" ht="45" x14ac:dyDescent="0.25">
      <c r="A173" s="2"/>
      <c r="B173" s="3" t="s">
        <v>152</v>
      </c>
      <c r="C173" s="17"/>
      <c r="D173" s="19"/>
      <c r="E173" s="17"/>
      <c r="F173" s="17"/>
    </row>
    <row r="174" spans="1:6" ht="48.75" customHeight="1" x14ac:dyDescent="0.25">
      <c r="A174" s="2"/>
      <c r="B174" s="3" t="s">
        <v>153</v>
      </c>
      <c r="C174" s="17"/>
      <c r="D174" s="19"/>
      <c r="E174" s="17"/>
      <c r="F174" s="17"/>
    </row>
    <row r="175" spans="1:6" ht="120" x14ac:dyDescent="0.25">
      <c r="A175" s="2"/>
      <c r="B175" s="3" t="s">
        <v>154</v>
      </c>
      <c r="C175" s="17"/>
      <c r="D175" s="19" t="s">
        <v>252</v>
      </c>
      <c r="E175" s="17"/>
      <c r="F175" s="17"/>
    </row>
    <row r="176" spans="1:6" ht="135" x14ac:dyDescent="0.25">
      <c r="A176" s="2"/>
      <c r="B176" s="3"/>
      <c r="C176" s="17"/>
      <c r="D176" s="19" t="s">
        <v>240</v>
      </c>
      <c r="E176" s="17"/>
      <c r="F176" s="17"/>
    </row>
    <row r="177" spans="1:6" ht="90" x14ac:dyDescent="0.25">
      <c r="A177" s="2"/>
      <c r="B177" s="3"/>
      <c r="C177" s="17"/>
      <c r="D177" s="19" t="s">
        <v>253</v>
      </c>
      <c r="E177" s="17"/>
      <c r="F177" s="17"/>
    </row>
    <row r="178" spans="1:6" ht="91.5" customHeight="1" x14ac:dyDescent="0.25">
      <c r="A178" s="2"/>
      <c r="B178" s="3" t="s">
        <v>155</v>
      </c>
      <c r="C178" s="17"/>
      <c r="D178" s="19" t="s">
        <v>246</v>
      </c>
      <c r="E178" s="17"/>
      <c r="F178" s="17"/>
    </row>
    <row r="179" spans="1:6" ht="91.5" customHeight="1" x14ac:dyDescent="0.25">
      <c r="A179" s="2"/>
      <c r="B179" s="3"/>
      <c r="C179" s="17"/>
      <c r="D179" s="19" t="s">
        <v>254</v>
      </c>
      <c r="E179" s="17"/>
      <c r="F179" s="17"/>
    </row>
    <row r="180" spans="1:6" ht="60" x14ac:dyDescent="0.25">
      <c r="A180" s="2"/>
      <c r="B180" s="3" t="s">
        <v>156</v>
      </c>
      <c r="C180" s="17"/>
      <c r="D180" s="19" t="s">
        <v>237</v>
      </c>
      <c r="E180" s="17"/>
      <c r="F180" s="17"/>
    </row>
    <row r="181" spans="1:6" ht="45" x14ac:dyDescent="0.25">
      <c r="A181" s="2"/>
      <c r="B181" s="3" t="s">
        <v>157</v>
      </c>
      <c r="C181" s="17"/>
      <c r="D181" s="19"/>
      <c r="E181" s="17"/>
      <c r="F181" s="17"/>
    </row>
    <row r="182" spans="1:6" ht="45" x14ac:dyDescent="0.25">
      <c r="A182" s="2"/>
      <c r="B182" s="3" t="s">
        <v>158</v>
      </c>
      <c r="C182" s="17"/>
      <c r="D182" s="19"/>
      <c r="E182" s="17"/>
      <c r="F182" s="17"/>
    </row>
    <row r="183" spans="1:6" ht="45" x14ac:dyDescent="0.25">
      <c r="A183" s="2"/>
      <c r="B183" s="3" t="s">
        <v>159</v>
      </c>
      <c r="C183" s="17"/>
      <c r="D183" s="19"/>
      <c r="E183" s="17"/>
      <c r="F183" s="17"/>
    </row>
    <row r="184" spans="1:6" ht="75" x14ac:dyDescent="0.25">
      <c r="A184" s="2"/>
      <c r="B184" s="3" t="s">
        <v>160</v>
      </c>
      <c r="C184" s="17"/>
      <c r="D184" s="19"/>
      <c r="E184" s="17"/>
      <c r="F184" s="17"/>
    </row>
    <row r="185" spans="1:6" ht="105" x14ac:dyDescent="0.25">
      <c r="A185" s="2"/>
      <c r="B185" s="3" t="s">
        <v>161</v>
      </c>
      <c r="C185" s="17"/>
      <c r="D185" s="19"/>
      <c r="E185" s="17"/>
      <c r="F185" s="17"/>
    </row>
    <row r="186" spans="1:6" ht="45" x14ac:dyDescent="0.25">
      <c r="A186" s="2"/>
      <c r="B186" s="3" t="s">
        <v>162</v>
      </c>
      <c r="C186" s="17"/>
      <c r="D186" s="19"/>
      <c r="E186" s="17"/>
      <c r="F186" s="17"/>
    </row>
    <row r="187" spans="1:6" ht="75" x14ac:dyDescent="0.25">
      <c r="A187" s="1" t="s">
        <v>163</v>
      </c>
      <c r="B187" s="2"/>
      <c r="C187" s="17"/>
      <c r="D187" s="19"/>
      <c r="E187" s="17"/>
      <c r="F187" s="17"/>
    </row>
    <row r="188" spans="1:6" ht="90" x14ac:dyDescent="0.25">
      <c r="A188" s="2"/>
      <c r="B188" s="3" t="s">
        <v>164</v>
      </c>
      <c r="C188" s="17"/>
      <c r="D188" s="19"/>
      <c r="E188" s="17"/>
      <c r="F188" s="17"/>
    </row>
    <row r="189" spans="1:6" ht="240" x14ac:dyDescent="0.25">
      <c r="A189" s="2"/>
      <c r="B189" s="3" t="s">
        <v>165</v>
      </c>
      <c r="C189" s="17"/>
      <c r="D189" s="19"/>
      <c r="E189" s="17"/>
      <c r="F189" s="17"/>
    </row>
    <row r="190" spans="1:6" ht="45" x14ac:dyDescent="0.25">
      <c r="A190" s="2"/>
      <c r="B190" s="3" t="s">
        <v>166</v>
      </c>
      <c r="C190" s="17"/>
      <c r="D190" s="19"/>
      <c r="E190" s="17"/>
      <c r="F190" s="17"/>
    </row>
    <row r="191" spans="1:6" ht="165" customHeight="1" x14ac:dyDescent="0.25">
      <c r="A191" s="2"/>
      <c r="B191" s="3" t="s">
        <v>167</v>
      </c>
      <c r="C191" s="17"/>
      <c r="D191" s="19"/>
      <c r="E191" s="17"/>
      <c r="F191" s="17"/>
    </row>
    <row r="192" spans="1:6" ht="45" x14ac:dyDescent="0.25">
      <c r="A192" s="2"/>
      <c r="B192" s="3" t="s">
        <v>168</v>
      </c>
      <c r="C192" s="17"/>
      <c r="D192" s="19"/>
      <c r="E192" s="17"/>
      <c r="F192" s="17"/>
    </row>
    <row r="193" spans="1:6" ht="195" x14ac:dyDescent="0.25">
      <c r="A193" s="2"/>
      <c r="B193" s="3" t="s">
        <v>169</v>
      </c>
      <c r="C193" s="17"/>
      <c r="D193" s="19"/>
      <c r="E193" s="17"/>
      <c r="F193" s="17"/>
    </row>
    <row r="194" spans="1:6" ht="105" x14ac:dyDescent="0.25">
      <c r="A194" s="2"/>
      <c r="B194" s="3" t="s">
        <v>170</v>
      </c>
      <c r="C194" s="17"/>
      <c r="D194" s="19"/>
      <c r="E194" s="17"/>
      <c r="F194" s="17"/>
    </row>
    <row r="195" spans="1:6" ht="120" x14ac:dyDescent="0.25">
      <c r="A195" s="2"/>
      <c r="B195" s="3" t="s">
        <v>171</v>
      </c>
      <c r="C195" s="17"/>
      <c r="D195" s="19"/>
      <c r="E195" s="17"/>
      <c r="F195" s="17"/>
    </row>
    <row r="196" spans="1:6" ht="126" customHeight="1" x14ac:dyDescent="0.25">
      <c r="A196" s="2"/>
      <c r="B196" s="3" t="s">
        <v>172</v>
      </c>
      <c r="C196" s="17"/>
      <c r="D196" s="19"/>
      <c r="E196" s="17"/>
      <c r="F196" s="17"/>
    </row>
    <row r="197" spans="1:6" ht="108.75" customHeight="1" x14ac:dyDescent="0.25">
      <c r="A197" s="2"/>
      <c r="B197" s="3" t="s">
        <v>173</v>
      </c>
      <c r="C197" s="17"/>
      <c r="D197" s="19"/>
      <c r="E197" s="17"/>
      <c r="F197" s="17"/>
    </row>
    <row r="198" spans="1:6" ht="60" x14ac:dyDescent="0.25">
      <c r="A198" s="2"/>
      <c r="B198" s="3" t="s">
        <v>174</v>
      </c>
      <c r="C198" s="17"/>
      <c r="D198" s="19"/>
      <c r="E198" s="17"/>
      <c r="F198" s="17"/>
    </row>
    <row r="199" spans="1:6" ht="180" x14ac:dyDescent="0.25">
      <c r="A199" s="2"/>
      <c r="B199" s="3" t="s">
        <v>175</v>
      </c>
      <c r="C199" s="17"/>
      <c r="D199" s="19"/>
      <c r="E199" s="17"/>
      <c r="F199" s="17"/>
    </row>
    <row r="200" spans="1:6" ht="60" x14ac:dyDescent="0.25">
      <c r="A200" s="2"/>
      <c r="B200" s="3" t="s">
        <v>186</v>
      </c>
      <c r="C200" s="17"/>
      <c r="D200" s="19"/>
      <c r="E200" s="17"/>
      <c r="F200" s="17"/>
    </row>
    <row r="201" spans="1:6" ht="45" x14ac:dyDescent="0.25">
      <c r="A201" s="2"/>
      <c r="B201" s="3" t="s">
        <v>176</v>
      </c>
      <c r="C201" s="17"/>
      <c r="D201" s="19"/>
      <c r="E201" s="17"/>
      <c r="F201" s="17"/>
    </row>
    <row r="202" spans="1:6" ht="75" x14ac:dyDescent="0.25">
      <c r="A202" s="2"/>
      <c r="B202" s="3" t="s">
        <v>177</v>
      </c>
      <c r="C202" s="17"/>
      <c r="D202" s="19"/>
      <c r="E202" s="17"/>
      <c r="F202" s="17"/>
    </row>
    <row r="203" spans="1:6" ht="135" x14ac:dyDescent="0.25">
      <c r="A203" s="2"/>
      <c r="B203" s="3" t="s">
        <v>178</v>
      </c>
      <c r="C203" s="17"/>
      <c r="D203" s="19"/>
      <c r="E203" s="17"/>
      <c r="F203" s="17"/>
    </row>
    <row r="204" spans="1:6" ht="94.5" customHeight="1" x14ac:dyDescent="0.25">
      <c r="A204" s="2"/>
      <c r="B204" s="3" t="s">
        <v>187</v>
      </c>
      <c r="C204" s="17"/>
      <c r="D204" s="19"/>
      <c r="E204" s="17"/>
      <c r="F204" s="17"/>
    </row>
    <row r="205" spans="1:6" ht="196.5" customHeight="1" x14ac:dyDescent="0.25">
      <c r="A205" s="2"/>
      <c r="B205" s="3" t="s">
        <v>179</v>
      </c>
      <c r="C205" s="17"/>
      <c r="D205" s="19"/>
      <c r="E205" s="17"/>
      <c r="F205" s="17"/>
    </row>
    <row r="206" spans="1:6" ht="105" x14ac:dyDescent="0.25">
      <c r="A206" s="2"/>
      <c r="B206" s="3" t="s">
        <v>180</v>
      </c>
      <c r="C206" s="17"/>
      <c r="D206" s="19"/>
      <c r="E206" s="17"/>
      <c r="F206" s="17"/>
    </row>
  </sheetData>
  <mergeCells count="3">
    <mergeCell ref="B41:B42"/>
    <mergeCell ref="B43:B44"/>
    <mergeCell ref="A2:C2"/>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topLeftCell="D16" workbookViewId="0">
      <selection activeCell="T5" sqref="T5"/>
    </sheetView>
  </sheetViews>
  <sheetFormatPr defaultColWidth="8.85546875" defaultRowHeight="15" x14ac:dyDescent="0.25"/>
  <cols>
    <col min="1" max="1" width="19.42578125" customWidth="1"/>
    <col min="2" max="2" width="11.7109375" customWidth="1"/>
    <col min="3" max="4" width="22.42578125" customWidth="1"/>
    <col min="5" max="6" width="15" customWidth="1"/>
    <col min="7" max="7" width="12.7109375" customWidth="1"/>
    <col min="8" max="8" width="11.42578125" bestFit="1" customWidth="1"/>
  </cols>
  <sheetData>
    <row r="1" spans="1:20" x14ac:dyDescent="0.25">
      <c r="A1" t="s">
        <v>191</v>
      </c>
    </row>
    <row r="2" spans="1:20" x14ac:dyDescent="0.25">
      <c r="A2" s="95" t="s">
        <v>623</v>
      </c>
      <c r="B2" s="95"/>
      <c r="C2" s="95"/>
      <c r="D2" s="95"/>
      <c r="E2" s="95"/>
      <c r="F2" s="95"/>
      <c r="G2" s="95"/>
      <c r="H2" s="95"/>
      <c r="J2" t="s">
        <v>257</v>
      </c>
    </row>
    <row r="3" spans="1:20" x14ac:dyDescent="0.25">
      <c r="A3" s="94" t="s">
        <v>192</v>
      </c>
      <c r="B3" s="94" t="s">
        <v>193</v>
      </c>
      <c r="C3" s="91" t="s">
        <v>489</v>
      </c>
      <c r="D3" s="92"/>
      <c r="E3" s="92"/>
      <c r="F3" s="92"/>
      <c r="G3" s="93"/>
      <c r="H3" s="3"/>
    </row>
    <row r="4" spans="1:20" ht="180" x14ac:dyDescent="0.25">
      <c r="A4" s="80"/>
      <c r="B4" s="80"/>
      <c r="C4" s="3" t="s">
        <v>622</v>
      </c>
      <c r="D4" s="3" t="s">
        <v>621</v>
      </c>
      <c r="E4" s="3" t="s">
        <v>620</v>
      </c>
      <c r="F4" s="3" t="s">
        <v>619</v>
      </c>
      <c r="G4" s="3" t="s">
        <v>618</v>
      </c>
      <c r="H4" s="3" t="s">
        <v>617</v>
      </c>
      <c r="J4" s="3" t="s">
        <v>192</v>
      </c>
      <c r="K4" s="3" t="s">
        <v>193</v>
      </c>
      <c r="L4" s="3" t="s">
        <v>258</v>
      </c>
      <c r="M4" s="3" t="s">
        <v>259</v>
      </c>
      <c r="N4" s="3" t="s">
        <v>260</v>
      </c>
      <c r="O4" s="3" t="s">
        <v>261</v>
      </c>
      <c r="P4" s="3" t="s">
        <v>260</v>
      </c>
      <c r="Q4" s="3" t="s">
        <v>262</v>
      </c>
      <c r="R4" s="3" t="s">
        <v>263</v>
      </c>
      <c r="S4" s="3" t="s">
        <v>264</v>
      </c>
      <c r="T4" s="3" t="s">
        <v>867</v>
      </c>
    </row>
    <row r="5" spans="1:20" x14ac:dyDescent="0.25">
      <c r="A5" s="3" t="s">
        <v>194</v>
      </c>
      <c r="B5" s="3">
        <v>7</v>
      </c>
      <c r="C5" s="3">
        <v>3</v>
      </c>
      <c r="D5" s="14">
        <f t="shared" ref="D5:D21" si="0">C5/B5*100</f>
        <v>42.857142857142854</v>
      </c>
      <c r="E5" s="3">
        <v>1</v>
      </c>
      <c r="F5" s="14">
        <f t="shared" ref="F5:F21" si="1">E5/B5*100</f>
        <v>14.285714285714285</v>
      </c>
      <c r="G5" s="3">
        <v>3</v>
      </c>
      <c r="H5" s="14">
        <f t="shared" ref="H5:H21" si="2">G5/B5*100</f>
        <v>42.857142857142854</v>
      </c>
      <c r="I5" s="57"/>
      <c r="J5" s="3" t="s">
        <v>194</v>
      </c>
      <c r="K5" s="3">
        <v>7</v>
      </c>
      <c r="L5" s="3">
        <f t="shared" ref="L5:L21" si="3">K5/$K$23</f>
        <v>4.142011834319527E-2</v>
      </c>
      <c r="M5" s="3">
        <v>3</v>
      </c>
      <c r="N5" s="3">
        <f t="shared" ref="N5:N21" si="4">M5/K5</f>
        <v>0.42857142857142855</v>
      </c>
      <c r="O5" s="3">
        <v>1</v>
      </c>
      <c r="P5" s="3">
        <f t="shared" ref="P5:P21" si="5">O5/K5</f>
        <v>0.14285714285714285</v>
      </c>
      <c r="Q5" s="3">
        <v>3</v>
      </c>
      <c r="R5" s="3">
        <f t="shared" ref="R5:R21" si="6">Q5/K5</f>
        <v>0.42857142857142855</v>
      </c>
      <c r="S5" s="3">
        <f t="shared" ref="S5:S21" si="7">(M5*N5+O5*P5)/(N5+P5)</f>
        <v>2.5</v>
      </c>
      <c r="T5" s="3">
        <f t="shared" ref="T5:T21" si="8">S5*L5/K5</f>
        <v>1.4792899408284025E-2</v>
      </c>
    </row>
    <row r="6" spans="1:20" x14ac:dyDescent="0.25">
      <c r="A6" s="3" t="s">
        <v>195</v>
      </c>
      <c r="B6" s="2">
        <v>8</v>
      </c>
      <c r="C6" s="2">
        <v>4</v>
      </c>
      <c r="D6" s="14">
        <f t="shared" si="0"/>
        <v>50</v>
      </c>
      <c r="E6" s="2">
        <v>3</v>
      </c>
      <c r="F6" s="14">
        <f t="shared" si="1"/>
        <v>37.5</v>
      </c>
      <c r="G6" s="2">
        <v>1</v>
      </c>
      <c r="H6" s="14">
        <f t="shared" si="2"/>
        <v>12.5</v>
      </c>
      <c r="I6" s="57"/>
      <c r="J6" s="3" t="s">
        <v>195</v>
      </c>
      <c r="K6" s="3">
        <v>8</v>
      </c>
      <c r="L6" s="3">
        <f t="shared" si="3"/>
        <v>4.7337278106508875E-2</v>
      </c>
      <c r="M6" s="3">
        <v>4</v>
      </c>
      <c r="N6" s="3">
        <f t="shared" si="4"/>
        <v>0.5</v>
      </c>
      <c r="O6" s="3">
        <v>3</v>
      </c>
      <c r="P6" s="3">
        <f t="shared" si="5"/>
        <v>0.375</v>
      </c>
      <c r="Q6" s="3">
        <v>1</v>
      </c>
      <c r="R6" s="3">
        <f t="shared" si="6"/>
        <v>0.125</v>
      </c>
      <c r="S6" s="3">
        <f t="shared" si="7"/>
        <v>3.5714285714285716</v>
      </c>
      <c r="T6" s="3">
        <f t="shared" si="8"/>
        <v>2.1132713440405747E-2</v>
      </c>
    </row>
    <row r="7" spans="1:20" x14ac:dyDescent="0.25">
      <c r="A7" s="3" t="s">
        <v>196</v>
      </c>
      <c r="B7" s="2">
        <v>13</v>
      </c>
      <c r="C7" s="2">
        <v>7</v>
      </c>
      <c r="D7" s="14">
        <f t="shared" si="0"/>
        <v>53.846153846153847</v>
      </c>
      <c r="E7" s="2">
        <v>2</v>
      </c>
      <c r="F7" s="14">
        <f t="shared" si="1"/>
        <v>15.384615384615385</v>
      </c>
      <c r="G7" s="2">
        <v>4</v>
      </c>
      <c r="H7" s="14">
        <f t="shared" si="2"/>
        <v>30.76923076923077</v>
      </c>
      <c r="I7" s="57"/>
      <c r="J7" s="3" t="s">
        <v>196</v>
      </c>
      <c r="K7" s="3">
        <v>13</v>
      </c>
      <c r="L7" s="3">
        <f t="shared" si="3"/>
        <v>7.6923076923076927E-2</v>
      </c>
      <c r="M7" s="3">
        <v>7</v>
      </c>
      <c r="N7" s="3">
        <f t="shared" si="4"/>
        <v>0.53846153846153844</v>
      </c>
      <c r="O7" s="3">
        <v>2</v>
      </c>
      <c r="P7" s="3">
        <f t="shared" si="5"/>
        <v>0.15384615384615385</v>
      </c>
      <c r="Q7" s="3">
        <v>4</v>
      </c>
      <c r="R7" s="3">
        <f t="shared" si="6"/>
        <v>0.30769230769230771</v>
      </c>
      <c r="S7" s="3">
        <f t="shared" si="7"/>
        <v>5.8888888888888884</v>
      </c>
      <c r="T7" s="3">
        <f t="shared" si="8"/>
        <v>3.4845496383957925E-2</v>
      </c>
    </row>
    <row r="8" spans="1:20" x14ac:dyDescent="0.25">
      <c r="A8" s="3" t="s">
        <v>197</v>
      </c>
      <c r="B8" s="3">
        <v>10</v>
      </c>
      <c r="C8" s="2">
        <v>2</v>
      </c>
      <c r="D8" s="14">
        <f t="shared" si="0"/>
        <v>20</v>
      </c>
      <c r="E8" s="2">
        <v>6</v>
      </c>
      <c r="F8" s="14">
        <f t="shared" si="1"/>
        <v>60</v>
      </c>
      <c r="G8" s="2">
        <v>2</v>
      </c>
      <c r="H8" s="14">
        <f t="shared" si="2"/>
        <v>20</v>
      </c>
      <c r="I8" s="57"/>
      <c r="J8" s="3" t="s">
        <v>197</v>
      </c>
      <c r="K8" s="3">
        <v>10</v>
      </c>
      <c r="L8" s="3">
        <f t="shared" si="3"/>
        <v>5.9171597633136092E-2</v>
      </c>
      <c r="M8" s="3">
        <v>2</v>
      </c>
      <c r="N8" s="3">
        <f t="shared" si="4"/>
        <v>0.2</v>
      </c>
      <c r="O8" s="3">
        <v>6</v>
      </c>
      <c r="P8" s="3">
        <f t="shared" si="5"/>
        <v>0.6</v>
      </c>
      <c r="Q8" s="3">
        <v>2</v>
      </c>
      <c r="R8" s="3">
        <f t="shared" si="6"/>
        <v>0.2</v>
      </c>
      <c r="S8" s="3">
        <f t="shared" si="7"/>
        <v>4.9999999999999991</v>
      </c>
      <c r="T8" s="3">
        <f t="shared" si="8"/>
        <v>2.9585798816568042E-2</v>
      </c>
    </row>
    <row r="9" spans="1:20" x14ac:dyDescent="0.25">
      <c r="A9" s="3" t="s">
        <v>198</v>
      </c>
      <c r="B9" s="3">
        <v>9</v>
      </c>
      <c r="C9" s="2">
        <v>1</v>
      </c>
      <c r="D9" s="14">
        <f t="shared" si="0"/>
        <v>11.111111111111111</v>
      </c>
      <c r="E9" s="2">
        <v>5</v>
      </c>
      <c r="F9" s="14">
        <f t="shared" si="1"/>
        <v>55.555555555555557</v>
      </c>
      <c r="G9" s="2">
        <v>3</v>
      </c>
      <c r="H9" s="14">
        <f t="shared" si="2"/>
        <v>33.333333333333329</v>
      </c>
      <c r="I9" s="57"/>
      <c r="J9" s="3" t="s">
        <v>198</v>
      </c>
      <c r="K9" s="3">
        <v>9</v>
      </c>
      <c r="L9" s="3">
        <f t="shared" si="3"/>
        <v>5.3254437869822487E-2</v>
      </c>
      <c r="M9" s="3">
        <v>1</v>
      </c>
      <c r="N9" s="3">
        <f t="shared" si="4"/>
        <v>0.1111111111111111</v>
      </c>
      <c r="O9" s="3">
        <v>5</v>
      </c>
      <c r="P9" s="3">
        <f t="shared" si="5"/>
        <v>0.55555555555555558</v>
      </c>
      <c r="Q9" s="3">
        <v>3</v>
      </c>
      <c r="R9" s="3">
        <f t="shared" si="6"/>
        <v>0.33333333333333331</v>
      </c>
      <c r="S9" s="3">
        <f t="shared" si="7"/>
        <v>4.333333333333333</v>
      </c>
      <c r="T9" s="3">
        <f t="shared" si="8"/>
        <v>2.564102564102564E-2</v>
      </c>
    </row>
    <row r="10" spans="1:20" x14ac:dyDescent="0.25">
      <c r="A10" s="3" t="s">
        <v>199</v>
      </c>
      <c r="B10" s="3">
        <v>8</v>
      </c>
      <c r="C10" s="2">
        <v>5</v>
      </c>
      <c r="D10" s="14">
        <f t="shared" si="0"/>
        <v>62.5</v>
      </c>
      <c r="E10" s="2">
        <v>0</v>
      </c>
      <c r="F10" s="14">
        <f t="shared" si="1"/>
        <v>0</v>
      </c>
      <c r="G10" s="2">
        <v>3</v>
      </c>
      <c r="H10" s="14">
        <f t="shared" si="2"/>
        <v>37.5</v>
      </c>
      <c r="I10" s="57"/>
      <c r="J10" s="3" t="s">
        <v>199</v>
      </c>
      <c r="K10" s="3">
        <v>8</v>
      </c>
      <c r="L10" s="3">
        <f t="shared" si="3"/>
        <v>4.7337278106508875E-2</v>
      </c>
      <c r="M10" s="3">
        <v>5</v>
      </c>
      <c r="N10" s="3">
        <f t="shared" si="4"/>
        <v>0.625</v>
      </c>
      <c r="O10" s="3">
        <v>0</v>
      </c>
      <c r="P10" s="3">
        <f t="shared" si="5"/>
        <v>0</v>
      </c>
      <c r="Q10" s="3">
        <v>3</v>
      </c>
      <c r="R10" s="3">
        <f t="shared" si="6"/>
        <v>0.375</v>
      </c>
      <c r="S10" s="3">
        <f t="shared" si="7"/>
        <v>5</v>
      </c>
      <c r="T10" s="3">
        <f t="shared" si="8"/>
        <v>2.9585798816568046E-2</v>
      </c>
    </row>
    <row r="11" spans="1:20" x14ac:dyDescent="0.25">
      <c r="A11" s="3" t="s">
        <v>200</v>
      </c>
      <c r="B11" s="3">
        <v>5</v>
      </c>
      <c r="C11" s="2">
        <v>4</v>
      </c>
      <c r="D11" s="14">
        <f t="shared" si="0"/>
        <v>80</v>
      </c>
      <c r="E11" s="2">
        <v>0</v>
      </c>
      <c r="F11" s="14">
        <f t="shared" si="1"/>
        <v>0</v>
      </c>
      <c r="G11" s="2">
        <v>1</v>
      </c>
      <c r="H11" s="14">
        <f t="shared" si="2"/>
        <v>20</v>
      </c>
      <c r="I11" s="57"/>
      <c r="J11" s="3" t="s">
        <v>200</v>
      </c>
      <c r="K11" s="3">
        <v>5</v>
      </c>
      <c r="L11" s="3">
        <f t="shared" si="3"/>
        <v>2.9585798816568046E-2</v>
      </c>
      <c r="M11" s="3">
        <v>4</v>
      </c>
      <c r="N11" s="3">
        <f t="shared" si="4"/>
        <v>0.8</v>
      </c>
      <c r="O11" s="3">
        <v>0</v>
      </c>
      <c r="P11" s="3">
        <f t="shared" si="5"/>
        <v>0</v>
      </c>
      <c r="Q11" s="3">
        <v>1</v>
      </c>
      <c r="R11" s="3">
        <f t="shared" si="6"/>
        <v>0.2</v>
      </c>
      <c r="S11" s="3">
        <f t="shared" si="7"/>
        <v>4</v>
      </c>
      <c r="T11" s="3">
        <f t="shared" si="8"/>
        <v>2.3668639053254437E-2</v>
      </c>
    </row>
    <row r="12" spans="1:20" x14ac:dyDescent="0.25">
      <c r="A12" s="3" t="s">
        <v>201</v>
      </c>
      <c r="B12" s="3">
        <v>12</v>
      </c>
      <c r="C12" s="2">
        <v>8</v>
      </c>
      <c r="D12" s="14">
        <f t="shared" si="0"/>
        <v>66.666666666666657</v>
      </c>
      <c r="E12" s="2">
        <v>1</v>
      </c>
      <c r="F12" s="14">
        <f t="shared" si="1"/>
        <v>8.3333333333333321</v>
      </c>
      <c r="G12" s="2">
        <v>3</v>
      </c>
      <c r="H12" s="14">
        <f t="shared" si="2"/>
        <v>25</v>
      </c>
      <c r="I12" s="57"/>
      <c r="J12" s="3" t="s">
        <v>201</v>
      </c>
      <c r="K12" s="3">
        <v>12</v>
      </c>
      <c r="L12" s="3">
        <f t="shared" si="3"/>
        <v>7.1005917159763315E-2</v>
      </c>
      <c r="M12" s="3">
        <v>8</v>
      </c>
      <c r="N12" s="3">
        <f t="shared" si="4"/>
        <v>0.66666666666666663</v>
      </c>
      <c r="O12" s="3">
        <v>1</v>
      </c>
      <c r="P12" s="3">
        <f t="shared" si="5"/>
        <v>8.3333333333333329E-2</v>
      </c>
      <c r="Q12" s="3">
        <v>3</v>
      </c>
      <c r="R12" s="3">
        <f t="shared" si="6"/>
        <v>0.25</v>
      </c>
      <c r="S12" s="3">
        <f t="shared" si="7"/>
        <v>7.2222222222222214</v>
      </c>
      <c r="T12" s="3">
        <f t="shared" si="8"/>
        <v>4.2735042735042729E-2</v>
      </c>
    </row>
    <row r="13" spans="1:20" x14ac:dyDescent="0.25">
      <c r="A13" s="3" t="s">
        <v>202</v>
      </c>
      <c r="B13" s="3">
        <v>8</v>
      </c>
      <c r="C13" s="2">
        <v>6</v>
      </c>
      <c r="D13" s="14">
        <f t="shared" si="0"/>
        <v>75</v>
      </c>
      <c r="E13" s="2">
        <v>0</v>
      </c>
      <c r="F13" s="14">
        <f t="shared" si="1"/>
        <v>0</v>
      </c>
      <c r="G13" s="2">
        <v>2</v>
      </c>
      <c r="H13" s="14">
        <f t="shared" si="2"/>
        <v>25</v>
      </c>
      <c r="I13" s="57"/>
      <c r="J13" s="3" t="s">
        <v>202</v>
      </c>
      <c r="K13" s="3">
        <v>8</v>
      </c>
      <c r="L13" s="3">
        <f t="shared" si="3"/>
        <v>4.7337278106508875E-2</v>
      </c>
      <c r="M13" s="3">
        <v>6</v>
      </c>
      <c r="N13" s="3">
        <f t="shared" si="4"/>
        <v>0.75</v>
      </c>
      <c r="O13" s="3">
        <v>0</v>
      </c>
      <c r="P13" s="3">
        <f t="shared" si="5"/>
        <v>0</v>
      </c>
      <c r="Q13" s="3">
        <v>2</v>
      </c>
      <c r="R13" s="3">
        <f t="shared" si="6"/>
        <v>0.25</v>
      </c>
      <c r="S13" s="3">
        <f t="shared" si="7"/>
        <v>6</v>
      </c>
      <c r="T13" s="3">
        <f t="shared" si="8"/>
        <v>3.5502958579881658E-2</v>
      </c>
    </row>
    <row r="14" spans="1:20" x14ac:dyDescent="0.25">
      <c r="A14" s="3" t="s">
        <v>203</v>
      </c>
      <c r="B14" s="3">
        <v>10</v>
      </c>
      <c r="C14" s="2">
        <v>6</v>
      </c>
      <c r="D14" s="14">
        <f t="shared" si="0"/>
        <v>60</v>
      </c>
      <c r="E14" s="2">
        <v>0</v>
      </c>
      <c r="F14" s="14">
        <f t="shared" si="1"/>
        <v>0</v>
      </c>
      <c r="G14" s="2">
        <v>4</v>
      </c>
      <c r="H14" s="14">
        <f t="shared" si="2"/>
        <v>40</v>
      </c>
      <c r="I14" s="57"/>
      <c r="J14" s="3" t="s">
        <v>203</v>
      </c>
      <c r="K14" s="3">
        <v>10</v>
      </c>
      <c r="L14" s="3">
        <f t="shared" si="3"/>
        <v>5.9171597633136092E-2</v>
      </c>
      <c r="M14" s="3">
        <v>6</v>
      </c>
      <c r="N14" s="3">
        <f t="shared" si="4"/>
        <v>0.6</v>
      </c>
      <c r="O14" s="3">
        <v>0</v>
      </c>
      <c r="P14" s="3">
        <f t="shared" si="5"/>
        <v>0</v>
      </c>
      <c r="Q14" s="3">
        <v>4</v>
      </c>
      <c r="R14" s="3">
        <f t="shared" si="6"/>
        <v>0.4</v>
      </c>
      <c r="S14" s="3">
        <f t="shared" si="7"/>
        <v>6</v>
      </c>
      <c r="T14" s="3">
        <f t="shared" si="8"/>
        <v>3.5502958579881658E-2</v>
      </c>
    </row>
    <row r="15" spans="1:20" x14ac:dyDescent="0.25">
      <c r="A15" s="3" t="s">
        <v>204</v>
      </c>
      <c r="B15" s="3">
        <v>10</v>
      </c>
      <c r="C15" s="2">
        <v>8</v>
      </c>
      <c r="D15" s="14">
        <f t="shared" si="0"/>
        <v>80</v>
      </c>
      <c r="E15" s="2">
        <v>0</v>
      </c>
      <c r="F15" s="14">
        <f t="shared" si="1"/>
        <v>0</v>
      </c>
      <c r="G15" s="2">
        <v>2</v>
      </c>
      <c r="H15" s="14">
        <f t="shared" si="2"/>
        <v>20</v>
      </c>
      <c r="I15" s="57"/>
      <c r="J15" s="3" t="s">
        <v>204</v>
      </c>
      <c r="K15" s="3">
        <v>10</v>
      </c>
      <c r="L15" s="3">
        <f t="shared" si="3"/>
        <v>5.9171597633136092E-2</v>
      </c>
      <c r="M15" s="3">
        <v>8</v>
      </c>
      <c r="N15" s="3">
        <f t="shared" si="4"/>
        <v>0.8</v>
      </c>
      <c r="O15" s="3">
        <v>0</v>
      </c>
      <c r="P15" s="3">
        <f t="shared" si="5"/>
        <v>0</v>
      </c>
      <c r="Q15" s="3">
        <v>2</v>
      </c>
      <c r="R15" s="3">
        <f t="shared" si="6"/>
        <v>0.2</v>
      </c>
      <c r="S15" s="3">
        <f t="shared" si="7"/>
        <v>8</v>
      </c>
      <c r="T15" s="3">
        <f t="shared" si="8"/>
        <v>4.7337278106508875E-2</v>
      </c>
    </row>
    <row r="16" spans="1:20" x14ac:dyDescent="0.25">
      <c r="A16" s="3" t="s">
        <v>205</v>
      </c>
      <c r="B16" s="3">
        <v>11</v>
      </c>
      <c r="C16" s="2">
        <v>5</v>
      </c>
      <c r="D16" s="14">
        <f t="shared" si="0"/>
        <v>45.454545454545453</v>
      </c>
      <c r="E16" s="2">
        <v>0</v>
      </c>
      <c r="F16" s="14">
        <f t="shared" si="1"/>
        <v>0</v>
      </c>
      <c r="G16" s="2">
        <v>6</v>
      </c>
      <c r="H16" s="14">
        <f t="shared" si="2"/>
        <v>54.54545454545454</v>
      </c>
      <c r="I16" s="57"/>
      <c r="J16" s="3" t="s">
        <v>205</v>
      </c>
      <c r="K16" s="3">
        <v>11</v>
      </c>
      <c r="L16" s="3">
        <f t="shared" si="3"/>
        <v>6.5088757396449703E-2</v>
      </c>
      <c r="M16" s="3">
        <v>5</v>
      </c>
      <c r="N16" s="3">
        <f t="shared" si="4"/>
        <v>0.45454545454545453</v>
      </c>
      <c r="O16" s="3">
        <v>0</v>
      </c>
      <c r="P16" s="3">
        <f t="shared" si="5"/>
        <v>0</v>
      </c>
      <c r="Q16" s="3">
        <v>6</v>
      </c>
      <c r="R16" s="3">
        <f t="shared" si="6"/>
        <v>0.54545454545454541</v>
      </c>
      <c r="S16" s="3">
        <f t="shared" si="7"/>
        <v>5</v>
      </c>
      <c r="T16" s="3">
        <f t="shared" si="8"/>
        <v>2.9585798816568046E-2</v>
      </c>
    </row>
    <row r="17" spans="1:20" x14ac:dyDescent="0.25">
      <c r="A17" s="3" t="s">
        <v>206</v>
      </c>
      <c r="B17" s="3">
        <v>5</v>
      </c>
      <c r="C17" s="2">
        <v>4</v>
      </c>
      <c r="D17" s="14">
        <f t="shared" si="0"/>
        <v>80</v>
      </c>
      <c r="E17" s="2">
        <v>0</v>
      </c>
      <c r="F17" s="14">
        <f t="shared" si="1"/>
        <v>0</v>
      </c>
      <c r="G17" s="2">
        <v>1</v>
      </c>
      <c r="H17" s="14">
        <f t="shared" si="2"/>
        <v>20</v>
      </c>
      <c r="I17" s="57"/>
      <c r="J17" s="3" t="s">
        <v>206</v>
      </c>
      <c r="K17" s="3">
        <v>5</v>
      </c>
      <c r="L17" s="3">
        <f t="shared" si="3"/>
        <v>2.9585798816568046E-2</v>
      </c>
      <c r="M17" s="3">
        <v>4</v>
      </c>
      <c r="N17" s="3">
        <f t="shared" si="4"/>
        <v>0.8</v>
      </c>
      <c r="O17" s="3">
        <v>0</v>
      </c>
      <c r="P17" s="3">
        <f t="shared" si="5"/>
        <v>0</v>
      </c>
      <c r="Q17" s="3">
        <v>1</v>
      </c>
      <c r="R17" s="3">
        <f t="shared" si="6"/>
        <v>0.2</v>
      </c>
      <c r="S17" s="3">
        <f t="shared" si="7"/>
        <v>4</v>
      </c>
      <c r="T17" s="3">
        <f t="shared" si="8"/>
        <v>2.3668639053254437E-2</v>
      </c>
    </row>
    <row r="18" spans="1:20" x14ac:dyDescent="0.25">
      <c r="A18" s="3" t="s">
        <v>207</v>
      </c>
      <c r="B18" s="3">
        <v>10</v>
      </c>
      <c r="C18" s="2">
        <v>1</v>
      </c>
      <c r="D18" s="14">
        <f t="shared" si="0"/>
        <v>10</v>
      </c>
      <c r="E18" s="2">
        <v>2</v>
      </c>
      <c r="F18" s="14">
        <f t="shared" si="1"/>
        <v>20</v>
      </c>
      <c r="G18" s="2">
        <v>7</v>
      </c>
      <c r="H18" s="14">
        <f t="shared" si="2"/>
        <v>70</v>
      </c>
      <c r="I18" s="57"/>
      <c r="J18" s="3" t="s">
        <v>207</v>
      </c>
      <c r="K18" s="3">
        <v>10</v>
      </c>
      <c r="L18" s="3">
        <f t="shared" si="3"/>
        <v>5.9171597633136092E-2</v>
      </c>
      <c r="M18" s="3">
        <v>1</v>
      </c>
      <c r="N18" s="3">
        <f t="shared" si="4"/>
        <v>0.1</v>
      </c>
      <c r="O18" s="3">
        <v>2</v>
      </c>
      <c r="P18" s="3">
        <f t="shared" si="5"/>
        <v>0.2</v>
      </c>
      <c r="Q18" s="3">
        <v>7</v>
      </c>
      <c r="R18" s="3">
        <f t="shared" si="6"/>
        <v>0.7</v>
      </c>
      <c r="S18" s="3">
        <f t="shared" si="7"/>
        <v>1.6666666666666665</v>
      </c>
      <c r="T18" s="3">
        <f t="shared" si="8"/>
        <v>9.8619329388560141E-3</v>
      </c>
    </row>
    <row r="19" spans="1:20" x14ac:dyDescent="0.25">
      <c r="A19" s="3" t="s">
        <v>208</v>
      </c>
      <c r="B19" s="3">
        <v>12</v>
      </c>
      <c r="C19" s="2">
        <v>6</v>
      </c>
      <c r="D19" s="14">
        <f t="shared" si="0"/>
        <v>50</v>
      </c>
      <c r="E19" s="2">
        <v>0</v>
      </c>
      <c r="F19" s="14">
        <f t="shared" si="1"/>
        <v>0</v>
      </c>
      <c r="G19" s="2">
        <v>6</v>
      </c>
      <c r="H19" s="14">
        <f t="shared" si="2"/>
        <v>50</v>
      </c>
      <c r="I19" s="57"/>
      <c r="J19" s="3" t="s">
        <v>208</v>
      </c>
      <c r="K19" s="3">
        <v>12</v>
      </c>
      <c r="L19" s="3">
        <f t="shared" si="3"/>
        <v>7.1005917159763315E-2</v>
      </c>
      <c r="M19" s="3">
        <v>6</v>
      </c>
      <c r="N19" s="3">
        <f t="shared" si="4"/>
        <v>0.5</v>
      </c>
      <c r="O19" s="3">
        <v>0</v>
      </c>
      <c r="P19" s="3">
        <f t="shared" si="5"/>
        <v>0</v>
      </c>
      <c r="Q19" s="3">
        <v>6</v>
      </c>
      <c r="R19" s="3">
        <f t="shared" si="6"/>
        <v>0.5</v>
      </c>
      <c r="S19" s="3">
        <f t="shared" si="7"/>
        <v>6</v>
      </c>
      <c r="T19" s="3">
        <f t="shared" si="8"/>
        <v>3.5502958579881658E-2</v>
      </c>
    </row>
    <row r="20" spans="1:20" x14ac:dyDescent="0.25">
      <c r="A20" s="3" t="s">
        <v>209</v>
      </c>
      <c r="B20" s="3">
        <v>12</v>
      </c>
      <c r="C20" s="2">
        <v>6</v>
      </c>
      <c r="D20" s="14">
        <f t="shared" si="0"/>
        <v>50</v>
      </c>
      <c r="E20" s="2">
        <v>2</v>
      </c>
      <c r="F20" s="14">
        <f t="shared" si="1"/>
        <v>16.666666666666664</v>
      </c>
      <c r="G20" s="2">
        <v>4</v>
      </c>
      <c r="H20" s="14">
        <f t="shared" si="2"/>
        <v>33.333333333333329</v>
      </c>
      <c r="I20" s="57"/>
      <c r="J20" s="3" t="s">
        <v>209</v>
      </c>
      <c r="K20" s="3">
        <v>12</v>
      </c>
      <c r="L20" s="3">
        <f t="shared" si="3"/>
        <v>7.1005917159763315E-2</v>
      </c>
      <c r="M20" s="3">
        <v>6</v>
      </c>
      <c r="N20" s="3">
        <f t="shared" si="4"/>
        <v>0.5</v>
      </c>
      <c r="O20" s="3">
        <v>2</v>
      </c>
      <c r="P20" s="3">
        <f t="shared" si="5"/>
        <v>0.16666666666666666</v>
      </c>
      <c r="Q20" s="3">
        <v>4</v>
      </c>
      <c r="R20" s="3">
        <f t="shared" si="6"/>
        <v>0.33333333333333331</v>
      </c>
      <c r="S20" s="3">
        <f t="shared" si="7"/>
        <v>5.0000000000000009</v>
      </c>
      <c r="T20" s="3">
        <f t="shared" si="8"/>
        <v>2.9585798816568056E-2</v>
      </c>
    </row>
    <row r="21" spans="1:20" x14ac:dyDescent="0.25">
      <c r="A21" s="3" t="s">
        <v>210</v>
      </c>
      <c r="B21" s="3">
        <v>19</v>
      </c>
      <c r="C21" s="2">
        <v>1</v>
      </c>
      <c r="D21" s="14">
        <f t="shared" si="0"/>
        <v>5.2631578947368416</v>
      </c>
      <c r="E21" s="2">
        <v>3</v>
      </c>
      <c r="F21" s="14">
        <f t="shared" si="1"/>
        <v>15.789473684210526</v>
      </c>
      <c r="G21" s="2">
        <v>15</v>
      </c>
      <c r="H21" s="14">
        <f t="shared" si="2"/>
        <v>78.94736842105263</v>
      </c>
      <c r="I21" s="57"/>
      <c r="J21" s="3" t="s">
        <v>210</v>
      </c>
      <c r="K21" s="3">
        <v>19</v>
      </c>
      <c r="L21" s="3">
        <f t="shared" si="3"/>
        <v>0.11242603550295859</v>
      </c>
      <c r="M21" s="3">
        <v>1</v>
      </c>
      <c r="N21" s="3">
        <f t="shared" si="4"/>
        <v>5.2631578947368418E-2</v>
      </c>
      <c r="O21" s="3">
        <v>3</v>
      </c>
      <c r="P21" s="3">
        <f t="shared" si="5"/>
        <v>0.15789473684210525</v>
      </c>
      <c r="Q21" s="3">
        <v>15</v>
      </c>
      <c r="R21" s="3">
        <f t="shared" si="6"/>
        <v>0.78947368421052633</v>
      </c>
      <c r="S21" s="3">
        <f t="shared" si="7"/>
        <v>2.5</v>
      </c>
      <c r="T21" s="3">
        <f t="shared" si="8"/>
        <v>1.4792899408284023E-2</v>
      </c>
    </row>
    <row r="22" spans="1:20" x14ac:dyDescent="0.25">
      <c r="A22" s="2"/>
      <c r="B22" s="2"/>
      <c r="C22" s="2"/>
      <c r="D22" s="2"/>
      <c r="E22" s="2"/>
      <c r="F22" s="2"/>
      <c r="G22" s="2"/>
      <c r="H22" s="2"/>
      <c r="J22" s="3"/>
      <c r="K22" s="3"/>
      <c r="L22" s="3"/>
      <c r="M22" s="3"/>
      <c r="N22" s="3"/>
      <c r="O22" s="3"/>
      <c r="P22" s="3"/>
      <c r="Q22" s="3"/>
      <c r="R22" s="3"/>
      <c r="S22" s="3"/>
      <c r="T22" s="3"/>
    </row>
    <row r="23" spans="1:20" ht="31.5" customHeight="1" x14ac:dyDescent="0.25">
      <c r="A23" s="3" t="s">
        <v>211</v>
      </c>
      <c r="B23" s="2">
        <f>SUM(B5:B21)</f>
        <v>169</v>
      </c>
      <c r="C23" s="2"/>
      <c r="D23" s="2"/>
      <c r="E23" s="2"/>
      <c r="F23" s="2"/>
      <c r="G23" s="2"/>
      <c r="H23" s="2"/>
      <c r="J23" s="3" t="s">
        <v>211</v>
      </c>
      <c r="K23" s="3">
        <v>169</v>
      </c>
      <c r="L23" s="3"/>
      <c r="M23" s="3">
        <f>SUM(M5:M21)</f>
        <v>77</v>
      </c>
      <c r="N23" s="3"/>
      <c r="O23" s="3">
        <f>SUM(O5:O21)</f>
        <v>25</v>
      </c>
      <c r="P23" s="3"/>
      <c r="Q23" s="3"/>
      <c r="R23" s="3"/>
      <c r="S23" s="3"/>
      <c r="T23" s="3"/>
    </row>
    <row r="24" spans="1:20" ht="64.5" customHeight="1" x14ac:dyDescent="0.25">
      <c r="A24" s="3" t="s">
        <v>616</v>
      </c>
      <c r="B24" s="2"/>
      <c r="C24" s="2">
        <f>SUM(C5:C21)</f>
        <v>77</v>
      </c>
      <c r="D24" s="56">
        <f>C24/B23*100</f>
        <v>45.562130177514796</v>
      </c>
      <c r="E24" s="2"/>
      <c r="F24" s="2"/>
      <c r="G24" s="2"/>
      <c r="H24" s="2"/>
      <c r="J24" s="3" t="s">
        <v>265</v>
      </c>
      <c r="K24" s="40"/>
      <c r="L24" s="3">
        <f>SUM(S5:S21)/SUM(K5:K21)</f>
        <v>0.48332863717479102</v>
      </c>
      <c r="M24" s="3"/>
      <c r="N24" s="3"/>
      <c r="O24" s="3"/>
      <c r="P24" s="3"/>
      <c r="Q24" s="3"/>
      <c r="R24" s="3"/>
      <c r="S24" s="3"/>
      <c r="T24" s="3">
        <f>SUM(T5:T21)</f>
        <v>0.48332863717479108</v>
      </c>
    </row>
    <row r="25" spans="1:20" ht="62.25" customHeight="1" x14ac:dyDescent="0.25">
      <c r="A25" s="3" t="s">
        <v>615</v>
      </c>
      <c r="B25" s="2"/>
      <c r="C25" s="2"/>
      <c r="D25" s="2"/>
      <c r="E25" s="2">
        <f>SUM(E5:E21)</f>
        <v>25</v>
      </c>
      <c r="F25" s="56">
        <f>E25/B23*100</f>
        <v>14.792899408284024</v>
      </c>
      <c r="G25" s="2"/>
      <c r="H25" s="2"/>
      <c r="J25" s="3" t="s">
        <v>434</v>
      </c>
      <c r="K25" s="40"/>
      <c r="L25" s="3">
        <f>(SUM(M5:M21)+SUM(O5:O21))/SUM(K5:K21)</f>
        <v>0.60355029585798814</v>
      </c>
      <c r="M25" s="3"/>
      <c r="N25" s="3"/>
      <c r="O25" s="3"/>
      <c r="P25" s="3"/>
      <c r="Q25" s="3"/>
      <c r="R25" s="3"/>
      <c r="S25" s="3"/>
      <c r="T25" s="3"/>
    </row>
    <row r="26" spans="1:20" ht="56.25" customHeight="1" x14ac:dyDescent="0.25">
      <c r="A26" s="3" t="s">
        <v>614</v>
      </c>
      <c r="B26" s="2"/>
      <c r="C26" s="2"/>
      <c r="D26" s="2"/>
      <c r="E26" s="2"/>
      <c r="F26" s="2"/>
      <c r="G26" s="2">
        <f>SUM(G5:G21)</f>
        <v>67</v>
      </c>
      <c r="H26" s="56">
        <f>G26/B23*100</f>
        <v>39.644970414201183</v>
      </c>
      <c r="J26" s="3"/>
      <c r="K26" s="3"/>
      <c r="L26" s="3"/>
      <c r="M26" s="3"/>
      <c r="N26" s="3"/>
      <c r="O26" s="3"/>
      <c r="P26" s="3"/>
      <c r="Q26" s="3"/>
      <c r="R26" s="3"/>
      <c r="S26" s="3"/>
      <c r="T26" s="3"/>
    </row>
  </sheetData>
  <mergeCells count="4">
    <mergeCell ref="C3:G3"/>
    <mergeCell ref="A3:A4"/>
    <mergeCell ref="B3:B4"/>
    <mergeCell ref="A2:H2"/>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3"/>
  <sheetViews>
    <sheetView workbookViewId="0">
      <selection activeCell="C51" sqref="C51"/>
    </sheetView>
  </sheetViews>
  <sheetFormatPr defaultColWidth="8.85546875" defaultRowHeight="15" x14ac:dyDescent="0.25"/>
  <cols>
    <col min="1" max="1" width="13.140625" customWidth="1"/>
    <col min="2" max="2" width="36.140625" customWidth="1"/>
    <col min="3" max="3" width="35.42578125" customWidth="1"/>
    <col min="4" max="4" width="29.28515625" customWidth="1"/>
  </cols>
  <sheetData>
    <row r="1" spans="1:4" x14ac:dyDescent="0.25">
      <c r="A1" s="2" t="s">
        <v>713</v>
      </c>
      <c r="B1" s="2"/>
      <c r="C1" s="2"/>
      <c r="D1" s="2"/>
    </row>
    <row r="2" spans="1:4" x14ac:dyDescent="0.25">
      <c r="A2" s="2"/>
      <c r="B2" s="2"/>
      <c r="C2" s="2"/>
      <c r="D2" s="2"/>
    </row>
    <row r="3" spans="1:4" x14ac:dyDescent="0.25">
      <c r="A3" s="3" t="s">
        <v>495</v>
      </c>
      <c r="B3" s="3" t="s">
        <v>712</v>
      </c>
      <c r="C3" s="3" t="s">
        <v>711</v>
      </c>
      <c r="D3" s="3" t="s">
        <v>710</v>
      </c>
    </row>
    <row r="4" spans="1:4" ht="105.75" customHeight="1" x14ac:dyDescent="0.25">
      <c r="A4" s="2"/>
      <c r="B4" s="1" t="s">
        <v>709</v>
      </c>
      <c r="C4" s="3"/>
      <c r="D4" s="3"/>
    </row>
    <row r="5" spans="1:4" ht="45" x14ac:dyDescent="0.25">
      <c r="A5" s="2"/>
      <c r="B5" s="3"/>
      <c r="C5" s="3" t="s">
        <v>708</v>
      </c>
      <c r="D5" s="3" t="s">
        <v>707</v>
      </c>
    </row>
    <row r="6" spans="1:4" ht="101.25" customHeight="1" x14ac:dyDescent="0.25">
      <c r="A6" s="2"/>
      <c r="B6" s="3"/>
      <c r="C6" s="3" t="s">
        <v>706</v>
      </c>
      <c r="D6" s="3"/>
    </row>
    <row r="7" spans="1:4" ht="101.25" customHeight="1" x14ac:dyDescent="0.25">
      <c r="A7" s="2"/>
      <c r="B7" s="3"/>
      <c r="C7" s="3" t="s">
        <v>705</v>
      </c>
      <c r="D7" s="3" t="s">
        <v>704</v>
      </c>
    </row>
    <row r="8" spans="1:4" ht="101.25" customHeight="1" x14ac:dyDescent="0.25">
      <c r="A8" s="2"/>
      <c r="B8" s="3"/>
      <c r="C8" s="3" t="s">
        <v>703</v>
      </c>
      <c r="D8" s="3" t="s">
        <v>702</v>
      </c>
    </row>
    <row r="9" spans="1:4" ht="101.25" customHeight="1" x14ac:dyDescent="0.25">
      <c r="A9" s="2"/>
      <c r="B9" s="3"/>
      <c r="C9" s="3" t="s">
        <v>701</v>
      </c>
      <c r="D9" s="3" t="s">
        <v>700</v>
      </c>
    </row>
    <row r="10" spans="1:4" ht="101.25" customHeight="1" x14ac:dyDescent="0.25">
      <c r="A10" s="2"/>
      <c r="B10" s="3"/>
      <c r="C10" s="3" t="s">
        <v>699</v>
      </c>
      <c r="D10" s="3" t="s">
        <v>698</v>
      </c>
    </row>
    <row r="11" spans="1:4" ht="45" x14ac:dyDescent="0.25">
      <c r="A11" s="2"/>
      <c r="B11" s="3"/>
      <c r="C11" s="3" t="s">
        <v>697</v>
      </c>
      <c r="D11" s="3"/>
    </row>
    <row r="12" spans="1:4" ht="60" x14ac:dyDescent="0.25">
      <c r="A12" s="2"/>
      <c r="B12" s="3"/>
      <c r="C12" s="3" t="s">
        <v>696</v>
      </c>
      <c r="D12" s="3"/>
    </row>
    <row r="13" spans="1:4" ht="90" x14ac:dyDescent="0.25">
      <c r="A13" s="2"/>
      <c r="B13" s="1" t="s">
        <v>695</v>
      </c>
      <c r="C13" s="3"/>
      <c r="D13" s="3"/>
    </row>
    <row r="14" spans="1:4" ht="105" x14ac:dyDescent="0.25">
      <c r="A14" s="2"/>
      <c r="B14" s="3" t="s">
        <v>694</v>
      </c>
      <c r="C14" s="3" t="s">
        <v>693</v>
      </c>
      <c r="D14" s="3"/>
    </row>
    <row r="15" spans="1:4" ht="93" customHeight="1" x14ac:dyDescent="0.25">
      <c r="A15" s="2"/>
      <c r="B15" s="3"/>
      <c r="C15" s="3" t="s">
        <v>692</v>
      </c>
      <c r="D15" s="3"/>
    </row>
    <row r="16" spans="1:4" ht="45" x14ac:dyDescent="0.25">
      <c r="A16" s="2"/>
      <c r="B16" s="3"/>
      <c r="C16" s="3" t="s">
        <v>691</v>
      </c>
      <c r="D16" s="3"/>
    </row>
    <row r="17" spans="1:4" ht="135" x14ac:dyDescent="0.25">
      <c r="A17" s="2"/>
      <c r="B17" s="3"/>
      <c r="C17" s="3" t="s">
        <v>690</v>
      </c>
      <c r="D17" s="3"/>
    </row>
    <row r="18" spans="1:4" ht="60" x14ac:dyDescent="0.25">
      <c r="A18" s="2"/>
      <c r="B18" s="3"/>
      <c r="C18" s="3" t="s">
        <v>689</v>
      </c>
      <c r="D18" s="3"/>
    </row>
    <row r="19" spans="1:4" ht="120" x14ac:dyDescent="0.25">
      <c r="A19" s="2"/>
      <c r="B19" s="3"/>
      <c r="C19" s="3" t="s">
        <v>688</v>
      </c>
      <c r="D19" s="3"/>
    </row>
    <row r="20" spans="1:4" ht="45" x14ac:dyDescent="0.25">
      <c r="A20" s="2"/>
      <c r="B20" s="3" t="s">
        <v>687</v>
      </c>
      <c r="C20" s="3" t="s">
        <v>686</v>
      </c>
      <c r="D20" s="3"/>
    </row>
    <row r="21" spans="1:4" ht="90" x14ac:dyDescent="0.25">
      <c r="A21" s="2"/>
      <c r="B21" s="3"/>
      <c r="C21" s="3" t="s">
        <v>685</v>
      </c>
      <c r="D21" s="3"/>
    </row>
    <row r="22" spans="1:4" ht="120" x14ac:dyDescent="0.25">
      <c r="A22" s="2"/>
      <c r="B22" s="3"/>
      <c r="C22" s="3" t="s">
        <v>684</v>
      </c>
      <c r="D22" s="3"/>
    </row>
    <row r="23" spans="1:4" ht="90" x14ac:dyDescent="0.25">
      <c r="A23" s="2"/>
      <c r="B23" s="3"/>
      <c r="C23" s="3" t="s">
        <v>683</v>
      </c>
      <c r="D23" s="3"/>
    </row>
    <row r="24" spans="1:4" ht="90" x14ac:dyDescent="0.25">
      <c r="A24" s="2"/>
      <c r="B24" s="3"/>
      <c r="C24" s="3" t="s">
        <v>682</v>
      </c>
      <c r="D24" s="3"/>
    </row>
    <row r="25" spans="1:4" ht="60" x14ac:dyDescent="0.25">
      <c r="A25" s="2"/>
      <c r="B25" s="3"/>
      <c r="C25" s="3" t="s">
        <v>681</v>
      </c>
      <c r="D25" s="3"/>
    </row>
    <row r="26" spans="1:4" ht="165" x14ac:dyDescent="0.25">
      <c r="A26" s="2"/>
      <c r="B26" s="3" t="s">
        <v>680</v>
      </c>
      <c r="C26" s="3" t="s">
        <v>679</v>
      </c>
      <c r="D26" s="3"/>
    </row>
    <row r="27" spans="1:4" ht="30" x14ac:dyDescent="0.25">
      <c r="A27" s="2"/>
      <c r="B27" s="1" t="s">
        <v>678</v>
      </c>
      <c r="C27" s="3"/>
      <c r="D27" s="3"/>
    </row>
    <row r="28" spans="1:4" ht="60" x14ac:dyDescent="0.25">
      <c r="A28" s="2"/>
      <c r="B28" s="3"/>
      <c r="C28" s="3" t="s">
        <v>677</v>
      </c>
      <c r="D28" s="3" t="s">
        <v>676</v>
      </c>
    </row>
    <row r="29" spans="1:4" ht="30" x14ac:dyDescent="0.25">
      <c r="A29" s="2"/>
      <c r="B29" s="3"/>
      <c r="C29" s="3" t="s">
        <v>675</v>
      </c>
      <c r="D29" s="3" t="s">
        <v>674</v>
      </c>
    </row>
    <row r="30" spans="1:4" ht="30" x14ac:dyDescent="0.25">
      <c r="A30" s="2"/>
      <c r="B30" s="3"/>
      <c r="C30" s="3" t="s">
        <v>673</v>
      </c>
      <c r="D30" s="3"/>
    </row>
    <row r="31" spans="1:4" ht="30" x14ac:dyDescent="0.25">
      <c r="A31" s="2"/>
      <c r="B31" s="3"/>
      <c r="C31" s="3" t="s">
        <v>672</v>
      </c>
      <c r="D31" s="3" t="s">
        <v>671</v>
      </c>
    </row>
    <row r="32" spans="1:4" ht="30" x14ac:dyDescent="0.25">
      <c r="A32" s="2"/>
      <c r="B32" s="3"/>
      <c r="C32" s="3" t="s">
        <v>670</v>
      </c>
      <c r="D32" s="3" t="s">
        <v>669</v>
      </c>
    </row>
    <row r="33" spans="1:4" ht="45" x14ac:dyDescent="0.25">
      <c r="A33" s="2"/>
      <c r="B33" s="3"/>
      <c r="C33" s="3" t="s">
        <v>668</v>
      </c>
      <c r="D33" s="3" t="s">
        <v>667</v>
      </c>
    </row>
    <row r="34" spans="1:4" ht="90" x14ac:dyDescent="0.25">
      <c r="A34" s="2"/>
      <c r="B34" s="1" t="s">
        <v>666</v>
      </c>
      <c r="C34" s="3"/>
      <c r="D34" s="3"/>
    </row>
    <row r="35" spans="1:4" ht="60" x14ac:dyDescent="0.25">
      <c r="A35" s="2"/>
      <c r="B35" s="3"/>
      <c r="C35" s="3" t="s">
        <v>665</v>
      </c>
      <c r="D35" s="3" t="s">
        <v>664</v>
      </c>
    </row>
    <row r="36" spans="1:4" ht="45" x14ac:dyDescent="0.25">
      <c r="A36" s="2"/>
      <c r="B36" s="1" t="s">
        <v>663</v>
      </c>
      <c r="C36" s="3"/>
      <c r="D36" s="3"/>
    </row>
    <row r="37" spans="1:4" ht="90" x14ac:dyDescent="0.25">
      <c r="A37" s="2"/>
      <c r="B37" s="3"/>
      <c r="C37" s="3" t="s">
        <v>662</v>
      </c>
      <c r="D37" s="3"/>
    </row>
    <row r="38" spans="1:4" ht="90" x14ac:dyDescent="0.25">
      <c r="A38" s="2"/>
      <c r="B38" s="3"/>
      <c r="C38" s="3" t="s">
        <v>661</v>
      </c>
      <c r="D38" s="3"/>
    </row>
    <row r="39" spans="1:4" ht="30" x14ac:dyDescent="0.25">
      <c r="A39" s="2"/>
      <c r="B39" s="3"/>
      <c r="C39" s="3" t="s">
        <v>660</v>
      </c>
      <c r="D39" s="3"/>
    </row>
    <row r="40" spans="1:4" ht="105" x14ac:dyDescent="0.25">
      <c r="A40" s="2"/>
      <c r="B40" s="3"/>
      <c r="C40" s="3" t="s">
        <v>659</v>
      </c>
      <c r="D40" s="3"/>
    </row>
    <row r="41" spans="1:4" ht="45" x14ac:dyDescent="0.25">
      <c r="A41" s="2"/>
      <c r="B41" s="3"/>
      <c r="C41" s="3" t="s">
        <v>658</v>
      </c>
      <c r="D41" s="3"/>
    </row>
    <row r="42" spans="1:4" ht="135" x14ac:dyDescent="0.25">
      <c r="A42" s="2"/>
      <c r="B42" s="3"/>
      <c r="C42" s="3" t="s">
        <v>657</v>
      </c>
      <c r="D42" s="3"/>
    </row>
    <row r="43" spans="1:4" ht="195" x14ac:dyDescent="0.25">
      <c r="A43" s="3"/>
      <c r="B43" s="3"/>
      <c r="C43" s="3" t="s">
        <v>656</v>
      </c>
      <c r="D43" s="2"/>
    </row>
    <row r="44" spans="1:4" ht="75" x14ac:dyDescent="0.25">
      <c r="A44" s="3"/>
      <c r="B44" s="3"/>
      <c r="C44" s="3" t="s">
        <v>655</v>
      </c>
      <c r="D44" s="2"/>
    </row>
    <row r="45" spans="1:4" ht="60" x14ac:dyDescent="0.25">
      <c r="A45" s="3"/>
      <c r="B45" s="3"/>
      <c r="C45" s="3" t="s">
        <v>654</v>
      </c>
      <c r="D45" s="3" t="s">
        <v>653</v>
      </c>
    </row>
    <row r="46" spans="1:4" ht="120" x14ac:dyDescent="0.25">
      <c r="A46" s="3"/>
      <c r="B46" s="1" t="s">
        <v>652</v>
      </c>
      <c r="C46" s="3"/>
      <c r="D46" s="2"/>
    </row>
    <row r="47" spans="1:4" ht="45" x14ac:dyDescent="0.25">
      <c r="A47" s="3"/>
      <c r="B47" s="3"/>
      <c r="C47" s="3" t="s">
        <v>651</v>
      </c>
      <c r="D47" s="2"/>
    </row>
    <row r="48" spans="1:4" ht="30" x14ac:dyDescent="0.25">
      <c r="A48" s="3"/>
      <c r="B48" s="3"/>
      <c r="C48" s="3" t="s">
        <v>650</v>
      </c>
      <c r="D48" s="2"/>
    </row>
    <row r="49" spans="1:4" ht="30" x14ac:dyDescent="0.25">
      <c r="A49" s="3"/>
      <c r="B49" s="3"/>
      <c r="C49" s="3" t="s">
        <v>649</v>
      </c>
      <c r="D49" s="2" t="s">
        <v>648</v>
      </c>
    </row>
    <row r="50" spans="1:4" ht="105" x14ac:dyDescent="0.25">
      <c r="A50" s="3"/>
      <c r="B50" s="3"/>
      <c r="C50" s="3" t="s">
        <v>647</v>
      </c>
      <c r="D50" s="41" t="s">
        <v>555</v>
      </c>
    </row>
    <row r="51" spans="1:4" ht="165" x14ac:dyDescent="0.25">
      <c r="A51" s="3"/>
      <c r="B51" s="1" t="s">
        <v>646</v>
      </c>
      <c r="C51" s="3"/>
      <c r="D51" s="2"/>
    </row>
    <row r="52" spans="1:4" ht="30" x14ac:dyDescent="0.25">
      <c r="A52" s="3"/>
      <c r="B52" s="3"/>
      <c r="C52" s="3" t="s">
        <v>645</v>
      </c>
      <c r="D52" s="2" t="s">
        <v>644</v>
      </c>
    </row>
    <row r="53" spans="1:4" x14ac:dyDescent="0.25">
      <c r="A53" s="3"/>
      <c r="B53" s="3"/>
      <c r="C53" s="3" t="s">
        <v>643</v>
      </c>
      <c r="D53" s="2"/>
    </row>
    <row r="54" spans="1:4" x14ac:dyDescent="0.25">
      <c r="A54" s="3"/>
      <c r="B54" s="3"/>
      <c r="C54" s="3" t="s">
        <v>642</v>
      </c>
      <c r="D54" s="2" t="s">
        <v>641</v>
      </c>
    </row>
    <row r="55" spans="1:4" x14ac:dyDescent="0.25">
      <c r="A55" s="3"/>
      <c r="B55" s="3"/>
      <c r="C55" s="3" t="s">
        <v>640</v>
      </c>
      <c r="D55" s="2" t="s">
        <v>639</v>
      </c>
    </row>
    <row r="56" spans="1:4" x14ac:dyDescent="0.25">
      <c r="A56" s="3"/>
      <c r="B56" s="3"/>
      <c r="C56" s="3" t="s">
        <v>638</v>
      </c>
      <c r="D56" s="2"/>
    </row>
    <row r="57" spans="1:4" ht="30" x14ac:dyDescent="0.25">
      <c r="A57" s="3"/>
      <c r="B57" s="3"/>
      <c r="C57" s="3" t="s">
        <v>637</v>
      </c>
      <c r="D57" s="3" t="s">
        <v>636</v>
      </c>
    </row>
    <row r="58" spans="1:4" x14ac:dyDescent="0.25">
      <c r="A58" s="3"/>
      <c r="B58" s="3"/>
      <c r="C58" s="3" t="s">
        <v>635</v>
      </c>
      <c r="D58" s="2" t="s">
        <v>634</v>
      </c>
    </row>
    <row r="59" spans="1:4" x14ac:dyDescent="0.25">
      <c r="A59" s="3"/>
      <c r="B59" s="3"/>
      <c r="C59" s="3" t="s">
        <v>633</v>
      </c>
      <c r="D59" s="2" t="s">
        <v>632</v>
      </c>
    </row>
    <row r="60" spans="1:4" ht="30" x14ac:dyDescent="0.25">
      <c r="A60" s="3"/>
      <c r="B60" s="3"/>
      <c r="C60" s="3" t="s">
        <v>631</v>
      </c>
      <c r="D60" s="2" t="s">
        <v>630</v>
      </c>
    </row>
    <row r="61" spans="1:4" ht="75" x14ac:dyDescent="0.25">
      <c r="A61" s="3"/>
      <c r="B61" s="3"/>
      <c r="C61" s="3" t="s">
        <v>629</v>
      </c>
      <c r="D61" s="2" t="s">
        <v>628</v>
      </c>
    </row>
    <row r="62" spans="1:4" ht="75" x14ac:dyDescent="0.25">
      <c r="A62" s="3"/>
      <c r="B62" s="3"/>
      <c r="C62" s="3" t="s">
        <v>627</v>
      </c>
      <c r="D62" s="2" t="s">
        <v>626</v>
      </c>
    </row>
    <row r="63" spans="1:4" ht="30" x14ac:dyDescent="0.25">
      <c r="A63" s="3"/>
      <c r="B63" s="3"/>
      <c r="C63" s="3" t="s">
        <v>625</v>
      </c>
      <c r="D63" s="2" t="s">
        <v>624</v>
      </c>
    </row>
    <row r="64" spans="1:4" x14ac:dyDescent="0.25">
      <c r="A64" s="10"/>
      <c r="B64" s="10"/>
      <c r="C64" s="10"/>
    </row>
    <row r="65" spans="1:3" x14ac:dyDescent="0.25">
      <c r="A65" s="10"/>
      <c r="B65" s="10"/>
      <c r="C65" s="10"/>
    </row>
    <row r="66" spans="1:3" x14ac:dyDescent="0.25">
      <c r="A66" s="10"/>
      <c r="B66" s="10"/>
      <c r="C66" s="10"/>
    </row>
    <row r="67" spans="1:3" x14ac:dyDescent="0.25">
      <c r="A67" s="10"/>
      <c r="B67" s="10"/>
      <c r="C67" s="10"/>
    </row>
    <row r="68" spans="1:3" x14ac:dyDescent="0.25">
      <c r="A68" s="10"/>
      <c r="B68" s="10"/>
      <c r="C68" s="10"/>
    </row>
    <row r="69" spans="1:3" x14ac:dyDescent="0.25">
      <c r="A69" s="10"/>
      <c r="B69" s="10"/>
      <c r="C69" s="10"/>
    </row>
    <row r="70" spans="1:3" x14ac:dyDescent="0.25">
      <c r="A70" s="10"/>
      <c r="B70" s="10"/>
      <c r="C70" s="10"/>
    </row>
    <row r="71" spans="1:3" x14ac:dyDescent="0.25">
      <c r="A71" s="10"/>
      <c r="B71" s="10"/>
      <c r="C71" s="10"/>
    </row>
    <row r="72" spans="1:3" x14ac:dyDescent="0.25">
      <c r="A72" s="10"/>
      <c r="B72" s="10"/>
      <c r="C72" s="10"/>
    </row>
    <row r="73" spans="1:3" x14ac:dyDescent="0.25">
      <c r="A73" s="10"/>
      <c r="B73" s="10"/>
      <c r="C73" s="10"/>
    </row>
    <row r="74" spans="1:3" x14ac:dyDescent="0.25">
      <c r="A74" s="10"/>
      <c r="B74" s="10"/>
      <c r="C74" s="10"/>
    </row>
    <row r="75" spans="1:3" x14ac:dyDescent="0.25">
      <c r="A75" s="10"/>
      <c r="B75" s="10"/>
      <c r="C75" s="10"/>
    </row>
    <row r="76" spans="1:3" x14ac:dyDescent="0.25">
      <c r="A76" s="10"/>
      <c r="B76" s="10"/>
      <c r="C76" s="10"/>
    </row>
    <row r="77" spans="1:3" x14ac:dyDescent="0.25">
      <c r="A77" s="10"/>
      <c r="B77" s="10"/>
      <c r="C77" s="10"/>
    </row>
    <row r="78" spans="1:3" x14ac:dyDescent="0.25">
      <c r="A78" s="10"/>
      <c r="B78" s="10"/>
      <c r="C78" s="10"/>
    </row>
    <row r="79" spans="1:3" x14ac:dyDescent="0.25">
      <c r="A79" s="10"/>
      <c r="B79" s="10"/>
      <c r="C79" s="10"/>
    </row>
    <row r="80" spans="1:3" x14ac:dyDescent="0.25">
      <c r="A80" s="10"/>
      <c r="B80" s="10"/>
      <c r="C80" s="10"/>
    </row>
    <row r="81" spans="1:3" x14ac:dyDescent="0.25">
      <c r="A81" s="10"/>
      <c r="B81" s="10"/>
      <c r="C81" s="10"/>
    </row>
    <row r="82" spans="1:3" x14ac:dyDescent="0.25">
      <c r="A82" s="10"/>
      <c r="B82" s="10"/>
      <c r="C82" s="10"/>
    </row>
    <row r="83" spans="1:3" x14ac:dyDescent="0.25">
      <c r="A83" s="10"/>
      <c r="B83" s="10"/>
      <c r="C83" s="10"/>
    </row>
    <row r="84" spans="1:3" x14ac:dyDescent="0.25">
      <c r="A84" s="10"/>
      <c r="B84" s="10"/>
      <c r="C84" s="10"/>
    </row>
    <row r="85" spans="1:3" x14ac:dyDescent="0.25">
      <c r="A85" s="10"/>
      <c r="B85" s="10"/>
      <c r="C85" s="10"/>
    </row>
    <row r="86" spans="1:3" x14ac:dyDescent="0.25">
      <c r="A86" s="10"/>
      <c r="B86" s="10"/>
      <c r="C86" s="10"/>
    </row>
    <row r="87" spans="1:3" x14ac:dyDescent="0.25">
      <c r="A87" s="10"/>
      <c r="B87" s="10"/>
      <c r="C87" s="10"/>
    </row>
    <row r="88" spans="1:3" x14ac:dyDescent="0.25">
      <c r="A88" s="10"/>
      <c r="B88" s="10"/>
      <c r="C88" s="10"/>
    </row>
    <row r="89" spans="1:3" x14ac:dyDescent="0.25">
      <c r="A89" s="10"/>
      <c r="B89" s="10"/>
      <c r="C89" s="10"/>
    </row>
    <row r="90" spans="1:3" x14ac:dyDescent="0.25">
      <c r="A90" s="10"/>
      <c r="B90" s="10"/>
      <c r="C90" s="10"/>
    </row>
    <row r="91" spans="1:3" x14ac:dyDescent="0.25">
      <c r="A91" s="10"/>
      <c r="B91" s="10"/>
      <c r="C91" s="10"/>
    </row>
    <row r="92" spans="1:3" x14ac:dyDescent="0.25">
      <c r="A92" s="10"/>
      <c r="B92" s="10"/>
      <c r="C92" s="10"/>
    </row>
    <row r="93" spans="1:3" x14ac:dyDescent="0.25">
      <c r="A93" s="10"/>
      <c r="B93" s="10"/>
      <c r="C93" s="10"/>
    </row>
    <row r="94" spans="1:3" x14ac:dyDescent="0.25">
      <c r="A94" s="10"/>
      <c r="B94" s="10"/>
      <c r="C94" s="10"/>
    </row>
    <row r="95" spans="1:3" x14ac:dyDescent="0.25">
      <c r="A95" s="10"/>
      <c r="B95" s="10"/>
      <c r="C95" s="10"/>
    </row>
    <row r="96" spans="1:3" x14ac:dyDescent="0.25">
      <c r="A96" s="10"/>
      <c r="B96" s="10"/>
      <c r="C96" s="10"/>
    </row>
    <row r="97" spans="1:3" x14ac:dyDescent="0.25">
      <c r="A97" s="10"/>
      <c r="B97" s="10"/>
      <c r="C97" s="10"/>
    </row>
    <row r="98" spans="1:3" x14ac:dyDescent="0.25">
      <c r="A98" s="10"/>
      <c r="B98" s="10"/>
      <c r="C98" s="10"/>
    </row>
    <row r="99" spans="1:3" x14ac:dyDescent="0.25">
      <c r="A99" s="10"/>
      <c r="B99" s="10"/>
      <c r="C99" s="10"/>
    </row>
    <row r="100" spans="1:3" x14ac:dyDescent="0.25">
      <c r="A100" s="10"/>
      <c r="B100" s="10"/>
      <c r="C100" s="10"/>
    </row>
    <row r="101" spans="1:3" x14ac:dyDescent="0.25">
      <c r="A101" s="10"/>
      <c r="B101" s="10"/>
      <c r="C101" s="10"/>
    </row>
    <row r="102" spans="1:3" x14ac:dyDescent="0.25">
      <c r="A102" s="10"/>
      <c r="B102" s="10"/>
      <c r="C102" s="10"/>
    </row>
    <row r="103" spans="1:3" x14ac:dyDescent="0.25">
      <c r="A103" s="10"/>
      <c r="B103" s="10"/>
      <c r="C103" s="10"/>
    </row>
    <row r="104" spans="1:3" x14ac:dyDescent="0.25">
      <c r="A104" s="10"/>
      <c r="B104" s="10"/>
      <c r="C104" s="10"/>
    </row>
    <row r="105" spans="1:3" x14ac:dyDescent="0.25">
      <c r="A105" s="10"/>
      <c r="B105" s="10"/>
      <c r="C105" s="10"/>
    </row>
    <row r="106" spans="1:3" x14ac:dyDescent="0.25">
      <c r="A106" s="10"/>
      <c r="B106" s="10"/>
      <c r="C106" s="10"/>
    </row>
    <row r="107" spans="1:3" x14ac:dyDescent="0.25">
      <c r="A107" s="10"/>
      <c r="B107" s="10"/>
      <c r="C107" s="10"/>
    </row>
    <row r="108" spans="1:3" x14ac:dyDescent="0.25">
      <c r="A108" s="10"/>
      <c r="B108" s="10"/>
      <c r="C108" s="10"/>
    </row>
    <row r="109" spans="1:3" x14ac:dyDescent="0.25">
      <c r="A109" s="10"/>
      <c r="B109" s="10"/>
      <c r="C109" s="10"/>
    </row>
    <row r="110" spans="1:3" x14ac:dyDescent="0.25">
      <c r="A110" s="10"/>
      <c r="B110" s="10"/>
      <c r="C110" s="10"/>
    </row>
    <row r="111" spans="1:3" x14ac:dyDescent="0.25">
      <c r="A111" s="10"/>
      <c r="B111" s="10"/>
      <c r="C111" s="10"/>
    </row>
    <row r="112" spans="1:3" x14ac:dyDescent="0.25">
      <c r="A112" s="10"/>
      <c r="B112" s="10"/>
      <c r="C112" s="10"/>
    </row>
    <row r="113" spans="1:3" x14ac:dyDescent="0.25">
      <c r="A113" s="10"/>
      <c r="B113" s="10"/>
      <c r="C113" s="10"/>
    </row>
    <row r="114" spans="1:3" x14ac:dyDescent="0.25">
      <c r="A114" s="10"/>
      <c r="B114" s="10"/>
      <c r="C114" s="10"/>
    </row>
    <row r="115" spans="1:3" x14ac:dyDescent="0.25">
      <c r="A115" s="10"/>
      <c r="B115" s="10"/>
      <c r="C115" s="10"/>
    </row>
    <row r="116" spans="1:3" x14ac:dyDescent="0.25">
      <c r="A116" s="10"/>
      <c r="B116" s="10"/>
      <c r="C116" s="10"/>
    </row>
    <row r="117" spans="1:3" x14ac:dyDescent="0.25">
      <c r="A117" s="10"/>
      <c r="B117" s="10"/>
      <c r="C117" s="10"/>
    </row>
    <row r="118" spans="1:3" x14ac:dyDescent="0.25">
      <c r="A118" s="10"/>
      <c r="B118" s="10"/>
      <c r="C118" s="10"/>
    </row>
    <row r="119" spans="1:3" x14ac:dyDescent="0.25">
      <c r="A119" s="10"/>
      <c r="B119" s="10"/>
      <c r="C119" s="10"/>
    </row>
    <row r="120" spans="1:3" x14ac:dyDescent="0.25">
      <c r="A120" s="10"/>
      <c r="B120" s="10"/>
      <c r="C120" s="10"/>
    </row>
    <row r="121" spans="1:3" x14ac:dyDescent="0.25">
      <c r="A121" s="10"/>
      <c r="B121" s="10"/>
      <c r="C121" s="10"/>
    </row>
    <row r="122" spans="1:3" x14ac:dyDescent="0.25">
      <c r="A122" s="10"/>
      <c r="B122" s="10"/>
      <c r="C122" s="10"/>
    </row>
    <row r="123" spans="1:3" x14ac:dyDescent="0.25">
      <c r="A123" s="10"/>
      <c r="B123" s="10"/>
      <c r="C123" s="10"/>
    </row>
    <row r="124" spans="1:3" x14ac:dyDescent="0.25">
      <c r="A124" s="10"/>
      <c r="B124" s="10"/>
      <c r="C124" s="10"/>
    </row>
    <row r="125" spans="1:3" x14ac:dyDescent="0.25">
      <c r="A125" s="10"/>
      <c r="B125" s="10"/>
      <c r="C125" s="10"/>
    </row>
    <row r="126" spans="1:3" x14ac:dyDescent="0.25">
      <c r="A126" s="10"/>
      <c r="B126" s="10"/>
      <c r="C126" s="10"/>
    </row>
    <row r="127" spans="1:3" x14ac:dyDescent="0.25">
      <c r="A127" s="10"/>
      <c r="B127" s="10"/>
      <c r="C127" s="10"/>
    </row>
    <row r="128" spans="1:3" x14ac:dyDescent="0.25">
      <c r="A128" s="10"/>
      <c r="B128" s="10"/>
      <c r="C128" s="10"/>
    </row>
    <row r="129" spans="1:3" x14ac:dyDescent="0.25">
      <c r="A129" s="10"/>
      <c r="B129" s="10"/>
      <c r="C129" s="10"/>
    </row>
    <row r="130" spans="1:3" x14ac:dyDescent="0.25">
      <c r="A130" s="10"/>
      <c r="B130" s="10"/>
      <c r="C130" s="10"/>
    </row>
    <row r="131" spans="1:3" x14ac:dyDescent="0.25">
      <c r="A131" s="10"/>
      <c r="B131" s="10"/>
      <c r="C131" s="10"/>
    </row>
    <row r="132" spans="1:3" x14ac:dyDescent="0.25">
      <c r="A132" s="10"/>
      <c r="B132" s="10"/>
      <c r="C132" s="10"/>
    </row>
    <row r="133" spans="1:3" x14ac:dyDescent="0.25">
      <c r="A133" s="10"/>
      <c r="B133" s="10"/>
      <c r="C133" s="10"/>
    </row>
  </sheetData>
  <pageMargins left="0.7" right="0.7" top="0.75" bottom="0.75" header="0.3" footer="0.3"/>
  <pageSetup paperSize="9" scale="76" fitToHeight="0"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1"/>
  <sheetViews>
    <sheetView zoomScaleNormal="100" workbookViewId="0">
      <pane ySplit="3" topLeftCell="A4" activePane="bottomLeft" state="frozen"/>
      <selection pane="bottomLeft" activeCell="D3" sqref="D3"/>
    </sheetView>
  </sheetViews>
  <sheetFormatPr defaultColWidth="8.85546875" defaultRowHeight="15" x14ac:dyDescent="0.25"/>
  <cols>
    <col min="1" max="1" width="39" customWidth="1"/>
    <col min="2" max="2" width="44.28515625" customWidth="1"/>
    <col min="3" max="3" width="32.42578125" customWidth="1"/>
    <col min="4" max="4" width="36.42578125" customWidth="1"/>
    <col min="5" max="5" width="62.85546875" customWidth="1"/>
    <col min="6" max="6" width="27.85546875" customWidth="1"/>
    <col min="7" max="7" width="18.28515625" customWidth="1"/>
  </cols>
  <sheetData>
    <row r="2" spans="1:7" x14ac:dyDescent="0.25">
      <c r="A2" s="74" t="s">
        <v>188</v>
      </c>
      <c r="B2" s="74"/>
      <c r="C2" s="74"/>
      <c r="D2" s="74" t="s">
        <v>866</v>
      </c>
      <c r="E2" s="74"/>
      <c r="F2" s="74"/>
      <c r="G2" s="5" t="s">
        <v>189</v>
      </c>
    </row>
    <row r="3" spans="1:7" ht="33.75" customHeight="1" x14ac:dyDescent="0.25">
      <c r="A3" s="4" t="s">
        <v>0</v>
      </c>
      <c r="B3" s="4" t="s">
        <v>1</v>
      </c>
      <c r="C3" s="4" t="s">
        <v>182</v>
      </c>
      <c r="D3" s="4" t="s">
        <v>432</v>
      </c>
      <c r="E3" s="4" t="s">
        <v>431</v>
      </c>
      <c r="F3" s="4" t="s">
        <v>182</v>
      </c>
      <c r="G3" s="2"/>
    </row>
    <row r="4" spans="1:7" ht="72.75" customHeight="1" x14ac:dyDescent="0.25">
      <c r="A4" s="48"/>
      <c r="B4" s="48"/>
      <c r="C4" s="48"/>
      <c r="D4" s="62"/>
      <c r="E4" s="2"/>
      <c r="F4" s="21"/>
      <c r="G4" s="46"/>
    </row>
    <row r="5" spans="1:7" ht="34.5" customHeight="1" x14ac:dyDescent="0.25">
      <c r="A5" s="4"/>
      <c r="B5" s="4"/>
      <c r="C5" s="4"/>
      <c r="D5" s="61"/>
      <c r="E5" s="2"/>
      <c r="F5" s="60"/>
      <c r="G5" s="3"/>
    </row>
    <row r="6" spans="1:7" ht="30" x14ac:dyDescent="0.25">
      <c r="A6" s="45" t="s">
        <v>181</v>
      </c>
      <c r="B6" s="44"/>
      <c r="C6" s="44"/>
      <c r="E6" s="30"/>
      <c r="F6" s="44"/>
      <c r="G6" s="44"/>
    </row>
    <row r="7" spans="1:7" ht="390" x14ac:dyDescent="0.25">
      <c r="A7" s="2"/>
      <c r="B7" s="3" t="s">
        <v>2</v>
      </c>
      <c r="C7" s="2"/>
      <c r="D7" s="3" t="s">
        <v>714</v>
      </c>
      <c r="E7" s="3" t="s">
        <v>800</v>
      </c>
      <c r="F7" s="38" t="s">
        <v>798</v>
      </c>
      <c r="G7" s="3"/>
    </row>
    <row r="8" spans="1:7" ht="390" x14ac:dyDescent="0.25">
      <c r="A8" s="2"/>
      <c r="B8" s="3" t="s">
        <v>3</v>
      </c>
      <c r="C8" s="2"/>
      <c r="D8" s="3" t="s">
        <v>714</v>
      </c>
      <c r="E8" s="3" t="s">
        <v>799</v>
      </c>
      <c r="F8" s="38" t="s">
        <v>798</v>
      </c>
      <c r="G8" s="3"/>
    </row>
    <row r="9" spans="1:7" ht="195" x14ac:dyDescent="0.25">
      <c r="A9" s="2"/>
      <c r="B9" s="3" t="s">
        <v>4</v>
      </c>
      <c r="C9" s="2"/>
      <c r="D9" s="3" t="s">
        <v>714</v>
      </c>
      <c r="E9" s="3" t="s">
        <v>797</v>
      </c>
      <c r="F9" s="3" t="s">
        <v>796</v>
      </c>
      <c r="G9" s="3"/>
    </row>
    <row r="10" spans="1:7" ht="150" x14ac:dyDescent="0.25">
      <c r="A10" s="2"/>
      <c r="B10" s="3" t="s">
        <v>5</v>
      </c>
      <c r="C10" s="2"/>
      <c r="D10" s="3" t="s">
        <v>714</v>
      </c>
      <c r="E10" s="3" t="s">
        <v>795</v>
      </c>
      <c r="F10" s="3" t="s">
        <v>794</v>
      </c>
      <c r="G10" s="3"/>
    </row>
    <row r="11" spans="1:7" ht="135" x14ac:dyDescent="0.25">
      <c r="A11" s="2"/>
      <c r="B11" s="3" t="s">
        <v>183</v>
      </c>
      <c r="C11" s="2"/>
      <c r="D11" s="3" t="s">
        <v>714</v>
      </c>
      <c r="E11" s="3" t="s">
        <v>793</v>
      </c>
      <c r="F11" s="3" t="s">
        <v>792</v>
      </c>
      <c r="G11" s="3"/>
    </row>
    <row r="12" spans="1:7" ht="135" x14ac:dyDescent="0.25">
      <c r="A12" s="2"/>
      <c r="B12" s="3" t="s">
        <v>6</v>
      </c>
      <c r="C12" s="2"/>
      <c r="D12" s="3" t="s">
        <v>714</v>
      </c>
      <c r="E12" s="59" t="s">
        <v>791</v>
      </c>
      <c r="F12" s="3"/>
      <c r="G12" s="3"/>
    </row>
    <row r="13" spans="1:7" ht="105" x14ac:dyDescent="0.25">
      <c r="A13" s="2"/>
      <c r="B13" s="3" t="s">
        <v>184</v>
      </c>
      <c r="C13" s="2"/>
      <c r="D13" s="3" t="s">
        <v>714</v>
      </c>
      <c r="E13" s="59" t="s">
        <v>791</v>
      </c>
      <c r="F13" s="3"/>
      <c r="G13" s="3"/>
    </row>
    <row r="14" spans="1:7" ht="75" x14ac:dyDescent="0.25">
      <c r="A14" s="1" t="s">
        <v>7</v>
      </c>
      <c r="B14" s="2"/>
      <c r="C14" s="2"/>
      <c r="D14" s="3"/>
      <c r="E14" s="3"/>
      <c r="F14" s="3"/>
      <c r="G14" s="3"/>
    </row>
    <row r="15" spans="1:7" ht="132.75" customHeight="1" x14ac:dyDescent="0.25">
      <c r="A15" s="2"/>
      <c r="B15" s="3" t="s">
        <v>8</v>
      </c>
      <c r="C15" s="2"/>
      <c r="D15" s="3" t="s">
        <v>714</v>
      </c>
      <c r="E15" s="3" t="s">
        <v>790</v>
      </c>
      <c r="F15" s="3"/>
      <c r="G15" s="3"/>
    </row>
    <row r="16" spans="1:7" ht="135" x14ac:dyDescent="0.25">
      <c r="A16" s="2"/>
      <c r="B16" s="3" t="s">
        <v>9</v>
      </c>
      <c r="C16" s="2"/>
      <c r="D16" s="3" t="s">
        <v>714</v>
      </c>
      <c r="E16" s="3" t="s">
        <v>789</v>
      </c>
      <c r="F16" s="3"/>
      <c r="G16" s="3"/>
    </row>
    <row r="17" spans="1:7" ht="195" x14ac:dyDescent="0.25">
      <c r="A17" s="2"/>
      <c r="B17" s="3" t="s">
        <v>10</v>
      </c>
      <c r="C17" s="2"/>
      <c r="D17" s="3" t="s">
        <v>714</v>
      </c>
      <c r="E17" s="19" t="s">
        <v>788</v>
      </c>
      <c r="F17" s="33" t="s">
        <v>783</v>
      </c>
      <c r="G17" s="3"/>
    </row>
    <row r="18" spans="1:7" ht="165" customHeight="1" x14ac:dyDescent="0.25">
      <c r="A18" s="2"/>
      <c r="B18" s="3" t="s">
        <v>11</v>
      </c>
      <c r="C18" s="2"/>
      <c r="D18" s="3" t="s">
        <v>714</v>
      </c>
      <c r="E18" s="41" t="s">
        <v>787</v>
      </c>
      <c r="F18" s="3"/>
      <c r="G18" s="3"/>
    </row>
    <row r="19" spans="1:7" ht="225" x14ac:dyDescent="0.25">
      <c r="A19" s="2"/>
      <c r="B19" s="3" t="s">
        <v>12</v>
      </c>
      <c r="C19" s="2"/>
      <c r="D19" s="3" t="s">
        <v>714</v>
      </c>
      <c r="E19" s="19" t="s">
        <v>786</v>
      </c>
      <c r="F19" s="3"/>
      <c r="G19" s="3"/>
    </row>
    <row r="20" spans="1:7" ht="150" x14ac:dyDescent="0.25">
      <c r="A20" s="2"/>
      <c r="B20" s="3" t="s">
        <v>13</v>
      </c>
      <c r="C20" s="2"/>
      <c r="D20" s="3" t="s">
        <v>714</v>
      </c>
      <c r="E20" s="3" t="s">
        <v>785</v>
      </c>
      <c r="F20" s="3"/>
      <c r="G20" s="3"/>
    </row>
    <row r="21" spans="1:7" ht="195" x14ac:dyDescent="0.25">
      <c r="A21" s="2"/>
      <c r="B21" s="3" t="s">
        <v>14</v>
      </c>
      <c r="C21" s="2"/>
      <c r="D21" s="3" t="s">
        <v>714</v>
      </c>
      <c r="E21" s="3" t="s">
        <v>784</v>
      </c>
      <c r="F21" s="33" t="s">
        <v>783</v>
      </c>
      <c r="G21" s="3"/>
    </row>
    <row r="22" spans="1:7" ht="122.25" customHeight="1" x14ac:dyDescent="0.25">
      <c r="A22" s="2"/>
      <c r="B22" s="3" t="s">
        <v>15</v>
      </c>
      <c r="C22" s="2"/>
      <c r="D22" s="3" t="s">
        <v>714</v>
      </c>
      <c r="E22" s="41" t="s">
        <v>318</v>
      </c>
      <c r="F22" s="3"/>
      <c r="G22" s="3"/>
    </row>
    <row r="23" spans="1:7" ht="60" x14ac:dyDescent="0.25">
      <c r="A23" s="1" t="s">
        <v>16</v>
      </c>
      <c r="B23" s="2"/>
      <c r="C23" s="2"/>
      <c r="D23" s="3" t="s">
        <v>714</v>
      </c>
      <c r="E23" s="3"/>
      <c r="F23" s="33"/>
      <c r="G23" s="3"/>
    </row>
    <row r="24" spans="1:7" ht="60" x14ac:dyDescent="0.25">
      <c r="A24" s="2"/>
      <c r="B24" s="3" t="s">
        <v>17</v>
      </c>
      <c r="C24" s="2"/>
      <c r="D24" s="3" t="s">
        <v>714</v>
      </c>
      <c r="E24" s="58" t="s">
        <v>318</v>
      </c>
      <c r="F24" s="3"/>
      <c r="G24" s="3"/>
    </row>
    <row r="25" spans="1:7" ht="120" x14ac:dyDescent="0.25">
      <c r="A25" s="2"/>
      <c r="B25" s="3" t="s">
        <v>18</v>
      </c>
      <c r="C25" s="2"/>
      <c r="D25" s="3" t="s">
        <v>714</v>
      </c>
      <c r="E25" s="3" t="s">
        <v>782</v>
      </c>
      <c r="F25" s="3" t="s">
        <v>781</v>
      </c>
      <c r="G25" s="3"/>
    </row>
    <row r="26" spans="1:7" ht="285" x14ac:dyDescent="0.25">
      <c r="A26" s="2"/>
      <c r="B26" s="3" t="s">
        <v>19</v>
      </c>
      <c r="C26" s="2"/>
      <c r="D26" s="3" t="s">
        <v>714</v>
      </c>
      <c r="E26" s="3" t="s">
        <v>780</v>
      </c>
      <c r="F26" s="3" t="s">
        <v>779</v>
      </c>
      <c r="G26" s="3"/>
    </row>
    <row r="27" spans="1:7" ht="285" x14ac:dyDescent="0.25">
      <c r="A27" s="2"/>
      <c r="B27" s="3" t="s">
        <v>20</v>
      </c>
      <c r="C27" s="2"/>
      <c r="D27" s="3" t="s">
        <v>714</v>
      </c>
      <c r="E27" s="3" t="s">
        <v>780</v>
      </c>
      <c r="F27" s="3" t="s">
        <v>779</v>
      </c>
      <c r="G27" s="3"/>
    </row>
    <row r="28" spans="1:7" ht="60" x14ac:dyDescent="0.25">
      <c r="A28" s="2"/>
      <c r="B28" s="3" t="s">
        <v>21</v>
      </c>
      <c r="C28" s="2"/>
      <c r="D28" s="3" t="s">
        <v>714</v>
      </c>
      <c r="E28" s="41" t="s">
        <v>318</v>
      </c>
      <c r="F28" s="3"/>
      <c r="G28" s="3"/>
    </row>
    <row r="29" spans="1:7" ht="75" x14ac:dyDescent="0.25">
      <c r="A29" s="2"/>
      <c r="B29" s="3" t="s">
        <v>22</v>
      </c>
      <c r="C29" s="2"/>
      <c r="D29" s="3" t="s">
        <v>714</v>
      </c>
      <c r="E29" s="3" t="s">
        <v>778</v>
      </c>
      <c r="F29" s="3"/>
      <c r="G29" s="3"/>
    </row>
    <row r="30" spans="1:7" ht="105" x14ac:dyDescent="0.25">
      <c r="A30" s="2"/>
      <c r="B30" s="3" t="s">
        <v>23</v>
      </c>
      <c r="C30" s="2"/>
      <c r="D30" s="3" t="s">
        <v>714</v>
      </c>
      <c r="E30" s="3" t="s">
        <v>777</v>
      </c>
      <c r="F30" s="3"/>
      <c r="G30" s="3"/>
    </row>
    <row r="31" spans="1:7" ht="102.75" customHeight="1" x14ac:dyDescent="0.25">
      <c r="A31" s="2"/>
      <c r="B31" s="3" t="s">
        <v>24</v>
      </c>
      <c r="C31" s="2"/>
      <c r="D31" s="3" t="s">
        <v>714</v>
      </c>
      <c r="E31" s="3" t="s">
        <v>776</v>
      </c>
      <c r="F31" s="3"/>
      <c r="G31" s="3"/>
    </row>
    <row r="32" spans="1:7" ht="75" x14ac:dyDescent="0.25">
      <c r="A32" s="2"/>
      <c r="B32" s="3" t="s">
        <v>25</v>
      </c>
      <c r="C32" s="2"/>
      <c r="D32" s="3" t="s">
        <v>714</v>
      </c>
      <c r="E32" s="3" t="s">
        <v>775</v>
      </c>
      <c r="F32" s="3"/>
      <c r="G32" s="3"/>
    </row>
    <row r="33" spans="1:7" ht="60" x14ac:dyDescent="0.25">
      <c r="A33" s="2"/>
      <c r="B33" s="3" t="s">
        <v>26</v>
      </c>
      <c r="C33" s="2"/>
      <c r="D33" s="3" t="s">
        <v>714</v>
      </c>
      <c r="E33" s="3" t="s">
        <v>774</v>
      </c>
      <c r="F33" s="3"/>
      <c r="G33" s="3"/>
    </row>
    <row r="34" spans="1:7" ht="256.5" customHeight="1" x14ac:dyDescent="0.25">
      <c r="A34" s="2"/>
      <c r="B34" s="3" t="s">
        <v>27</v>
      </c>
      <c r="C34" s="2"/>
      <c r="D34" s="3" t="s">
        <v>714</v>
      </c>
      <c r="E34" s="41" t="s">
        <v>318</v>
      </c>
      <c r="F34" s="3"/>
      <c r="G34" s="3"/>
    </row>
    <row r="35" spans="1:7" ht="111" customHeight="1" x14ac:dyDescent="0.25">
      <c r="A35" s="2"/>
      <c r="B35" s="3" t="s">
        <v>28</v>
      </c>
      <c r="C35" s="2"/>
      <c r="D35" s="3" t="s">
        <v>714</v>
      </c>
      <c r="E35" s="3" t="s">
        <v>773</v>
      </c>
      <c r="F35" s="3"/>
      <c r="G35" s="3"/>
    </row>
    <row r="36" spans="1:7" ht="75" x14ac:dyDescent="0.25">
      <c r="A36" s="2"/>
      <c r="B36" s="3" t="s">
        <v>29</v>
      </c>
      <c r="C36" s="2"/>
      <c r="D36" s="3" t="s">
        <v>714</v>
      </c>
      <c r="E36" s="3" t="s">
        <v>772</v>
      </c>
      <c r="F36" s="3"/>
      <c r="G36" s="3"/>
    </row>
    <row r="37" spans="1:7" ht="75" x14ac:dyDescent="0.25">
      <c r="A37" s="1" t="s">
        <v>30</v>
      </c>
      <c r="B37" s="2"/>
      <c r="C37" s="2"/>
      <c r="D37" s="3" t="s">
        <v>714</v>
      </c>
      <c r="E37" s="38"/>
      <c r="F37" s="38"/>
      <c r="G37" s="3"/>
    </row>
    <row r="38" spans="1:7" ht="90" x14ac:dyDescent="0.25">
      <c r="A38" s="2"/>
      <c r="B38" s="3" t="s">
        <v>31</v>
      </c>
      <c r="C38" s="2"/>
      <c r="D38" s="3" t="s">
        <v>714</v>
      </c>
      <c r="E38" s="30" t="s">
        <v>771</v>
      </c>
      <c r="F38" s="33"/>
      <c r="G38" s="3"/>
    </row>
    <row r="39" spans="1:7" ht="105" x14ac:dyDescent="0.25">
      <c r="A39" s="2"/>
      <c r="B39" s="3" t="s">
        <v>292</v>
      </c>
      <c r="C39" s="2"/>
      <c r="D39" s="3" t="s">
        <v>714</v>
      </c>
      <c r="E39" s="3" t="s">
        <v>770</v>
      </c>
      <c r="F39" s="3"/>
      <c r="G39" s="3"/>
    </row>
    <row r="40" spans="1:7" ht="75" x14ac:dyDescent="0.25">
      <c r="A40" s="2"/>
      <c r="B40" s="3" t="s">
        <v>32</v>
      </c>
      <c r="C40" s="2"/>
      <c r="D40" s="3" t="s">
        <v>714</v>
      </c>
      <c r="E40" s="3" t="s">
        <v>769</v>
      </c>
      <c r="F40" s="3"/>
      <c r="G40" s="3"/>
    </row>
    <row r="41" spans="1:7" ht="105" x14ac:dyDescent="0.25">
      <c r="A41" s="2"/>
      <c r="B41" s="3" t="s">
        <v>33</v>
      </c>
      <c r="C41" s="2"/>
      <c r="D41" s="3" t="s">
        <v>714</v>
      </c>
      <c r="E41" s="41" t="s">
        <v>318</v>
      </c>
      <c r="F41" s="3"/>
      <c r="G41" s="3"/>
    </row>
    <row r="42" spans="1:7" ht="120" x14ac:dyDescent="0.25">
      <c r="A42" s="2"/>
      <c r="B42" s="3" t="s">
        <v>34</v>
      </c>
      <c r="C42" s="2"/>
      <c r="D42" s="3" t="s">
        <v>714</v>
      </c>
      <c r="E42" s="3" t="s">
        <v>768</v>
      </c>
      <c r="F42" s="3"/>
      <c r="G42" s="3"/>
    </row>
    <row r="43" spans="1:7" ht="60" x14ac:dyDescent="0.25">
      <c r="A43" s="2"/>
      <c r="B43" s="3" t="s">
        <v>35</v>
      </c>
      <c r="C43" s="2"/>
      <c r="D43" s="3" t="s">
        <v>714</v>
      </c>
      <c r="E43" s="3" t="s">
        <v>767</v>
      </c>
      <c r="F43" s="3"/>
      <c r="G43" s="3"/>
    </row>
    <row r="44" spans="1:7" ht="155.25" customHeight="1" x14ac:dyDescent="0.25">
      <c r="A44" s="2"/>
      <c r="B44" s="3" t="s">
        <v>36</v>
      </c>
      <c r="C44" s="2"/>
      <c r="D44" s="3" t="s">
        <v>714</v>
      </c>
      <c r="E44" s="3" t="s">
        <v>331</v>
      </c>
      <c r="F44" s="3" t="s">
        <v>766</v>
      </c>
      <c r="G44" s="3"/>
    </row>
    <row r="45" spans="1:7" ht="87" customHeight="1" x14ac:dyDescent="0.25">
      <c r="A45" s="2"/>
      <c r="B45" s="3" t="s">
        <v>37</v>
      </c>
      <c r="C45" s="2"/>
      <c r="D45" s="3" t="s">
        <v>714</v>
      </c>
      <c r="E45" s="41" t="s">
        <v>318</v>
      </c>
      <c r="F45" s="3"/>
      <c r="G45" s="3"/>
    </row>
    <row r="46" spans="1:7" ht="180" customHeight="1" x14ac:dyDescent="0.25">
      <c r="A46" s="2"/>
      <c r="B46" s="3" t="s">
        <v>398</v>
      </c>
      <c r="C46" s="2"/>
      <c r="D46" s="3" t="s">
        <v>714</v>
      </c>
      <c r="E46" s="41" t="s">
        <v>318</v>
      </c>
      <c r="F46" s="3"/>
      <c r="G46" s="3"/>
    </row>
    <row r="47" spans="1:7" ht="105" x14ac:dyDescent="0.25">
      <c r="A47" s="2"/>
      <c r="B47" s="3" t="s">
        <v>39</v>
      </c>
      <c r="C47" s="2"/>
      <c r="D47" s="3" t="s">
        <v>714</v>
      </c>
      <c r="E47" s="41" t="s">
        <v>318</v>
      </c>
      <c r="F47" s="3"/>
      <c r="G47" s="3"/>
    </row>
    <row r="48" spans="1:7" ht="45" x14ac:dyDescent="0.25">
      <c r="A48" s="1" t="s">
        <v>40</v>
      </c>
      <c r="B48" s="2"/>
      <c r="C48" s="2"/>
      <c r="D48" s="3"/>
      <c r="E48" s="3"/>
      <c r="F48" s="3"/>
      <c r="G48" s="3"/>
    </row>
    <row r="49" spans="1:7" ht="75" x14ac:dyDescent="0.25">
      <c r="A49" s="2"/>
      <c r="B49" s="3" t="s">
        <v>41</v>
      </c>
      <c r="C49" s="2"/>
      <c r="D49" s="3" t="s">
        <v>714</v>
      </c>
      <c r="E49" s="3" t="s">
        <v>318</v>
      </c>
      <c r="F49" s="3" t="s">
        <v>765</v>
      </c>
      <c r="G49" s="3"/>
    </row>
    <row r="50" spans="1:7" ht="135" x14ac:dyDescent="0.25">
      <c r="A50" s="2"/>
      <c r="B50" s="3" t="s">
        <v>42</v>
      </c>
      <c r="C50" s="2"/>
      <c r="D50" s="3" t="s">
        <v>714</v>
      </c>
      <c r="E50" s="3" t="s">
        <v>318</v>
      </c>
      <c r="F50" s="3" t="s">
        <v>764</v>
      </c>
      <c r="G50" s="3"/>
    </row>
    <row r="51" spans="1:7" ht="105" x14ac:dyDescent="0.25">
      <c r="A51" s="2"/>
      <c r="B51" s="3" t="s">
        <v>43</v>
      </c>
      <c r="C51" s="2"/>
      <c r="D51" s="3" t="s">
        <v>714</v>
      </c>
      <c r="E51" s="41" t="s">
        <v>318</v>
      </c>
      <c r="F51" s="3" t="s">
        <v>763</v>
      </c>
      <c r="G51" s="3"/>
    </row>
    <row r="52" spans="1:7" ht="108" customHeight="1" x14ac:dyDescent="0.25">
      <c r="A52" s="2"/>
      <c r="B52" s="3" t="s">
        <v>44</v>
      </c>
      <c r="C52" s="2"/>
      <c r="D52" s="3" t="s">
        <v>714</v>
      </c>
      <c r="E52" s="41" t="s">
        <v>318</v>
      </c>
      <c r="F52" s="3"/>
      <c r="G52" s="3"/>
    </row>
    <row r="53" spans="1:7" ht="75" x14ac:dyDescent="0.25">
      <c r="A53" s="2"/>
      <c r="B53" s="3" t="s">
        <v>45</v>
      </c>
      <c r="C53" s="2"/>
      <c r="D53" s="3" t="s">
        <v>714</v>
      </c>
      <c r="E53" s="19" t="s">
        <v>762</v>
      </c>
      <c r="F53" s="3"/>
      <c r="G53" s="3"/>
    </row>
    <row r="54" spans="1:7" ht="135" x14ac:dyDescent="0.25">
      <c r="A54" s="2"/>
      <c r="B54" s="3" t="s">
        <v>46</v>
      </c>
      <c r="C54" s="2"/>
      <c r="D54" s="3" t="s">
        <v>714</v>
      </c>
      <c r="E54" s="3" t="s">
        <v>761</v>
      </c>
      <c r="F54" s="3"/>
      <c r="G54" s="3"/>
    </row>
    <row r="55" spans="1:7" ht="240" x14ac:dyDescent="0.25">
      <c r="A55" s="2"/>
      <c r="B55" s="3" t="s">
        <v>47</v>
      </c>
      <c r="C55" s="2"/>
      <c r="D55" s="3" t="s">
        <v>714</v>
      </c>
      <c r="E55" s="3" t="s">
        <v>318</v>
      </c>
      <c r="F55" s="3" t="s">
        <v>760</v>
      </c>
      <c r="G55" s="3"/>
    </row>
    <row r="56" spans="1:7" ht="180" x14ac:dyDescent="0.25">
      <c r="A56" s="2"/>
      <c r="B56" s="3" t="s">
        <v>48</v>
      </c>
      <c r="C56" s="2"/>
      <c r="D56" s="3" t="s">
        <v>714</v>
      </c>
      <c r="E56" s="3" t="s">
        <v>759</v>
      </c>
      <c r="F56" s="3" t="s">
        <v>758</v>
      </c>
      <c r="G56" s="3"/>
    </row>
    <row r="57" spans="1:7" ht="90" x14ac:dyDescent="0.25">
      <c r="A57" s="2"/>
      <c r="B57" s="3" t="s">
        <v>49</v>
      </c>
      <c r="C57" s="2"/>
      <c r="D57" s="3" t="s">
        <v>714</v>
      </c>
      <c r="E57" s="3" t="s">
        <v>318</v>
      </c>
      <c r="F57" s="3" t="s">
        <v>757</v>
      </c>
      <c r="G57" s="3"/>
    </row>
    <row r="58" spans="1:7" ht="60" x14ac:dyDescent="0.25">
      <c r="A58" s="1" t="s">
        <v>50</v>
      </c>
      <c r="B58" s="2"/>
      <c r="C58" s="2"/>
      <c r="D58" s="3" t="s">
        <v>714</v>
      </c>
      <c r="E58" s="3"/>
      <c r="F58" s="3"/>
      <c r="G58" s="3"/>
    </row>
    <row r="59" spans="1:7" ht="60" x14ac:dyDescent="0.25">
      <c r="A59" s="2"/>
      <c r="B59" s="3" t="s">
        <v>51</v>
      </c>
      <c r="C59" s="2"/>
      <c r="D59" s="3" t="s">
        <v>714</v>
      </c>
      <c r="E59" s="41" t="s">
        <v>318</v>
      </c>
      <c r="F59" s="3"/>
      <c r="G59" s="3"/>
    </row>
    <row r="60" spans="1:7" ht="105" x14ac:dyDescent="0.25">
      <c r="A60" s="2"/>
      <c r="B60" s="3" t="s">
        <v>52</v>
      </c>
      <c r="C60" s="2"/>
      <c r="D60" s="3" t="s">
        <v>714</v>
      </c>
      <c r="E60" s="41" t="s">
        <v>318</v>
      </c>
      <c r="F60" s="3"/>
      <c r="G60" s="3"/>
    </row>
    <row r="61" spans="1:7" ht="135" x14ac:dyDescent="0.25">
      <c r="A61" s="2"/>
      <c r="B61" s="3" t="s">
        <v>53</v>
      </c>
      <c r="C61" s="2"/>
      <c r="D61" s="3" t="s">
        <v>714</v>
      </c>
      <c r="E61" s="41" t="s">
        <v>318</v>
      </c>
      <c r="F61" s="3"/>
      <c r="G61" s="3"/>
    </row>
    <row r="62" spans="1:7" ht="90" customHeight="1" x14ac:dyDescent="0.25">
      <c r="A62" s="2"/>
      <c r="B62" s="3" t="s">
        <v>54</v>
      </c>
      <c r="C62" s="2"/>
      <c r="D62" s="3" t="s">
        <v>714</v>
      </c>
      <c r="E62" s="41" t="s">
        <v>318</v>
      </c>
      <c r="F62" s="3"/>
      <c r="G62" s="3"/>
    </row>
    <row r="63" spans="1:7" ht="60" x14ac:dyDescent="0.25">
      <c r="A63" s="2"/>
      <c r="B63" s="3" t="s">
        <v>55</v>
      </c>
      <c r="C63" s="2"/>
      <c r="D63" s="3" t="s">
        <v>714</v>
      </c>
      <c r="E63" s="41" t="s">
        <v>318</v>
      </c>
      <c r="F63" s="3"/>
      <c r="G63" s="3"/>
    </row>
    <row r="64" spans="1:7" ht="60" customHeight="1" x14ac:dyDescent="0.25">
      <c r="A64" s="2"/>
      <c r="B64" s="3" t="s">
        <v>56</v>
      </c>
      <c r="C64" s="2"/>
      <c r="D64" s="3" t="s">
        <v>714</v>
      </c>
      <c r="E64" s="41" t="s">
        <v>318</v>
      </c>
      <c r="F64" s="3"/>
      <c r="G64" s="3"/>
    </row>
    <row r="65" spans="1:7" ht="137.25" customHeight="1" x14ac:dyDescent="0.25">
      <c r="A65" s="2"/>
      <c r="B65" s="3" t="s">
        <v>57</v>
      </c>
      <c r="C65" s="2"/>
      <c r="D65" s="3" t="s">
        <v>714</v>
      </c>
      <c r="E65" s="41" t="s">
        <v>318</v>
      </c>
      <c r="F65" s="3"/>
      <c r="G65" s="3"/>
    </row>
    <row r="66" spans="1:7" ht="60" x14ac:dyDescent="0.25">
      <c r="A66" s="2"/>
      <c r="B66" s="3" t="s">
        <v>58</v>
      </c>
      <c r="C66" s="2"/>
      <c r="D66" s="3" t="s">
        <v>714</v>
      </c>
      <c r="E66" s="41" t="s">
        <v>318</v>
      </c>
      <c r="F66" s="3"/>
      <c r="G66" s="3"/>
    </row>
    <row r="67" spans="1:7" ht="60" x14ac:dyDescent="0.25">
      <c r="A67" s="1" t="s">
        <v>59</v>
      </c>
      <c r="B67" s="2"/>
      <c r="C67" s="2"/>
      <c r="D67" s="3" t="s">
        <v>714</v>
      </c>
      <c r="E67" s="3"/>
      <c r="F67" s="3"/>
      <c r="G67" s="3"/>
    </row>
    <row r="68" spans="1:7" ht="60" x14ac:dyDescent="0.25">
      <c r="A68" s="2"/>
      <c r="B68" s="3" t="s">
        <v>60</v>
      </c>
      <c r="C68" s="2"/>
      <c r="D68" s="3" t="s">
        <v>714</v>
      </c>
      <c r="E68" s="41" t="s">
        <v>318</v>
      </c>
      <c r="F68" s="3"/>
      <c r="G68" s="3"/>
    </row>
    <row r="69" spans="1:7" ht="60" x14ac:dyDescent="0.25">
      <c r="A69" s="2"/>
      <c r="B69" s="3" t="s">
        <v>61</v>
      </c>
      <c r="C69" s="2"/>
      <c r="D69" s="3" t="s">
        <v>714</v>
      </c>
      <c r="E69" s="41" t="s">
        <v>318</v>
      </c>
      <c r="F69" s="3"/>
      <c r="G69" s="3"/>
    </row>
    <row r="70" spans="1:7" ht="60" x14ac:dyDescent="0.25">
      <c r="A70" s="2"/>
      <c r="B70" s="3" t="s">
        <v>62</v>
      </c>
      <c r="C70" s="2"/>
      <c r="D70" s="3" t="s">
        <v>714</v>
      </c>
      <c r="E70" s="41" t="s">
        <v>318</v>
      </c>
      <c r="F70" s="3"/>
      <c r="G70" s="3"/>
    </row>
    <row r="71" spans="1:7" ht="152.25" customHeight="1" x14ac:dyDescent="0.25">
      <c r="A71" s="2"/>
      <c r="B71" s="3" t="s">
        <v>63</v>
      </c>
      <c r="C71" s="2"/>
      <c r="D71" s="3" t="s">
        <v>714</v>
      </c>
      <c r="E71" s="41" t="s">
        <v>318</v>
      </c>
      <c r="F71" s="3"/>
      <c r="G71" s="3"/>
    </row>
    <row r="72" spans="1:7" ht="123.75" customHeight="1" x14ac:dyDescent="0.25">
      <c r="A72" s="2"/>
      <c r="B72" s="3" t="s">
        <v>64</v>
      </c>
      <c r="C72" s="2"/>
      <c r="D72" s="3" t="s">
        <v>714</v>
      </c>
      <c r="E72" s="41" t="s">
        <v>318</v>
      </c>
      <c r="F72" s="3"/>
      <c r="G72" s="3"/>
    </row>
    <row r="73" spans="1:7" ht="75" x14ac:dyDescent="0.25">
      <c r="A73" s="1" t="s">
        <v>65</v>
      </c>
      <c r="B73" s="2"/>
      <c r="C73" s="2"/>
      <c r="D73" s="3"/>
      <c r="E73" s="3"/>
      <c r="F73" s="3"/>
      <c r="G73" s="3"/>
    </row>
    <row r="74" spans="1:7" ht="77.25" customHeight="1" x14ac:dyDescent="0.25">
      <c r="A74" s="2"/>
      <c r="B74" s="3" t="s">
        <v>66</v>
      </c>
      <c r="C74" s="2"/>
      <c r="D74" s="3" t="s">
        <v>714</v>
      </c>
      <c r="E74" s="3" t="s">
        <v>756</v>
      </c>
      <c r="F74" s="3" t="s">
        <v>755</v>
      </c>
      <c r="G74" s="3"/>
    </row>
    <row r="75" spans="1:7" ht="102" customHeight="1" x14ac:dyDescent="0.25">
      <c r="A75" s="2"/>
      <c r="B75" s="3" t="s">
        <v>67</v>
      </c>
      <c r="C75" s="2"/>
      <c r="D75" s="3" t="s">
        <v>714</v>
      </c>
      <c r="E75" s="3" t="s">
        <v>754</v>
      </c>
      <c r="F75" s="3"/>
      <c r="G75" s="3"/>
    </row>
    <row r="76" spans="1:7" ht="195" x14ac:dyDescent="0.25">
      <c r="A76" s="2"/>
      <c r="B76" s="3" t="s">
        <v>68</v>
      </c>
      <c r="C76" s="2"/>
      <c r="D76" s="3" t="s">
        <v>714</v>
      </c>
      <c r="E76" s="3" t="s">
        <v>753</v>
      </c>
      <c r="F76" s="3"/>
      <c r="G76" s="3"/>
    </row>
    <row r="77" spans="1:7" ht="182.25" customHeight="1" x14ac:dyDescent="0.25">
      <c r="A77" s="2"/>
      <c r="B77" s="3" t="s">
        <v>69</v>
      </c>
      <c r="C77" s="2"/>
      <c r="D77" s="3" t="s">
        <v>714</v>
      </c>
      <c r="E77" s="3" t="s">
        <v>752</v>
      </c>
      <c r="F77" s="3"/>
      <c r="G77" s="3"/>
    </row>
    <row r="78" spans="1:7" ht="120" x14ac:dyDescent="0.25">
      <c r="A78" s="2"/>
      <c r="B78" s="3" t="s">
        <v>70</v>
      </c>
      <c r="C78" s="2"/>
      <c r="D78" s="3" t="s">
        <v>714</v>
      </c>
      <c r="E78" s="3" t="s">
        <v>751</v>
      </c>
      <c r="F78" s="3" t="s">
        <v>750</v>
      </c>
      <c r="G78" s="3"/>
    </row>
    <row r="79" spans="1:7" ht="60" x14ac:dyDescent="0.25">
      <c r="A79" s="2"/>
      <c r="B79" s="3" t="s">
        <v>71</v>
      </c>
      <c r="C79" s="2"/>
      <c r="D79" s="3" t="s">
        <v>714</v>
      </c>
      <c r="E79" s="3" t="s">
        <v>749</v>
      </c>
      <c r="F79" s="3"/>
      <c r="G79" s="3"/>
    </row>
    <row r="80" spans="1:7" ht="75" x14ac:dyDescent="0.25">
      <c r="A80" s="2"/>
      <c r="B80" s="3" t="s">
        <v>72</v>
      </c>
      <c r="C80" s="2"/>
      <c r="D80" s="3" t="s">
        <v>714</v>
      </c>
      <c r="E80" s="41" t="s">
        <v>318</v>
      </c>
      <c r="F80" s="33"/>
      <c r="G80" s="3"/>
    </row>
    <row r="81" spans="1:7" ht="120" x14ac:dyDescent="0.25">
      <c r="A81" s="2"/>
      <c r="B81" s="3" t="s">
        <v>73</v>
      </c>
      <c r="C81" s="2"/>
      <c r="D81" s="3" t="s">
        <v>714</v>
      </c>
      <c r="E81" s="3" t="s">
        <v>748</v>
      </c>
      <c r="F81" s="3"/>
      <c r="G81" s="3"/>
    </row>
    <row r="82" spans="1:7" ht="75" x14ac:dyDescent="0.25">
      <c r="A82" s="2"/>
      <c r="B82" s="3" t="s">
        <v>74</v>
      </c>
      <c r="C82" s="2"/>
      <c r="D82" s="3" t="s">
        <v>714</v>
      </c>
      <c r="E82" s="3" t="s">
        <v>747</v>
      </c>
      <c r="F82" s="33"/>
      <c r="G82" s="3"/>
    </row>
    <row r="83" spans="1:7" ht="105" x14ac:dyDescent="0.25">
      <c r="A83" s="2"/>
      <c r="B83" s="3" t="s">
        <v>75</v>
      </c>
      <c r="C83" s="2"/>
      <c r="D83" s="3" t="s">
        <v>714</v>
      </c>
      <c r="E83" s="3" t="s">
        <v>746</v>
      </c>
      <c r="F83" s="3"/>
      <c r="G83" s="3"/>
    </row>
    <row r="84" spans="1:7" ht="120" x14ac:dyDescent="0.25">
      <c r="A84" s="2"/>
      <c r="B84" s="3" t="s">
        <v>76</v>
      </c>
      <c r="C84" s="2"/>
      <c r="D84" s="3" t="s">
        <v>714</v>
      </c>
      <c r="E84" s="3" t="s">
        <v>318</v>
      </c>
      <c r="F84" s="3"/>
      <c r="G84" s="3"/>
    </row>
    <row r="85" spans="1:7" ht="75" x14ac:dyDescent="0.25">
      <c r="A85" s="2"/>
      <c r="B85" s="3" t="s">
        <v>77</v>
      </c>
      <c r="C85" s="2"/>
      <c r="D85" s="3" t="s">
        <v>714</v>
      </c>
      <c r="E85" s="3" t="s">
        <v>318</v>
      </c>
      <c r="F85" s="33"/>
      <c r="G85" s="3"/>
    </row>
    <row r="86" spans="1:7" ht="60" x14ac:dyDescent="0.25">
      <c r="A86" s="1" t="s">
        <v>78</v>
      </c>
      <c r="B86" s="2"/>
      <c r="C86" s="2"/>
      <c r="D86" s="3"/>
      <c r="E86" s="33"/>
      <c r="F86" s="3"/>
      <c r="G86" s="3"/>
    </row>
    <row r="87" spans="1:7" ht="105" customHeight="1" x14ac:dyDescent="0.25">
      <c r="A87" s="2"/>
      <c r="B87" s="3" t="s">
        <v>79</v>
      </c>
      <c r="C87" s="2"/>
      <c r="D87" s="3" t="s">
        <v>714</v>
      </c>
      <c r="E87" s="3" t="s">
        <v>745</v>
      </c>
      <c r="F87" s="3"/>
      <c r="G87" s="3"/>
    </row>
    <row r="88" spans="1:7" ht="120" x14ac:dyDescent="0.25">
      <c r="A88" s="2"/>
      <c r="B88" s="3" t="s">
        <v>80</v>
      </c>
      <c r="C88" s="2"/>
      <c r="D88" s="3" t="s">
        <v>714</v>
      </c>
      <c r="E88" s="3" t="s">
        <v>744</v>
      </c>
      <c r="F88" s="33"/>
      <c r="G88" s="3"/>
    </row>
    <row r="89" spans="1:7" ht="165" x14ac:dyDescent="0.25">
      <c r="A89" s="2"/>
      <c r="B89" s="3" t="s">
        <v>81</v>
      </c>
      <c r="C89" s="2"/>
      <c r="D89" s="3" t="s">
        <v>714</v>
      </c>
      <c r="E89" s="3" t="s">
        <v>743</v>
      </c>
      <c r="F89" s="3"/>
      <c r="G89" s="3"/>
    </row>
    <row r="90" spans="1:7" ht="150" x14ac:dyDescent="0.25">
      <c r="A90" s="2"/>
      <c r="B90" s="3" t="s">
        <v>82</v>
      </c>
      <c r="C90" s="2"/>
      <c r="D90" s="3" t="s">
        <v>714</v>
      </c>
      <c r="E90" s="3" t="s">
        <v>742</v>
      </c>
      <c r="F90" s="33"/>
      <c r="G90" s="3"/>
    </row>
    <row r="91" spans="1:7" ht="165" x14ac:dyDescent="0.25">
      <c r="A91" s="2"/>
      <c r="B91" s="3" t="s">
        <v>83</v>
      </c>
      <c r="C91" s="2"/>
      <c r="D91" s="3" t="s">
        <v>714</v>
      </c>
      <c r="E91" s="3" t="s">
        <v>741</v>
      </c>
      <c r="F91" s="3"/>
      <c r="G91" s="3"/>
    </row>
    <row r="92" spans="1:7" ht="120" x14ac:dyDescent="0.25">
      <c r="A92" s="2"/>
      <c r="B92" s="3" t="s">
        <v>84</v>
      </c>
      <c r="C92" s="2"/>
      <c r="D92" s="3" t="s">
        <v>714</v>
      </c>
      <c r="E92" s="41" t="s">
        <v>318</v>
      </c>
      <c r="F92" s="3"/>
      <c r="G92" s="3"/>
    </row>
    <row r="93" spans="1:7" ht="120" x14ac:dyDescent="0.25">
      <c r="A93" s="2"/>
      <c r="B93" s="3" t="s">
        <v>85</v>
      </c>
      <c r="C93" s="2"/>
      <c r="D93" s="3" t="s">
        <v>714</v>
      </c>
      <c r="E93" s="41" t="s">
        <v>318</v>
      </c>
      <c r="F93" s="3"/>
      <c r="G93" s="3"/>
    </row>
    <row r="94" spans="1:7" ht="195" x14ac:dyDescent="0.25">
      <c r="A94" s="2"/>
      <c r="B94" s="3" t="s">
        <v>86</v>
      </c>
      <c r="C94" s="2"/>
      <c r="D94" s="3" t="s">
        <v>714</v>
      </c>
      <c r="E94" s="3" t="s">
        <v>740</v>
      </c>
      <c r="F94" s="3"/>
      <c r="G94" s="3"/>
    </row>
    <row r="95" spans="1:7" ht="60" x14ac:dyDescent="0.25">
      <c r="A95" s="1" t="s">
        <v>87</v>
      </c>
      <c r="B95" s="2"/>
      <c r="C95" s="2"/>
      <c r="D95" s="3" t="s">
        <v>714</v>
      </c>
      <c r="E95" s="33"/>
      <c r="F95" s="3"/>
      <c r="G95" s="3"/>
    </row>
    <row r="96" spans="1:7" ht="90" x14ac:dyDescent="0.25">
      <c r="A96" s="2"/>
      <c r="B96" s="3" t="s">
        <v>88</v>
      </c>
      <c r="C96" s="2"/>
      <c r="D96" s="3" t="s">
        <v>714</v>
      </c>
      <c r="E96" s="3" t="s">
        <v>739</v>
      </c>
      <c r="F96" s="3" t="s">
        <v>736</v>
      </c>
      <c r="G96" s="3"/>
    </row>
    <row r="97" spans="1:7" ht="108.75" customHeight="1" x14ac:dyDescent="0.25">
      <c r="A97" s="2"/>
      <c r="B97" s="3" t="s">
        <v>89</v>
      </c>
      <c r="C97" s="2"/>
      <c r="D97" s="3" t="s">
        <v>714</v>
      </c>
      <c r="E97" s="3" t="s">
        <v>318</v>
      </c>
      <c r="F97" s="3" t="s">
        <v>738</v>
      </c>
      <c r="G97" s="3"/>
    </row>
    <row r="98" spans="1:7" ht="105" x14ac:dyDescent="0.25">
      <c r="A98" s="2"/>
      <c r="B98" s="3" t="s">
        <v>90</v>
      </c>
      <c r="C98" s="2"/>
      <c r="D98" s="3" t="s">
        <v>714</v>
      </c>
      <c r="E98" s="3" t="s">
        <v>318</v>
      </c>
      <c r="F98" s="3"/>
      <c r="G98" s="3"/>
    </row>
    <row r="99" spans="1:7" ht="90" x14ac:dyDescent="0.25">
      <c r="A99" s="2"/>
      <c r="B99" s="3" t="s">
        <v>91</v>
      </c>
      <c r="C99" s="2"/>
      <c r="D99" s="3" t="s">
        <v>714</v>
      </c>
      <c r="E99" s="3" t="s">
        <v>737</v>
      </c>
      <c r="F99" s="3" t="s">
        <v>736</v>
      </c>
      <c r="G99" s="3"/>
    </row>
    <row r="100" spans="1:7" ht="75" x14ac:dyDescent="0.25">
      <c r="A100" s="2"/>
      <c r="B100" s="3" t="s">
        <v>92</v>
      </c>
      <c r="C100" s="2"/>
      <c r="D100" s="3" t="s">
        <v>714</v>
      </c>
      <c r="E100" s="3" t="s">
        <v>735</v>
      </c>
      <c r="F100" s="3"/>
      <c r="G100" s="3"/>
    </row>
    <row r="101" spans="1:7" ht="105.75" customHeight="1" x14ac:dyDescent="0.25">
      <c r="A101" s="2"/>
      <c r="B101" s="3" t="s">
        <v>93</v>
      </c>
      <c r="C101" s="2"/>
      <c r="D101" s="3" t="s">
        <v>714</v>
      </c>
      <c r="E101" s="41" t="s">
        <v>318</v>
      </c>
      <c r="F101" s="3"/>
      <c r="G101" s="3"/>
    </row>
    <row r="102" spans="1:7" ht="109.5" customHeight="1" x14ac:dyDescent="0.25">
      <c r="A102" s="2"/>
      <c r="B102" s="3" t="s">
        <v>94</v>
      </c>
      <c r="C102" s="2"/>
      <c r="D102" s="3" t="s">
        <v>714</v>
      </c>
      <c r="E102" s="3" t="s">
        <v>734</v>
      </c>
      <c r="F102" s="3"/>
      <c r="G102" s="3"/>
    </row>
    <row r="103" spans="1:7" ht="76.5" customHeight="1" x14ac:dyDescent="0.25">
      <c r="A103" s="2"/>
      <c r="B103" s="3" t="s">
        <v>95</v>
      </c>
      <c r="C103" s="2"/>
      <c r="D103" s="3" t="s">
        <v>714</v>
      </c>
      <c r="E103" s="41" t="s">
        <v>318</v>
      </c>
      <c r="F103" s="3"/>
      <c r="G103" s="3"/>
    </row>
    <row r="104" spans="1:7" ht="150" x14ac:dyDescent="0.25">
      <c r="A104" s="2"/>
      <c r="B104" s="3" t="s">
        <v>96</v>
      </c>
      <c r="C104" s="2"/>
      <c r="D104" s="3" t="s">
        <v>714</v>
      </c>
      <c r="E104" s="41" t="s">
        <v>318</v>
      </c>
      <c r="F104" s="3"/>
      <c r="G104" s="3"/>
    </row>
    <row r="105" spans="1:7" ht="90" x14ac:dyDescent="0.25">
      <c r="A105" s="2"/>
      <c r="B105" s="3" t="s">
        <v>97</v>
      </c>
      <c r="C105" s="2"/>
      <c r="D105" s="3" t="s">
        <v>714</v>
      </c>
      <c r="E105" s="41" t="s">
        <v>318</v>
      </c>
      <c r="F105" s="3"/>
      <c r="G105" s="3"/>
    </row>
    <row r="106" spans="1:7" ht="60" x14ac:dyDescent="0.25">
      <c r="A106" s="1" t="s">
        <v>98</v>
      </c>
      <c r="B106" s="2"/>
      <c r="C106" s="2"/>
      <c r="D106" s="3"/>
      <c r="E106" s="33"/>
      <c r="F106" s="3"/>
      <c r="G106" s="3"/>
    </row>
    <row r="107" spans="1:7" ht="210" x14ac:dyDescent="0.25">
      <c r="A107" s="2"/>
      <c r="B107" s="3" t="s">
        <v>99</v>
      </c>
      <c r="C107" s="2"/>
      <c r="D107" s="3" t="s">
        <v>714</v>
      </c>
      <c r="E107" s="3" t="s">
        <v>733</v>
      </c>
      <c r="F107" s="3"/>
      <c r="G107" s="3"/>
    </row>
    <row r="108" spans="1:7" ht="150" x14ac:dyDescent="0.25">
      <c r="A108" s="2"/>
      <c r="B108" s="3" t="s">
        <v>100</v>
      </c>
      <c r="C108" s="2"/>
      <c r="D108" s="3" t="s">
        <v>714</v>
      </c>
      <c r="E108" s="33" t="s">
        <v>732</v>
      </c>
      <c r="F108" s="33"/>
      <c r="G108" s="3"/>
    </row>
    <row r="109" spans="1:7" ht="195" x14ac:dyDescent="0.25">
      <c r="A109" s="2"/>
      <c r="B109" s="3" t="s">
        <v>101</v>
      </c>
      <c r="C109" s="2"/>
      <c r="D109" s="3" t="s">
        <v>714</v>
      </c>
      <c r="E109" s="3" t="s">
        <v>731</v>
      </c>
      <c r="F109" s="3"/>
      <c r="G109" s="3"/>
    </row>
    <row r="110" spans="1:7" ht="60" x14ac:dyDescent="0.25">
      <c r="A110" s="2"/>
      <c r="B110" s="3" t="s">
        <v>102</v>
      </c>
      <c r="C110" s="2"/>
      <c r="D110" s="3" t="s">
        <v>714</v>
      </c>
      <c r="E110" s="41" t="s">
        <v>318</v>
      </c>
      <c r="F110" s="33"/>
      <c r="G110" s="3"/>
    </row>
    <row r="111" spans="1:7" ht="120" x14ac:dyDescent="0.25">
      <c r="A111" s="2"/>
      <c r="B111" s="3" t="s">
        <v>103</v>
      </c>
      <c r="C111" s="2"/>
      <c r="D111" s="3" t="s">
        <v>714</v>
      </c>
      <c r="E111" s="41" t="s">
        <v>318</v>
      </c>
      <c r="F111" s="3"/>
      <c r="G111" s="3"/>
    </row>
    <row r="112" spans="1:7" ht="90" x14ac:dyDescent="0.25">
      <c r="A112" s="2"/>
      <c r="B112" s="3" t="s">
        <v>730</v>
      </c>
      <c r="C112" s="2"/>
      <c r="D112" s="3" t="s">
        <v>714</v>
      </c>
      <c r="E112" s="41" t="s">
        <v>318</v>
      </c>
      <c r="F112" s="33"/>
      <c r="G112" s="3"/>
    </row>
    <row r="113" spans="1:7" ht="165" x14ac:dyDescent="0.25">
      <c r="A113" s="2"/>
      <c r="B113" s="3" t="s">
        <v>105</v>
      </c>
      <c r="C113" s="2"/>
      <c r="D113" s="3" t="s">
        <v>714</v>
      </c>
      <c r="E113" s="3" t="s">
        <v>729</v>
      </c>
      <c r="F113" s="3"/>
      <c r="G113" s="3"/>
    </row>
    <row r="114" spans="1:7" ht="90" x14ac:dyDescent="0.25">
      <c r="A114" s="2"/>
      <c r="B114" s="3" t="s">
        <v>106</v>
      </c>
      <c r="C114" s="2"/>
      <c r="D114" s="3" t="s">
        <v>714</v>
      </c>
      <c r="E114" s="3" t="s">
        <v>728</v>
      </c>
      <c r="F114" s="3"/>
      <c r="G114" s="3"/>
    </row>
    <row r="115" spans="1:7" ht="225" x14ac:dyDescent="0.25">
      <c r="A115" s="2"/>
      <c r="B115" s="3" t="s">
        <v>107</v>
      </c>
      <c r="C115" s="2"/>
      <c r="D115" s="3" t="s">
        <v>714</v>
      </c>
      <c r="E115" s="41" t="s">
        <v>318</v>
      </c>
      <c r="F115" s="3"/>
      <c r="G115" s="3"/>
    </row>
    <row r="116" spans="1:7" ht="90" x14ac:dyDescent="0.25">
      <c r="A116" s="2"/>
      <c r="B116" s="3" t="s">
        <v>108</v>
      </c>
      <c r="C116" s="2"/>
      <c r="D116" s="3" t="s">
        <v>714</v>
      </c>
      <c r="E116" s="41" t="s">
        <v>318</v>
      </c>
      <c r="F116" s="3"/>
      <c r="G116" s="3"/>
    </row>
    <row r="117" spans="1:7" ht="60" x14ac:dyDescent="0.25">
      <c r="A117" s="1" t="s">
        <v>109</v>
      </c>
      <c r="B117" s="2"/>
      <c r="C117" s="2"/>
      <c r="D117" s="3" t="s">
        <v>714</v>
      </c>
      <c r="E117" s="33"/>
      <c r="F117" s="3"/>
      <c r="G117" s="3"/>
    </row>
    <row r="118" spans="1:7" ht="105" x14ac:dyDescent="0.25">
      <c r="A118" s="2"/>
      <c r="B118" s="3" t="s">
        <v>110</v>
      </c>
      <c r="C118" s="2"/>
      <c r="D118" s="3" t="s">
        <v>714</v>
      </c>
      <c r="E118" s="41" t="s">
        <v>318</v>
      </c>
      <c r="F118" s="3"/>
      <c r="G118" s="3"/>
    </row>
    <row r="119" spans="1:7" ht="60" x14ac:dyDescent="0.25">
      <c r="A119" s="2"/>
      <c r="B119" s="3" t="s">
        <v>111</v>
      </c>
      <c r="C119" s="2"/>
      <c r="D119" s="3" t="s">
        <v>714</v>
      </c>
      <c r="E119" s="3" t="s">
        <v>727</v>
      </c>
      <c r="F119" s="3"/>
      <c r="G119" s="3"/>
    </row>
    <row r="120" spans="1:7" ht="93" customHeight="1" x14ac:dyDescent="0.25">
      <c r="A120" s="2"/>
      <c r="B120" s="3" t="s">
        <v>112</v>
      </c>
      <c r="C120" s="2"/>
      <c r="D120" s="3" t="s">
        <v>714</v>
      </c>
      <c r="E120" s="41" t="s">
        <v>318</v>
      </c>
      <c r="F120" s="3"/>
      <c r="G120" s="3"/>
    </row>
    <row r="121" spans="1:7" ht="138.75" customHeight="1" x14ac:dyDescent="0.25">
      <c r="A121" s="2"/>
      <c r="B121" s="3" t="s">
        <v>113</v>
      </c>
      <c r="C121" s="2"/>
      <c r="D121" s="3" t="s">
        <v>714</v>
      </c>
      <c r="E121" s="41" t="s">
        <v>318</v>
      </c>
      <c r="F121" s="3"/>
      <c r="G121" s="3"/>
    </row>
    <row r="122" spans="1:7" ht="75" x14ac:dyDescent="0.25">
      <c r="A122" s="2"/>
      <c r="B122" s="3" t="s">
        <v>114</v>
      </c>
      <c r="C122" s="2"/>
      <c r="D122" s="3" t="s">
        <v>714</v>
      </c>
      <c r="E122" s="41" t="s">
        <v>318</v>
      </c>
      <c r="F122" s="3"/>
      <c r="G122" s="3"/>
    </row>
    <row r="123" spans="1:7" ht="75" x14ac:dyDescent="0.25">
      <c r="A123" s="2"/>
      <c r="B123" s="3" t="s">
        <v>115</v>
      </c>
      <c r="C123" s="2"/>
      <c r="D123" s="3" t="s">
        <v>714</v>
      </c>
      <c r="E123" s="41" t="s">
        <v>318</v>
      </c>
      <c r="F123" s="3"/>
      <c r="G123" s="3"/>
    </row>
    <row r="124" spans="1:7" ht="60" x14ac:dyDescent="0.25">
      <c r="A124" s="2"/>
      <c r="B124" s="3" t="s">
        <v>116</v>
      </c>
      <c r="C124" s="2"/>
      <c r="D124" s="3" t="s">
        <v>714</v>
      </c>
      <c r="E124" s="41" t="s">
        <v>318</v>
      </c>
      <c r="F124" s="33"/>
      <c r="G124" s="3"/>
    </row>
    <row r="125" spans="1:7" ht="75" x14ac:dyDescent="0.25">
      <c r="A125" s="2"/>
      <c r="B125" s="3" t="s">
        <v>117</v>
      </c>
      <c r="C125" s="2"/>
      <c r="D125" s="3" t="s">
        <v>714</v>
      </c>
      <c r="E125" s="41" t="s">
        <v>318</v>
      </c>
      <c r="F125" s="3"/>
      <c r="G125" s="3"/>
    </row>
    <row r="126" spans="1:7" ht="75" x14ac:dyDescent="0.25">
      <c r="A126" s="2"/>
      <c r="B126" s="3" t="s">
        <v>118</v>
      </c>
      <c r="C126" s="2"/>
      <c r="D126" s="3" t="s">
        <v>714</v>
      </c>
      <c r="E126" s="41" t="s">
        <v>318</v>
      </c>
      <c r="F126" s="3"/>
      <c r="G126" s="3"/>
    </row>
    <row r="127" spans="1:7" ht="90" x14ac:dyDescent="0.25">
      <c r="A127" s="2"/>
      <c r="B127" s="3" t="s">
        <v>119</v>
      </c>
      <c r="C127" s="2"/>
      <c r="D127" s="3" t="s">
        <v>714</v>
      </c>
      <c r="E127" s="3" t="s">
        <v>726</v>
      </c>
      <c r="F127" s="33"/>
      <c r="G127" s="3"/>
    </row>
    <row r="128" spans="1:7" ht="238.5" customHeight="1" x14ac:dyDescent="0.25">
      <c r="A128" s="2"/>
      <c r="B128" s="3" t="s">
        <v>120</v>
      </c>
      <c r="C128" s="2"/>
      <c r="D128" s="3" t="s">
        <v>714</v>
      </c>
      <c r="E128" s="41" t="s">
        <v>318</v>
      </c>
      <c r="F128" s="3"/>
      <c r="G128" s="3"/>
    </row>
    <row r="129" spans="1:7" ht="45" x14ac:dyDescent="0.25">
      <c r="A129" s="1" t="s">
        <v>121</v>
      </c>
      <c r="B129" s="2"/>
      <c r="C129" s="2"/>
      <c r="D129" s="3"/>
      <c r="E129" s="3"/>
      <c r="F129" s="3"/>
      <c r="G129" s="3"/>
    </row>
    <row r="130" spans="1:7" ht="60" x14ac:dyDescent="0.25">
      <c r="A130" s="2"/>
      <c r="B130" s="3" t="s">
        <v>122</v>
      </c>
      <c r="C130" s="2"/>
      <c r="D130" s="3" t="s">
        <v>714</v>
      </c>
      <c r="E130" s="41" t="s">
        <v>318</v>
      </c>
      <c r="F130" s="3"/>
      <c r="G130" s="3"/>
    </row>
    <row r="131" spans="1:7" ht="60" x14ac:dyDescent="0.25">
      <c r="A131" s="2"/>
      <c r="B131" s="3" t="s">
        <v>123</v>
      </c>
      <c r="C131" s="2"/>
      <c r="D131" s="3" t="s">
        <v>714</v>
      </c>
      <c r="E131" s="41" t="s">
        <v>318</v>
      </c>
      <c r="F131" s="3"/>
      <c r="G131" s="3"/>
    </row>
    <row r="132" spans="1:7" ht="75" customHeight="1" x14ac:dyDescent="0.25">
      <c r="A132" s="2"/>
      <c r="B132" s="3" t="s">
        <v>124</v>
      </c>
      <c r="C132" s="2"/>
      <c r="D132" s="3" t="s">
        <v>714</v>
      </c>
      <c r="E132" s="41" t="s">
        <v>318</v>
      </c>
      <c r="F132" s="3"/>
      <c r="G132" s="3"/>
    </row>
    <row r="133" spans="1:7" ht="238.5" customHeight="1" x14ac:dyDescent="0.25">
      <c r="A133" s="2"/>
      <c r="B133" s="3" t="s">
        <v>125</v>
      </c>
      <c r="C133" s="2"/>
      <c r="D133" s="3" t="s">
        <v>714</v>
      </c>
      <c r="E133" s="41" t="s">
        <v>318</v>
      </c>
      <c r="F133" s="3"/>
      <c r="G133" s="3"/>
    </row>
    <row r="134" spans="1:7" ht="120" x14ac:dyDescent="0.25">
      <c r="A134" s="2"/>
      <c r="B134" s="3" t="s">
        <v>126</v>
      </c>
      <c r="C134" s="2"/>
      <c r="D134" s="3" t="s">
        <v>714</v>
      </c>
      <c r="E134" s="41" t="s">
        <v>318</v>
      </c>
      <c r="F134" s="3"/>
      <c r="G134" s="3"/>
    </row>
    <row r="135" spans="1:7" ht="60" x14ac:dyDescent="0.25">
      <c r="A135" s="1" t="s">
        <v>127</v>
      </c>
      <c r="B135" s="2"/>
      <c r="C135" s="2"/>
      <c r="D135" s="3" t="s">
        <v>714</v>
      </c>
      <c r="E135" s="3"/>
      <c r="F135" s="3"/>
      <c r="G135" s="3"/>
    </row>
    <row r="136" spans="1:7" ht="90" x14ac:dyDescent="0.25">
      <c r="A136" s="2"/>
      <c r="B136" s="3" t="s">
        <v>128</v>
      </c>
      <c r="C136" s="2"/>
      <c r="D136" s="3" t="s">
        <v>714</v>
      </c>
      <c r="E136" s="41" t="s">
        <v>318</v>
      </c>
      <c r="F136" s="3"/>
      <c r="G136" s="3"/>
    </row>
    <row r="137" spans="1:7" ht="135" x14ac:dyDescent="0.25">
      <c r="A137" s="2"/>
      <c r="B137" s="3" t="s">
        <v>129</v>
      </c>
      <c r="C137" s="2"/>
      <c r="D137" s="3" t="s">
        <v>714</v>
      </c>
      <c r="E137" s="41" t="s">
        <v>318</v>
      </c>
      <c r="F137" s="33"/>
      <c r="G137" s="3"/>
    </row>
    <row r="138" spans="1:7" ht="60" x14ac:dyDescent="0.25">
      <c r="A138" s="2"/>
      <c r="B138" s="3" t="s">
        <v>130</v>
      </c>
      <c r="C138" s="2"/>
      <c r="D138" s="3" t="s">
        <v>714</v>
      </c>
      <c r="E138" s="41" t="s">
        <v>318</v>
      </c>
      <c r="F138" s="3"/>
      <c r="G138" s="3"/>
    </row>
    <row r="139" spans="1:7" ht="195" x14ac:dyDescent="0.25">
      <c r="A139" s="2"/>
      <c r="B139" s="3" t="s">
        <v>131</v>
      </c>
      <c r="C139" s="2"/>
      <c r="D139" s="3" t="s">
        <v>714</v>
      </c>
      <c r="E139" s="3" t="s">
        <v>725</v>
      </c>
      <c r="F139" s="3"/>
      <c r="G139" s="3"/>
    </row>
    <row r="140" spans="1:7" ht="90" customHeight="1" x14ac:dyDescent="0.25">
      <c r="A140" s="2"/>
      <c r="B140" s="3" t="s">
        <v>132</v>
      </c>
      <c r="C140" s="2"/>
      <c r="D140" s="3" t="s">
        <v>714</v>
      </c>
      <c r="E140" s="41" t="s">
        <v>318</v>
      </c>
      <c r="F140" s="3"/>
      <c r="G140" s="3"/>
    </row>
    <row r="141" spans="1:7" ht="223.5" customHeight="1" x14ac:dyDescent="0.25">
      <c r="A141" s="2"/>
      <c r="B141" s="3" t="s">
        <v>133</v>
      </c>
      <c r="C141" s="2"/>
      <c r="D141" s="3" t="s">
        <v>714</v>
      </c>
      <c r="E141" s="3" t="s">
        <v>724</v>
      </c>
      <c r="F141" s="3"/>
      <c r="G141" s="3"/>
    </row>
    <row r="142" spans="1:7" ht="120" x14ac:dyDescent="0.25">
      <c r="A142" s="2"/>
      <c r="B142" s="3" t="s">
        <v>134</v>
      </c>
      <c r="C142" s="2"/>
      <c r="D142" s="3" t="s">
        <v>714</v>
      </c>
      <c r="E142" s="41" t="s">
        <v>318</v>
      </c>
      <c r="F142" s="3"/>
      <c r="G142" s="3"/>
    </row>
    <row r="143" spans="1:7" ht="194.25" customHeight="1" x14ac:dyDescent="0.25">
      <c r="A143" s="2"/>
      <c r="B143" s="3" t="s">
        <v>135</v>
      </c>
      <c r="C143" s="2"/>
      <c r="D143" s="3" t="s">
        <v>714</v>
      </c>
      <c r="E143" s="41" t="s">
        <v>318</v>
      </c>
      <c r="F143" s="3"/>
      <c r="G143" s="3"/>
    </row>
    <row r="144" spans="1:7" ht="60" x14ac:dyDescent="0.25">
      <c r="A144" s="2"/>
      <c r="B144" s="3" t="s">
        <v>136</v>
      </c>
      <c r="C144" s="2"/>
      <c r="D144" s="3" t="s">
        <v>714</v>
      </c>
      <c r="E144" s="41" t="s">
        <v>331</v>
      </c>
      <c r="F144" s="3"/>
      <c r="G144" s="3"/>
    </row>
    <row r="145" spans="1:7" ht="155.25" customHeight="1" x14ac:dyDescent="0.25">
      <c r="A145" s="2"/>
      <c r="B145" s="3" t="s">
        <v>185</v>
      </c>
      <c r="C145" s="2"/>
      <c r="D145" s="3" t="s">
        <v>714</v>
      </c>
      <c r="E145" s="41" t="s">
        <v>318</v>
      </c>
      <c r="F145" s="3"/>
      <c r="G145" s="3"/>
    </row>
    <row r="146" spans="1:7" ht="122.25" customHeight="1" x14ac:dyDescent="0.25">
      <c r="A146" s="1" t="s">
        <v>137</v>
      </c>
      <c r="B146" s="2"/>
      <c r="C146" s="2"/>
      <c r="D146" s="3"/>
      <c r="E146" s="3"/>
      <c r="F146" s="3"/>
      <c r="G146" s="3"/>
    </row>
    <row r="147" spans="1:7" ht="120" x14ac:dyDescent="0.25">
      <c r="A147" s="2"/>
      <c r="B147" s="3" t="s">
        <v>138</v>
      </c>
      <c r="C147" s="2"/>
      <c r="D147" s="3" t="s">
        <v>714</v>
      </c>
      <c r="E147" s="41" t="s">
        <v>331</v>
      </c>
      <c r="F147" s="3"/>
      <c r="G147" s="3"/>
    </row>
    <row r="148" spans="1:7" ht="105" x14ac:dyDescent="0.25">
      <c r="A148" s="2"/>
      <c r="B148" s="3" t="s">
        <v>139</v>
      </c>
      <c r="C148" s="2"/>
      <c r="D148" s="3" t="s">
        <v>714</v>
      </c>
      <c r="E148" s="41" t="s">
        <v>331</v>
      </c>
      <c r="F148" s="3"/>
      <c r="G148" s="3"/>
    </row>
    <row r="149" spans="1:7" ht="91.5" customHeight="1" x14ac:dyDescent="0.25">
      <c r="A149" s="2"/>
      <c r="B149" s="3" t="s">
        <v>140</v>
      </c>
      <c r="C149" s="2"/>
      <c r="D149" s="3" t="s">
        <v>714</v>
      </c>
      <c r="E149" s="41" t="s">
        <v>331</v>
      </c>
      <c r="F149" s="3"/>
      <c r="G149" s="3"/>
    </row>
    <row r="150" spans="1:7" ht="59.25" customHeight="1" x14ac:dyDescent="0.25">
      <c r="A150" s="2"/>
      <c r="B150" s="3" t="s">
        <v>141</v>
      </c>
      <c r="C150" s="2"/>
      <c r="D150" s="3" t="s">
        <v>714</v>
      </c>
      <c r="E150" s="41" t="s">
        <v>331</v>
      </c>
      <c r="F150" s="3"/>
      <c r="G150" s="3"/>
    </row>
    <row r="151" spans="1:7" ht="105" x14ac:dyDescent="0.25">
      <c r="A151" s="2"/>
      <c r="B151" s="3" t="s">
        <v>142</v>
      </c>
      <c r="C151" s="2"/>
      <c r="D151" s="3" t="s">
        <v>714</v>
      </c>
      <c r="E151" s="41" t="s">
        <v>331</v>
      </c>
      <c r="F151" s="3"/>
      <c r="G151" s="3"/>
    </row>
    <row r="152" spans="1:7" ht="90" x14ac:dyDescent="0.25">
      <c r="A152" s="2"/>
      <c r="B152" s="3" t="s">
        <v>143</v>
      </c>
      <c r="C152" s="2"/>
      <c r="D152" s="3" t="s">
        <v>714</v>
      </c>
      <c r="E152" s="41" t="s">
        <v>331</v>
      </c>
      <c r="F152" s="3"/>
      <c r="G152" s="3"/>
    </row>
    <row r="153" spans="1:7" ht="105" x14ac:dyDescent="0.25">
      <c r="A153" s="2"/>
      <c r="B153" s="3" t="s">
        <v>144</v>
      </c>
      <c r="C153" s="2"/>
      <c r="D153" s="3" t="s">
        <v>714</v>
      </c>
      <c r="E153" s="41" t="s">
        <v>331</v>
      </c>
      <c r="F153" s="3"/>
      <c r="G153" s="3"/>
    </row>
    <row r="154" spans="1:7" ht="108.75" customHeight="1" x14ac:dyDescent="0.25">
      <c r="A154" s="2"/>
      <c r="B154" s="3" t="s">
        <v>145</v>
      </c>
      <c r="C154" s="2"/>
      <c r="D154" s="3" t="s">
        <v>714</v>
      </c>
      <c r="E154" s="41" t="s">
        <v>331</v>
      </c>
      <c r="F154" s="3"/>
      <c r="G154" s="3"/>
    </row>
    <row r="155" spans="1:7" ht="90" x14ac:dyDescent="0.25">
      <c r="A155" s="2"/>
      <c r="B155" s="3" t="s">
        <v>146</v>
      </c>
      <c r="C155" s="2"/>
      <c r="D155" s="3" t="s">
        <v>714</v>
      </c>
      <c r="E155" s="41" t="s">
        <v>331</v>
      </c>
      <c r="F155" s="3"/>
      <c r="G155" s="3"/>
    </row>
    <row r="156" spans="1:7" ht="75" x14ac:dyDescent="0.25">
      <c r="A156" s="2"/>
      <c r="B156" s="3" t="s">
        <v>147</v>
      </c>
      <c r="C156" s="2"/>
      <c r="D156" s="3" t="s">
        <v>714</v>
      </c>
      <c r="E156" s="41" t="s">
        <v>331</v>
      </c>
      <c r="F156" s="3"/>
      <c r="G156" s="3"/>
    </row>
    <row r="157" spans="1:7" ht="108.75" customHeight="1" x14ac:dyDescent="0.25">
      <c r="A157" s="2"/>
      <c r="B157" s="3" t="s">
        <v>148</v>
      </c>
      <c r="C157" s="2"/>
      <c r="D157" s="3" t="s">
        <v>714</v>
      </c>
      <c r="E157" s="41" t="s">
        <v>331</v>
      </c>
      <c r="F157" s="3"/>
      <c r="G157" s="3"/>
    </row>
    <row r="158" spans="1:7" ht="105" x14ac:dyDescent="0.25">
      <c r="A158" s="2"/>
      <c r="B158" s="3" t="s">
        <v>149</v>
      </c>
      <c r="C158" s="2"/>
      <c r="D158" s="3" t="s">
        <v>714</v>
      </c>
      <c r="E158" s="41" t="s">
        <v>331</v>
      </c>
      <c r="F158" s="3"/>
      <c r="G158" s="3"/>
    </row>
    <row r="159" spans="1:7" ht="186" customHeight="1" x14ac:dyDescent="0.25">
      <c r="A159" s="1" t="s">
        <v>150</v>
      </c>
      <c r="B159" s="2"/>
      <c r="C159" s="2"/>
      <c r="D159" s="3"/>
      <c r="E159" s="3"/>
      <c r="F159" s="3"/>
      <c r="G159" s="3"/>
    </row>
    <row r="160" spans="1:7" ht="60" x14ac:dyDescent="0.25">
      <c r="A160" s="2"/>
      <c r="B160" s="3" t="s">
        <v>151</v>
      </c>
      <c r="C160" s="2"/>
      <c r="D160" s="3" t="s">
        <v>714</v>
      </c>
      <c r="E160" s="41" t="s">
        <v>318</v>
      </c>
      <c r="F160" s="3"/>
      <c r="G160" s="3"/>
    </row>
    <row r="161" spans="1:7" ht="75" x14ac:dyDescent="0.25">
      <c r="A161" s="2"/>
      <c r="B161" s="3" t="s">
        <v>152</v>
      </c>
      <c r="C161" s="2"/>
      <c r="D161" s="3" t="s">
        <v>714</v>
      </c>
      <c r="E161" s="3" t="s">
        <v>318</v>
      </c>
      <c r="F161" s="3" t="s">
        <v>723</v>
      </c>
      <c r="G161" s="3"/>
    </row>
    <row r="162" spans="1:7" ht="77.25" customHeight="1" x14ac:dyDescent="0.25">
      <c r="A162" s="2"/>
      <c r="B162" s="3" t="s">
        <v>153</v>
      </c>
      <c r="C162" s="2"/>
      <c r="D162" s="3" t="s">
        <v>714</v>
      </c>
      <c r="E162" s="3" t="s">
        <v>318</v>
      </c>
      <c r="F162" s="3" t="s">
        <v>722</v>
      </c>
      <c r="G162" s="3"/>
    </row>
    <row r="163" spans="1:7" ht="90" x14ac:dyDescent="0.25">
      <c r="A163" s="2"/>
      <c r="B163" s="3" t="s">
        <v>154</v>
      </c>
      <c r="C163" s="2"/>
      <c r="D163" s="3" t="s">
        <v>714</v>
      </c>
      <c r="E163" s="41" t="s">
        <v>318</v>
      </c>
      <c r="F163" s="3"/>
      <c r="G163" s="3"/>
    </row>
    <row r="164" spans="1:7" ht="55.5" customHeight="1" x14ac:dyDescent="0.25">
      <c r="A164" s="2"/>
      <c r="B164" s="3" t="s">
        <v>155</v>
      </c>
      <c r="C164" s="2"/>
      <c r="D164" s="3" t="s">
        <v>714</v>
      </c>
      <c r="E164" s="41" t="s">
        <v>318</v>
      </c>
      <c r="F164" s="3"/>
      <c r="G164" s="3"/>
    </row>
    <row r="165" spans="1:7" ht="225" x14ac:dyDescent="0.25">
      <c r="A165" s="2"/>
      <c r="B165" s="3" t="s">
        <v>156</v>
      </c>
      <c r="C165" s="2"/>
      <c r="D165" s="3" t="s">
        <v>714</v>
      </c>
      <c r="E165" s="3" t="s">
        <v>721</v>
      </c>
      <c r="F165" s="3"/>
      <c r="G165" s="3"/>
    </row>
    <row r="166" spans="1:7" ht="60" x14ac:dyDescent="0.25">
      <c r="A166" s="2"/>
      <c r="B166" s="3" t="s">
        <v>157</v>
      </c>
      <c r="C166" s="2"/>
      <c r="D166" s="3" t="s">
        <v>714</v>
      </c>
      <c r="E166" s="41" t="s">
        <v>318</v>
      </c>
      <c r="F166" s="3"/>
      <c r="G166" s="3"/>
    </row>
    <row r="167" spans="1:7" ht="60" x14ac:dyDescent="0.25">
      <c r="A167" s="2"/>
      <c r="B167" s="3" t="s">
        <v>158</v>
      </c>
      <c r="C167" s="2"/>
      <c r="D167" s="3" t="s">
        <v>714</v>
      </c>
      <c r="E167" s="41" t="s">
        <v>318</v>
      </c>
      <c r="F167" s="3"/>
      <c r="G167" s="3"/>
    </row>
    <row r="168" spans="1:7" ht="60" x14ac:dyDescent="0.25">
      <c r="A168" s="2"/>
      <c r="B168" s="3" t="s">
        <v>159</v>
      </c>
      <c r="C168" s="2"/>
      <c r="D168" s="3" t="s">
        <v>714</v>
      </c>
      <c r="E168" s="41" t="s">
        <v>318</v>
      </c>
      <c r="F168" s="3"/>
      <c r="G168" s="3"/>
    </row>
    <row r="169" spans="1:7" ht="195" x14ac:dyDescent="0.25">
      <c r="A169" s="2"/>
      <c r="B169" s="3" t="s">
        <v>160</v>
      </c>
      <c r="C169" s="2"/>
      <c r="D169" s="3" t="s">
        <v>714</v>
      </c>
      <c r="E169" s="3" t="s">
        <v>720</v>
      </c>
      <c r="F169" s="3"/>
      <c r="G169" s="3"/>
    </row>
    <row r="170" spans="1:7" ht="105" x14ac:dyDescent="0.25">
      <c r="A170" s="2"/>
      <c r="B170" s="3" t="s">
        <v>161</v>
      </c>
      <c r="C170" s="2"/>
      <c r="D170" s="3" t="s">
        <v>714</v>
      </c>
      <c r="E170" s="41" t="s">
        <v>318</v>
      </c>
      <c r="F170" s="3"/>
      <c r="G170" s="3"/>
    </row>
    <row r="171" spans="1:7" ht="75" x14ac:dyDescent="0.25">
      <c r="A171" s="2"/>
      <c r="B171" s="3" t="s">
        <v>162</v>
      </c>
      <c r="C171" s="2"/>
      <c r="D171" s="3" t="s">
        <v>714</v>
      </c>
      <c r="E171" s="3" t="s">
        <v>719</v>
      </c>
      <c r="F171" s="3"/>
      <c r="G171" s="3"/>
    </row>
    <row r="172" spans="1:7" ht="60" x14ac:dyDescent="0.25">
      <c r="A172" s="1" t="s">
        <v>163</v>
      </c>
      <c r="B172" s="2"/>
      <c r="C172" s="2"/>
      <c r="D172" s="3"/>
      <c r="E172" s="3"/>
      <c r="F172" s="3"/>
      <c r="G172" s="3"/>
    </row>
    <row r="173" spans="1:7" ht="90" x14ac:dyDescent="0.25">
      <c r="A173" s="2"/>
      <c r="B173" s="3" t="s">
        <v>164</v>
      </c>
      <c r="C173" s="2"/>
      <c r="D173" s="3" t="s">
        <v>714</v>
      </c>
      <c r="E173" s="41" t="s">
        <v>318</v>
      </c>
      <c r="F173" s="3"/>
      <c r="G173" s="3"/>
    </row>
    <row r="174" spans="1:7" ht="240" x14ac:dyDescent="0.25">
      <c r="A174" s="2"/>
      <c r="B174" s="3" t="s">
        <v>165</v>
      </c>
      <c r="C174" s="2"/>
      <c r="D174" s="3" t="s">
        <v>714</v>
      </c>
      <c r="E174" s="41" t="s">
        <v>318</v>
      </c>
      <c r="F174" s="3"/>
      <c r="G174" s="3"/>
    </row>
    <row r="175" spans="1:7" ht="60" x14ac:dyDescent="0.25">
      <c r="A175" s="2"/>
      <c r="B175" s="3" t="s">
        <v>166</v>
      </c>
      <c r="C175" s="2"/>
      <c r="D175" s="3" t="s">
        <v>714</v>
      </c>
      <c r="E175" s="41" t="s">
        <v>318</v>
      </c>
      <c r="F175" s="3"/>
      <c r="G175" s="3"/>
    </row>
    <row r="176" spans="1:7" ht="165" customHeight="1" x14ac:dyDescent="0.25">
      <c r="A176" s="2"/>
      <c r="B176" s="3" t="s">
        <v>167</v>
      </c>
      <c r="C176" s="2"/>
      <c r="D176" s="3" t="s">
        <v>714</v>
      </c>
      <c r="E176" s="41" t="s">
        <v>318</v>
      </c>
      <c r="F176" s="3"/>
      <c r="G176" s="3"/>
    </row>
    <row r="177" spans="1:7" ht="60" x14ac:dyDescent="0.25">
      <c r="A177" s="2"/>
      <c r="B177" s="3" t="s">
        <v>168</v>
      </c>
      <c r="C177" s="2"/>
      <c r="D177" s="3" t="s">
        <v>714</v>
      </c>
      <c r="E177" s="41" t="s">
        <v>318</v>
      </c>
      <c r="F177" s="3"/>
      <c r="G177" s="3"/>
    </row>
    <row r="178" spans="1:7" ht="195" x14ac:dyDescent="0.25">
      <c r="A178" s="2"/>
      <c r="B178" s="3" t="s">
        <v>169</v>
      </c>
      <c r="C178" s="2"/>
      <c r="D178" s="3" t="s">
        <v>714</v>
      </c>
      <c r="E178" s="41" t="s">
        <v>318</v>
      </c>
      <c r="F178" s="3"/>
      <c r="G178" s="3"/>
    </row>
    <row r="179" spans="1:7" ht="105" x14ac:dyDescent="0.25">
      <c r="A179" s="2"/>
      <c r="B179" s="3" t="s">
        <v>170</v>
      </c>
      <c r="C179" s="2"/>
      <c r="D179" s="3" t="s">
        <v>714</v>
      </c>
      <c r="E179" s="41" t="s">
        <v>318</v>
      </c>
      <c r="F179" s="3"/>
      <c r="G179" s="3"/>
    </row>
    <row r="180" spans="1:7" ht="120" x14ac:dyDescent="0.25">
      <c r="A180" s="2"/>
      <c r="B180" s="3" t="s">
        <v>171</v>
      </c>
      <c r="C180" s="2"/>
      <c r="D180" s="3" t="s">
        <v>714</v>
      </c>
      <c r="E180" s="41" t="s">
        <v>318</v>
      </c>
      <c r="F180" s="3"/>
      <c r="G180" s="3"/>
    </row>
    <row r="181" spans="1:7" ht="126" customHeight="1" x14ac:dyDescent="0.25">
      <c r="A181" s="2"/>
      <c r="B181" s="3" t="s">
        <v>172</v>
      </c>
      <c r="C181" s="2"/>
      <c r="D181" s="3" t="s">
        <v>714</v>
      </c>
      <c r="E181" s="41" t="s">
        <v>318</v>
      </c>
      <c r="F181" s="3"/>
      <c r="G181" s="3"/>
    </row>
    <row r="182" spans="1:7" ht="108.75" customHeight="1" x14ac:dyDescent="0.25">
      <c r="A182" s="2"/>
      <c r="B182" s="3" t="s">
        <v>173</v>
      </c>
      <c r="C182" s="2"/>
      <c r="D182" s="3" t="s">
        <v>714</v>
      </c>
      <c r="E182" s="3" t="s">
        <v>718</v>
      </c>
      <c r="F182" s="3"/>
      <c r="G182" s="3"/>
    </row>
    <row r="183" spans="1:7" ht="90" x14ac:dyDescent="0.25">
      <c r="A183" s="2"/>
      <c r="B183" s="3" t="s">
        <v>174</v>
      </c>
      <c r="C183" s="2"/>
      <c r="D183" s="3" t="s">
        <v>714</v>
      </c>
      <c r="E183" s="3" t="s">
        <v>717</v>
      </c>
      <c r="F183" s="3" t="s">
        <v>716</v>
      </c>
      <c r="G183" s="3"/>
    </row>
    <row r="184" spans="1:7" ht="180" x14ac:dyDescent="0.25">
      <c r="A184" s="2"/>
      <c r="B184" s="3" t="s">
        <v>175</v>
      </c>
      <c r="C184" s="2"/>
      <c r="D184" s="3" t="s">
        <v>714</v>
      </c>
      <c r="E184" s="41" t="s">
        <v>318</v>
      </c>
      <c r="F184" s="3"/>
      <c r="G184" s="3"/>
    </row>
    <row r="185" spans="1:7" ht="60" x14ac:dyDescent="0.25">
      <c r="A185" s="2"/>
      <c r="B185" s="3" t="s">
        <v>186</v>
      </c>
      <c r="C185" s="2"/>
      <c r="D185" s="3" t="s">
        <v>714</v>
      </c>
      <c r="E185" s="3" t="s">
        <v>715</v>
      </c>
      <c r="F185" s="3"/>
      <c r="G185" s="3"/>
    </row>
    <row r="186" spans="1:7" ht="60" x14ac:dyDescent="0.25">
      <c r="A186" s="2"/>
      <c r="B186" s="3" t="s">
        <v>176</v>
      </c>
      <c r="C186" s="2"/>
      <c r="D186" s="3" t="s">
        <v>714</v>
      </c>
      <c r="E186" s="41" t="s">
        <v>318</v>
      </c>
      <c r="F186" s="3"/>
      <c r="G186" s="3"/>
    </row>
    <row r="187" spans="1:7" ht="75" x14ac:dyDescent="0.25">
      <c r="A187" s="2"/>
      <c r="B187" s="3" t="s">
        <v>177</v>
      </c>
      <c r="C187" s="2"/>
      <c r="D187" s="3" t="s">
        <v>714</v>
      </c>
      <c r="E187" s="41" t="s">
        <v>318</v>
      </c>
      <c r="F187" s="3"/>
      <c r="G187" s="3"/>
    </row>
    <row r="188" spans="1:7" ht="135" x14ac:dyDescent="0.25">
      <c r="A188" s="2"/>
      <c r="B188" s="3" t="s">
        <v>178</v>
      </c>
      <c r="C188" s="2"/>
      <c r="D188" s="3" t="s">
        <v>714</v>
      </c>
      <c r="E188" s="41" t="s">
        <v>318</v>
      </c>
      <c r="F188" s="3"/>
      <c r="G188" s="3"/>
    </row>
    <row r="189" spans="1:7" ht="94.5" customHeight="1" x14ac:dyDescent="0.25">
      <c r="A189" s="2"/>
      <c r="B189" s="3" t="s">
        <v>187</v>
      </c>
      <c r="C189" s="2"/>
      <c r="D189" s="3" t="s">
        <v>714</v>
      </c>
      <c r="E189" s="41" t="s">
        <v>318</v>
      </c>
      <c r="F189" s="3"/>
      <c r="G189" s="3"/>
    </row>
    <row r="190" spans="1:7" ht="196.5" customHeight="1" x14ac:dyDescent="0.25">
      <c r="A190" s="2"/>
      <c r="B190" s="3" t="s">
        <v>179</v>
      </c>
      <c r="C190" s="2"/>
      <c r="D190" s="3" t="s">
        <v>714</v>
      </c>
      <c r="E190" s="41" t="s">
        <v>318</v>
      </c>
      <c r="F190" s="3"/>
      <c r="G190" s="3"/>
    </row>
    <row r="191" spans="1:7" ht="105" x14ac:dyDescent="0.25">
      <c r="A191" s="2"/>
      <c r="B191" s="3" t="s">
        <v>180</v>
      </c>
      <c r="C191" s="2"/>
      <c r="D191" s="3" t="s">
        <v>714</v>
      </c>
      <c r="E191" s="41" t="s">
        <v>318</v>
      </c>
      <c r="F191" s="3"/>
      <c r="G191" s="3"/>
    </row>
  </sheetData>
  <mergeCells count="2">
    <mergeCell ref="A2:C2"/>
    <mergeCell ref="D2:F2"/>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workbookViewId="0">
      <selection activeCell="I5" sqref="I5"/>
    </sheetView>
  </sheetViews>
  <sheetFormatPr defaultColWidth="8.85546875" defaultRowHeight="15" x14ac:dyDescent="0.25"/>
  <cols>
    <col min="1" max="1" width="18.28515625" customWidth="1"/>
    <col min="2" max="2" width="11.42578125" customWidth="1"/>
    <col min="3" max="3" width="17.140625" customWidth="1"/>
    <col min="4" max="4" width="17.28515625" customWidth="1"/>
    <col min="5" max="5" width="14.28515625" customWidth="1"/>
    <col min="6" max="6" width="17" customWidth="1"/>
    <col min="7" max="7" width="15" customWidth="1"/>
    <col min="8" max="8" width="19.7109375" customWidth="1"/>
    <col min="10" max="10" width="18" customWidth="1"/>
  </cols>
  <sheetData>
    <row r="1" spans="1:20" x14ac:dyDescent="0.25">
      <c r="A1" t="s">
        <v>191</v>
      </c>
    </row>
    <row r="3" spans="1:20" x14ac:dyDescent="0.25">
      <c r="A3" s="75" t="s">
        <v>810</v>
      </c>
      <c r="B3" s="75"/>
      <c r="C3" s="75"/>
      <c r="D3" s="75"/>
      <c r="E3" s="75"/>
      <c r="F3" s="75"/>
      <c r="G3" s="75"/>
      <c r="H3" s="75"/>
      <c r="J3" t="s">
        <v>257</v>
      </c>
    </row>
    <row r="4" spans="1:20" x14ac:dyDescent="0.25">
      <c r="A4" s="79" t="s">
        <v>192</v>
      </c>
      <c r="B4" s="79" t="s">
        <v>193</v>
      </c>
      <c r="C4" s="76" t="s">
        <v>866</v>
      </c>
      <c r="D4" s="77"/>
      <c r="E4" s="77"/>
      <c r="F4" s="77"/>
      <c r="G4" s="77"/>
      <c r="H4" s="78"/>
    </row>
    <row r="5" spans="1:20" ht="119.25" customHeight="1" x14ac:dyDescent="0.25">
      <c r="A5" s="89"/>
      <c r="B5" s="89"/>
      <c r="C5" s="15" t="s">
        <v>809</v>
      </c>
      <c r="D5" s="15" t="s">
        <v>808</v>
      </c>
      <c r="E5" s="15" t="s">
        <v>807</v>
      </c>
      <c r="F5" s="15" t="s">
        <v>806</v>
      </c>
      <c r="G5" s="15" t="s">
        <v>805</v>
      </c>
      <c r="H5" s="15" t="s">
        <v>804</v>
      </c>
      <c r="J5" s="70" t="s">
        <v>192</v>
      </c>
      <c r="K5" s="70" t="s">
        <v>193</v>
      </c>
      <c r="L5" s="70" t="s">
        <v>258</v>
      </c>
      <c r="M5" s="70" t="s">
        <v>259</v>
      </c>
      <c r="N5" s="70" t="s">
        <v>260</v>
      </c>
      <c r="O5" s="70" t="s">
        <v>261</v>
      </c>
      <c r="P5" s="70" t="s">
        <v>260</v>
      </c>
      <c r="Q5" s="70" t="s">
        <v>262</v>
      </c>
      <c r="R5" s="70" t="s">
        <v>263</v>
      </c>
      <c r="S5" s="70" t="s">
        <v>264</v>
      </c>
      <c r="T5" s="70" t="s">
        <v>867</v>
      </c>
    </row>
    <row r="6" spans="1:20" x14ac:dyDescent="0.25">
      <c r="A6" s="3" t="s">
        <v>194</v>
      </c>
      <c r="B6" s="3">
        <v>7</v>
      </c>
      <c r="C6" s="3">
        <v>4</v>
      </c>
      <c r="D6" s="14">
        <f t="shared" ref="D6:D22" si="0">C6/B6*100</f>
        <v>57.142857142857139</v>
      </c>
      <c r="E6" s="3">
        <v>1</v>
      </c>
      <c r="F6" s="14">
        <f t="shared" ref="F6:F22" si="1">E6/B6*100</f>
        <v>14.285714285714285</v>
      </c>
      <c r="G6" s="3">
        <v>2</v>
      </c>
      <c r="H6" s="14">
        <f t="shared" ref="H6:H22" si="2">G6/B6*100</f>
        <v>28.571428571428569</v>
      </c>
      <c r="J6" s="56" t="s">
        <v>194</v>
      </c>
      <c r="K6" s="2">
        <v>7</v>
      </c>
      <c r="L6" s="56">
        <f t="shared" ref="L6:L22" si="3">K6/$K$24</f>
        <v>4.142011834319527E-2</v>
      </c>
      <c r="M6" s="2">
        <v>4</v>
      </c>
      <c r="N6" s="56">
        <f t="shared" ref="N6:N22" si="4">M6/K6</f>
        <v>0.5714285714285714</v>
      </c>
      <c r="O6" s="2">
        <v>1</v>
      </c>
      <c r="P6" s="56">
        <f t="shared" ref="P6:P22" si="5">O6/K6</f>
        <v>0.14285714285714285</v>
      </c>
      <c r="Q6" s="2">
        <v>2</v>
      </c>
      <c r="R6" s="56">
        <f t="shared" ref="R6:R22" si="6">Q6/K6</f>
        <v>0.2857142857142857</v>
      </c>
      <c r="S6" s="2">
        <f>(SUM(M6*N6+O6*P6)/(N6+P6))</f>
        <v>3.4000000000000004</v>
      </c>
      <c r="T6" s="2">
        <f t="shared" ref="T6:T22" si="7">(S6*L6)/K6</f>
        <v>2.0118343195266276E-2</v>
      </c>
    </row>
    <row r="7" spans="1:20" x14ac:dyDescent="0.25">
      <c r="A7" s="3" t="s">
        <v>195</v>
      </c>
      <c r="B7" s="3">
        <v>8</v>
      </c>
      <c r="C7" s="3">
        <v>2</v>
      </c>
      <c r="D7" s="14">
        <f t="shared" si="0"/>
        <v>25</v>
      </c>
      <c r="E7" s="3">
        <v>5</v>
      </c>
      <c r="F7" s="14">
        <f t="shared" si="1"/>
        <v>62.5</v>
      </c>
      <c r="G7" s="3">
        <v>1</v>
      </c>
      <c r="H7" s="14">
        <f t="shared" si="2"/>
        <v>12.5</v>
      </c>
      <c r="J7" s="56" t="s">
        <v>195</v>
      </c>
      <c r="K7" s="2">
        <v>8</v>
      </c>
      <c r="L7" s="56">
        <f t="shared" si="3"/>
        <v>4.7337278106508875E-2</v>
      </c>
      <c r="M7" s="2">
        <v>2</v>
      </c>
      <c r="N7" s="56">
        <f t="shared" si="4"/>
        <v>0.25</v>
      </c>
      <c r="O7" s="2">
        <v>5</v>
      </c>
      <c r="P7" s="56">
        <f t="shared" si="5"/>
        <v>0.625</v>
      </c>
      <c r="Q7" s="2">
        <v>1</v>
      </c>
      <c r="R7" s="56">
        <f t="shared" si="6"/>
        <v>0.125</v>
      </c>
      <c r="S7" s="2">
        <f>(SUM(M7*N7+O7*P7)/(N7+P7))</f>
        <v>4.1428571428571432</v>
      </c>
      <c r="T7" s="2">
        <f t="shared" si="7"/>
        <v>2.451394759087067E-2</v>
      </c>
    </row>
    <row r="8" spans="1:20" x14ac:dyDescent="0.25">
      <c r="A8" s="3" t="s">
        <v>196</v>
      </c>
      <c r="B8" s="3">
        <v>13</v>
      </c>
      <c r="C8" s="3">
        <v>5</v>
      </c>
      <c r="D8" s="14">
        <f t="shared" si="0"/>
        <v>38.461538461538467</v>
      </c>
      <c r="E8" s="3">
        <v>5</v>
      </c>
      <c r="F8" s="14">
        <f t="shared" si="1"/>
        <v>38.461538461538467</v>
      </c>
      <c r="G8" s="3">
        <v>3</v>
      </c>
      <c r="H8" s="14">
        <f t="shared" si="2"/>
        <v>23.076923076923077</v>
      </c>
      <c r="J8" s="56" t="s">
        <v>196</v>
      </c>
      <c r="K8" s="2">
        <v>13</v>
      </c>
      <c r="L8" s="56">
        <f t="shared" si="3"/>
        <v>7.6923076923076927E-2</v>
      </c>
      <c r="M8" s="2">
        <v>5</v>
      </c>
      <c r="N8" s="56">
        <f t="shared" si="4"/>
        <v>0.38461538461538464</v>
      </c>
      <c r="O8" s="2">
        <v>5</v>
      </c>
      <c r="P8" s="56">
        <f t="shared" si="5"/>
        <v>0.38461538461538464</v>
      </c>
      <c r="Q8" s="2">
        <v>3</v>
      </c>
      <c r="R8" s="56">
        <f t="shared" si="6"/>
        <v>0.23076923076923078</v>
      </c>
      <c r="S8" s="2">
        <f>(SUM(M8*N8+O8*P8)/(N8+P8))</f>
        <v>5</v>
      </c>
      <c r="T8" s="2">
        <f t="shared" si="7"/>
        <v>2.9585798816568049E-2</v>
      </c>
    </row>
    <row r="9" spans="1:20" x14ac:dyDescent="0.25">
      <c r="A9" s="3" t="s">
        <v>197</v>
      </c>
      <c r="B9" s="3">
        <v>10</v>
      </c>
      <c r="C9" s="3">
        <v>1</v>
      </c>
      <c r="D9" s="14">
        <f t="shared" si="0"/>
        <v>10</v>
      </c>
      <c r="E9" s="3">
        <v>5</v>
      </c>
      <c r="F9" s="14">
        <f t="shared" si="1"/>
        <v>50</v>
      </c>
      <c r="G9" s="3">
        <v>4</v>
      </c>
      <c r="H9" s="14">
        <f t="shared" si="2"/>
        <v>40</v>
      </c>
      <c r="J9" s="56" t="s">
        <v>197</v>
      </c>
      <c r="K9" s="2">
        <v>10</v>
      </c>
      <c r="L9" s="56">
        <f t="shared" si="3"/>
        <v>5.9171597633136092E-2</v>
      </c>
      <c r="M9" s="2">
        <v>1</v>
      </c>
      <c r="N9" s="56">
        <f t="shared" si="4"/>
        <v>0.1</v>
      </c>
      <c r="O9" s="2">
        <v>5</v>
      </c>
      <c r="P9" s="56">
        <f t="shared" si="5"/>
        <v>0.5</v>
      </c>
      <c r="Q9" s="2">
        <v>4</v>
      </c>
      <c r="R9" s="56">
        <f t="shared" si="6"/>
        <v>0.4</v>
      </c>
      <c r="S9" s="2">
        <f>(SUM(M9*N9+O9*P9)/(N9+P9))</f>
        <v>4.3333333333333339</v>
      </c>
      <c r="T9" s="2">
        <f t="shared" si="7"/>
        <v>2.5641025641025644E-2</v>
      </c>
    </row>
    <row r="10" spans="1:20" x14ac:dyDescent="0.25">
      <c r="A10" s="3" t="s">
        <v>198</v>
      </c>
      <c r="B10" s="3">
        <v>9</v>
      </c>
      <c r="C10" s="3">
        <v>1</v>
      </c>
      <c r="D10" s="14">
        <f t="shared" si="0"/>
        <v>11.111111111111111</v>
      </c>
      <c r="E10" s="3">
        <v>6</v>
      </c>
      <c r="F10" s="14">
        <f t="shared" si="1"/>
        <v>66.666666666666657</v>
      </c>
      <c r="G10" s="3">
        <v>2</v>
      </c>
      <c r="H10" s="14">
        <f t="shared" si="2"/>
        <v>22.222222222222221</v>
      </c>
      <c r="J10" s="56" t="s">
        <v>198</v>
      </c>
      <c r="K10" s="2">
        <v>9</v>
      </c>
      <c r="L10" s="56">
        <f t="shared" si="3"/>
        <v>5.3254437869822487E-2</v>
      </c>
      <c r="M10" s="2">
        <v>1</v>
      </c>
      <c r="N10" s="56">
        <f t="shared" si="4"/>
        <v>0.1111111111111111</v>
      </c>
      <c r="O10" s="2">
        <v>6</v>
      </c>
      <c r="P10" s="56">
        <f t="shared" si="5"/>
        <v>0.66666666666666663</v>
      </c>
      <c r="Q10" s="2">
        <v>2</v>
      </c>
      <c r="R10" s="56">
        <f t="shared" si="6"/>
        <v>0.22222222222222221</v>
      </c>
      <c r="S10" s="2">
        <f>(SUM(M10*N10+O10*P10)/(N10+P10))</f>
        <v>5.2857142857142856</v>
      </c>
      <c r="T10" s="2">
        <f t="shared" si="7"/>
        <v>3.1276415891800503E-2</v>
      </c>
    </row>
    <row r="11" spans="1:20" x14ac:dyDescent="0.25">
      <c r="A11" s="3" t="s">
        <v>199</v>
      </c>
      <c r="B11" s="3">
        <v>8</v>
      </c>
      <c r="C11" s="3">
        <v>0</v>
      </c>
      <c r="D11" s="14">
        <f t="shared" si="0"/>
        <v>0</v>
      </c>
      <c r="E11" s="3">
        <v>0</v>
      </c>
      <c r="F11" s="14">
        <f t="shared" si="1"/>
        <v>0</v>
      </c>
      <c r="G11" s="3">
        <v>8</v>
      </c>
      <c r="H11" s="14">
        <f t="shared" si="2"/>
        <v>100</v>
      </c>
      <c r="J11" s="56" t="s">
        <v>199</v>
      </c>
      <c r="K11" s="2">
        <v>8</v>
      </c>
      <c r="L11" s="56">
        <f t="shared" si="3"/>
        <v>4.7337278106508875E-2</v>
      </c>
      <c r="M11" s="2">
        <v>0</v>
      </c>
      <c r="N11" s="56">
        <f t="shared" si="4"/>
        <v>0</v>
      </c>
      <c r="O11" s="2">
        <v>0</v>
      </c>
      <c r="P11" s="56">
        <f t="shared" si="5"/>
        <v>0</v>
      </c>
      <c r="Q11" s="2">
        <v>8</v>
      </c>
      <c r="R11" s="56">
        <f t="shared" si="6"/>
        <v>1</v>
      </c>
      <c r="S11" s="2">
        <v>0</v>
      </c>
      <c r="T11" s="2">
        <f t="shared" si="7"/>
        <v>0</v>
      </c>
    </row>
    <row r="12" spans="1:20" x14ac:dyDescent="0.25">
      <c r="A12" s="3" t="s">
        <v>200</v>
      </c>
      <c r="B12" s="3">
        <v>5</v>
      </c>
      <c r="C12" s="3">
        <v>0</v>
      </c>
      <c r="D12" s="14">
        <f t="shared" si="0"/>
        <v>0</v>
      </c>
      <c r="E12" s="3">
        <v>0</v>
      </c>
      <c r="F12" s="14">
        <f t="shared" si="1"/>
        <v>0</v>
      </c>
      <c r="G12" s="3">
        <v>5</v>
      </c>
      <c r="H12" s="14">
        <f t="shared" si="2"/>
        <v>100</v>
      </c>
      <c r="J12" s="56" t="s">
        <v>200</v>
      </c>
      <c r="K12" s="2">
        <v>5</v>
      </c>
      <c r="L12" s="56">
        <f t="shared" si="3"/>
        <v>2.9585798816568046E-2</v>
      </c>
      <c r="M12" s="2">
        <v>0</v>
      </c>
      <c r="N12" s="56">
        <f t="shared" si="4"/>
        <v>0</v>
      </c>
      <c r="O12" s="2">
        <v>0</v>
      </c>
      <c r="P12" s="56">
        <f t="shared" si="5"/>
        <v>0</v>
      </c>
      <c r="Q12" s="2">
        <v>5</v>
      </c>
      <c r="R12" s="56">
        <f t="shared" si="6"/>
        <v>1</v>
      </c>
      <c r="S12" s="2">
        <v>0</v>
      </c>
      <c r="T12" s="2">
        <f t="shared" si="7"/>
        <v>0</v>
      </c>
    </row>
    <row r="13" spans="1:20" x14ac:dyDescent="0.25">
      <c r="A13" s="3" t="s">
        <v>201</v>
      </c>
      <c r="B13" s="3">
        <v>12</v>
      </c>
      <c r="C13" s="3">
        <v>8</v>
      </c>
      <c r="D13" s="14">
        <f t="shared" si="0"/>
        <v>66.666666666666657</v>
      </c>
      <c r="E13" s="3">
        <v>1</v>
      </c>
      <c r="F13" s="14">
        <f t="shared" si="1"/>
        <v>8.3333333333333321</v>
      </c>
      <c r="G13" s="3">
        <v>3</v>
      </c>
      <c r="H13" s="14">
        <f t="shared" si="2"/>
        <v>25</v>
      </c>
      <c r="J13" s="56" t="s">
        <v>201</v>
      </c>
      <c r="K13" s="2">
        <v>12</v>
      </c>
      <c r="L13" s="56">
        <f t="shared" si="3"/>
        <v>7.1005917159763315E-2</v>
      </c>
      <c r="M13" s="2">
        <v>8</v>
      </c>
      <c r="N13" s="56">
        <f t="shared" si="4"/>
        <v>0.66666666666666663</v>
      </c>
      <c r="O13" s="2">
        <v>1</v>
      </c>
      <c r="P13" s="56">
        <f t="shared" si="5"/>
        <v>8.3333333333333329E-2</v>
      </c>
      <c r="Q13" s="2">
        <v>3</v>
      </c>
      <c r="R13" s="56">
        <f t="shared" si="6"/>
        <v>0.25</v>
      </c>
      <c r="S13" s="2">
        <f>(SUM(M13*N13+O13*P13)/(N13+P13))</f>
        <v>7.2222222222222214</v>
      </c>
      <c r="T13" s="2">
        <f t="shared" si="7"/>
        <v>4.2735042735042729E-2</v>
      </c>
    </row>
    <row r="14" spans="1:20" x14ac:dyDescent="0.25">
      <c r="A14" s="3" t="s">
        <v>202</v>
      </c>
      <c r="B14" s="3">
        <v>8</v>
      </c>
      <c r="C14" s="3">
        <v>5</v>
      </c>
      <c r="D14" s="14">
        <f t="shared" si="0"/>
        <v>62.5</v>
      </c>
      <c r="E14" s="3">
        <v>0</v>
      </c>
      <c r="F14" s="14">
        <f t="shared" si="1"/>
        <v>0</v>
      </c>
      <c r="G14" s="3">
        <v>3</v>
      </c>
      <c r="H14" s="14">
        <f t="shared" si="2"/>
        <v>37.5</v>
      </c>
      <c r="J14" s="56" t="s">
        <v>202</v>
      </c>
      <c r="K14" s="2">
        <v>8</v>
      </c>
      <c r="L14" s="56">
        <f t="shared" si="3"/>
        <v>4.7337278106508875E-2</v>
      </c>
      <c r="M14" s="2">
        <v>5</v>
      </c>
      <c r="N14" s="56">
        <f t="shared" si="4"/>
        <v>0.625</v>
      </c>
      <c r="O14" s="2">
        <v>0</v>
      </c>
      <c r="P14" s="56">
        <f t="shared" si="5"/>
        <v>0</v>
      </c>
      <c r="Q14" s="2">
        <v>3</v>
      </c>
      <c r="R14" s="56">
        <f t="shared" si="6"/>
        <v>0.375</v>
      </c>
      <c r="S14" s="2">
        <f>(SUM(M14*N14+O14*P14)/(N14+P14))</f>
        <v>5</v>
      </c>
      <c r="T14" s="2">
        <f t="shared" si="7"/>
        <v>2.9585798816568046E-2</v>
      </c>
    </row>
    <row r="15" spans="1:20" x14ac:dyDescent="0.25">
      <c r="A15" s="3" t="s">
        <v>203</v>
      </c>
      <c r="B15" s="3">
        <v>10</v>
      </c>
      <c r="C15" s="3">
        <v>3</v>
      </c>
      <c r="D15" s="14">
        <f t="shared" si="0"/>
        <v>30</v>
      </c>
      <c r="E15" s="3">
        <v>2</v>
      </c>
      <c r="F15" s="14">
        <f t="shared" si="1"/>
        <v>20</v>
      </c>
      <c r="G15" s="3">
        <v>5</v>
      </c>
      <c r="H15" s="14">
        <f t="shared" si="2"/>
        <v>50</v>
      </c>
      <c r="J15" s="56" t="s">
        <v>203</v>
      </c>
      <c r="K15" s="2">
        <v>10</v>
      </c>
      <c r="L15" s="56">
        <f t="shared" si="3"/>
        <v>5.9171597633136092E-2</v>
      </c>
      <c r="M15" s="2">
        <v>3</v>
      </c>
      <c r="N15" s="56">
        <f t="shared" si="4"/>
        <v>0.3</v>
      </c>
      <c r="O15" s="2">
        <v>2</v>
      </c>
      <c r="P15" s="56">
        <f t="shared" si="5"/>
        <v>0.2</v>
      </c>
      <c r="Q15" s="2">
        <v>5</v>
      </c>
      <c r="R15" s="56">
        <f t="shared" si="6"/>
        <v>0.5</v>
      </c>
      <c r="S15" s="2">
        <f>(SUM(M15*N15+O15*P15)/(N15+P15))</f>
        <v>2.5999999999999996</v>
      </c>
      <c r="T15" s="2">
        <f t="shared" si="7"/>
        <v>1.5384615384615382E-2</v>
      </c>
    </row>
    <row r="16" spans="1:20" x14ac:dyDescent="0.25">
      <c r="A16" s="3" t="s">
        <v>204</v>
      </c>
      <c r="B16" s="3">
        <v>10</v>
      </c>
      <c r="C16" s="3">
        <v>4</v>
      </c>
      <c r="D16" s="14">
        <f t="shared" si="0"/>
        <v>40</v>
      </c>
      <c r="E16" s="3">
        <v>1</v>
      </c>
      <c r="F16" s="14">
        <f t="shared" si="1"/>
        <v>10</v>
      </c>
      <c r="G16" s="3">
        <v>5</v>
      </c>
      <c r="H16" s="14">
        <f t="shared" si="2"/>
        <v>50</v>
      </c>
      <c r="J16" s="56" t="s">
        <v>204</v>
      </c>
      <c r="K16" s="2">
        <v>10</v>
      </c>
      <c r="L16" s="56">
        <f t="shared" si="3"/>
        <v>5.9171597633136092E-2</v>
      </c>
      <c r="M16" s="2">
        <v>4</v>
      </c>
      <c r="N16" s="56">
        <f t="shared" si="4"/>
        <v>0.4</v>
      </c>
      <c r="O16" s="2">
        <v>1</v>
      </c>
      <c r="P16" s="56">
        <f t="shared" si="5"/>
        <v>0.1</v>
      </c>
      <c r="Q16" s="2">
        <v>5</v>
      </c>
      <c r="R16" s="56">
        <f t="shared" si="6"/>
        <v>0.5</v>
      </c>
      <c r="S16" s="2">
        <f>(SUM(M16*N16+O16*P16)/(N16+P16))</f>
        <v>3.4000000000000004</v>
      </c>
      <c r="T16" s="2">
        <f t="shared" si="7"/>
        <v>2.0118343195266272E-2</v>
      </c>
    </row>
    <row r="17" spans="1:20" x14ac:dyDescent="0.25">
      <c r="A17" s="3" t="s">
        <v>205</v>
      </c>
      <c r="B17" s="3">
        <v>11</v>
      </c>
      <c r="C17" s="3">
        <v>1</v>
      </c>
      <c r="D17" s="14">
        <f t="shared" si="0"/>
        <v>9.0909090909090917</v>
      </c>
      <c r="E17" s="3">
        <v>1</v>
      </c>
      <c r="F17" s="14">
        <f t="shared" si="1"/>
        <v>9.0909090909090917</v>
      </c>
      <c r="G17" s="3">
        <v>9</v>
      </c>
      <c r="H17" s="14">
        <f t="shared" si="2"/>
        <v>81.818181818181827</v>
      </c>
      <c r="J17" s="56" t="s">
        <v>205</v>
      </c>
      <c r="K17" s="2">
        <v>11</v>
      </c>
      <c r="L17" s="56">
        <f t="shared" si="3"/>
        <v>6.5088757396449703E-2</v>
      </c>
      <c r="M17" s="2">
        <v>1</v>
      </c>
      <c r="N17" s="56">
        <f t="shared" si="4"/>
        <v>9.0909090909090912E-2</v>
      </c>
      <c r="O17" s="2">
        <v>1</v>
      </c>
      <c r="P17" s="56">
        <f t="shared" si="5"/>
        <v>9.0909090909090912E-2</v>
      </c>
      <c r="Q17" s="2">
        <v>9</v>
      </c>
      <c r="R17" s="56">
        <f t="shared" si="6"/>
        <v>0.81818181818181823</v>
      </c>
      <c r="S17" s="2">
        <f>(SUM(M17*N17+O17*P17)/(N17+P17))</f>
        <v>1</v>
      </c>
      <c r="T17" s="2">
        <f t="shared" si="7"/>
        <v>5.9171597633136093E-3</v>
      </c>
    </row>
    <row r="18" spans="1:20" x14ac:dyDescent="0.25">
      <c r="A18" s="3" t="s">
        <v>206</v>
      </c>
      <c r="B18" s="3">
        <v>5</v>
      </c>
      <c r="C18" s="3">
        <v>0</v>
      </c>
      <c r="D18" s="14">
        <f t="shared" si="0"/>
        <v>0</v>
      </c>
      <c r="E18" s="3">
        <v>0</v>
      </c>
      <c r="F18" s="14">
        <f t="shared" si="1"/>
        <v>0</v>
      </c>
      <c r="G18" s="3">
        <v>5</v>
      </c>
      <c r="H18" s="14">
        <f t="shared" si="2"/>
        <v>100</v>
      </c>
      <c r="J18" s="56" t="s">
        <v>206</v>
      </c>
      <c r="K18" s="2">
        <v>5</v>
      </c>
      <c r="L18" s="56">
        <f t="shared" si="3"/>
        <v>2.9585798816568046E-2</v>
      </c>
      <c r="M18" s="2">
        <v>0</v>
      </c>
      <c r="N18" s="56">
        <f t="shared" si="4"/>
        <v>0</v>
      </c>
      <c r="O18" s="2">
        <v>0</v>
      </c>
      <c r="P18" s="56">
        <f t="shared" si="5"/>
        <v>0</v>
      </c>
      <c r="Q18" s="2">
        <v>5</v>
      </c>
      <c r="R18" s="56">
        <f t="shared" si="6"/>
        <v>1</v>
      </c>
      <c r="S18" s="2">
        <v>0</v>
      </c>
      <c r="T18" s="2">
        <f t="shared" si="7"/>
        <v>0</v>
      </c>
    </row>
    <row r="19" spans="1:20" x14ac:dyDescent="0.25">
      <c r="A19" s="3" t="s">
        <v>207</v>
      </c>
      <c r="B19" s="3">
        <v>10</v>
      </c>
      <c r="C19" s="3">
        <v>0</v>
      </c>
      <c r="D19" s="14">
        <f t="shared" si="0"/>
        <v>0</v>
      </c>
      <c r="E19" s="3">
        <v>2</v>
      </c>
      <c r="F19" s="14">
        <f t="shared" si="1"/>
        <v>20</v>
      </c>
      <c r="G19" s="3">
        <v>8</v>
      </c>
      <c r="H19" s="14">
        <f t="shared" si="2"/>
        <v>80</v>
      </c>
      <c r="J19" s="56" t="s">
        <v>207</v>
      </c>
      <c r="K19" s="2">
        <v>10</v>
      </c>
      <c r="L19" s="56">
        <f t="shared" si="3"/>
        <v>5.9171597633136092E-2</v>
      </c>
      <c r="M19" s="2">
        <v>0</v>
      </c>
      <c r="N19" s="56">
        <f t="shared" si="4"/>
        <v>0</v>
      </c>
      <c r="O19" s="2">
        <v>2</v>
      </c>
      <c r="P19" s="56">
        <f t="shared" si="5"/>
        <v>0.2</v>
      </c>
      <c r="Q19" s="2">
        <v>8</v>
      </c>
      <c r="R19" s="56">
        <f t="shared" si="6"/>
        <v>0.8</v>
      </c>
      <c r="S19" s="2">
        <f>(SUM(M19*N19+O19*P19)/(N19+P19))</f>
        <v>2</v>
      </c>
      <c r="T19" s="2">
        <f t="shared" si="7"/>
        <v>1.1834319526627219E-2</v>
      </c>
    </row>
    <row r="20" spans="1:20" x14ac:dyDescent="0.25">
      <c r="A20" s="3" t="s">
        <v>208</v>
      </c>
      <c r="B20" s="3">
        <v>12</v>
      </c>
      <c r="C20" s="3">
        <v>0</v>
      </c>
      <c r="D20" s="14">
        <f t="shared" si="0"/>
        <v>0</v>
      </c>
      <c r="E20" s="3">
        <v>0</v>
      </c>
      <c r="F20" s="14">
        <f t="shared" si="1"/>
        <v>0</v>
      </c>
      <c r="G20" s="3">
        <v>12</v>
      </c>
      <c r="H20" s="14">
        <f t="shared" si="2"/>
        <v>100</v>
      </c>
      <c r="J20" s="56" t="s">
        <v>208</v>
      </c>
      <c r="K20" s="2">
        <v>12</v>
      </c>
      <c r="L20" s="56">
        <f t="shared" si="3"/>
        <v>7.1005917159763315E-2</v>
      </c>
      <c r="M20" s="2">
        <v>0</v>
      </c>
      <c r="N20" s="56">
        <f t="shared" si="4"/>
        <v>0</v>
      </c>
      <c r="O20" s="2">
        <v>0</v>
      </c>
      <c r="P20" s="56">
        <f t="shared" si="5"/>
        <v>0</v>
      </c>
      <c r="Q20" s="2">
        <v>12</v>
      </c>
      <c r="R20" s="56">
        <f t="shared" si="6"/>
        <v>1</v>
      </c>
      <c r="S20" s="2">
        <v>0</v>
      </c>
      <c r="T20" s="2">
        <f t="shared" si="7"/>
        <v>0</v>
      </c>
    </row>
    <row r="21" spans="1:20" x14ac:dyDescent="0.25">
      <c r="A21" s="3" t="s">
        <v>209</v>
      </c>
      <c r="B21" s="3">
        <v>12</v>
      </c>
      <c r="C21" s="3">
        <v>0</v>
      </c>
      <c r="D21" s="14">
        <f t="shared" si="0"/>
        <v>0</v>
      </c>
      <c r="E21" s="3">
        <v>5</v>
      </c>
      <c r="F21" s="14">
        <f t="shared" si="1"/>
        <v>41.666666666666671</v>
      </c>
      <c r="G21" s="3">
        <v>7</v>
      </c>
      <c r="H21" s="14">
        <f t="shared" si="2"/>
        <v>58.333333333333336</v>
      </c>
      <c r="J21" s="56" t="s">
        <v>209</v>
      </c>
      <c r="K21" s="2">
        <v>12</v>
      </c>
      <c r="L21" s="56">
        <f t="shared" si="3"/>
        <v>7.1005917159763315E-2</v>
      </c>
      <c r="M21" s="2">
        <v>0</v>
      </c>
      <c r="N21" s="56">
        <f t="shared" si="4"/>
        <v>0</v>
      </c>
      <c r="O21" s="2">
        <v>5</v>
      </c>
      <c r="P21" s="56">
        <f t="shared" si="5"/>
        <v>0.41666666666666669</v>
      </c>
      <c r="Q21" s="2">
        <v>7</v>
      </c>
      <c r="R21" s="56">
        <f t="shared" si="6"/>
        <v>0.58333333333333337</v>
      </c>
      <c r="S21" s="2">
        <f>(SUM(M21*N21+O21*P21)/(N21+P21))</f>
        <v>5</v>
      </c>
      <c r="T21" s="2">
        <f t="shared" si="7"/>
        <v>2.9585798816568049E-2</v>
      </c>
    </row>
    <row r="22" spans="1:20" x14ac:dyDescent="0.25">
      <c r="A22" s="3" t="s">
        <v>210</v>
      </c>
      <c r="B22" s="3">
        <v>19</v>
      </c>
      <c r="C22" s="3">
        <v>2</v>
      </c>
      <c r="D22" s="14">
        <f t="shared" si="0"/>
        <v>10.526315789473683</v>
      </c>
      <c r="E22" s="3">
        <v>1</v>
      </c>
      <c r="F22" s="14">
        <f t="shared" si="1"/>
        <v>5.2631578947368416</v>
      </c>
      <c r="G22" s="3">
        <v>16</v>
      </c>
      <c r="H22" s="14">
        <f t="shared" si="2"/>
        <v>84.210526315789465</v>
      </c>
      <c r="J22" s="56" t="s">
        <v>210</v>
      </c>
      <c r="K22" s="2">
        <v>19</v>
      </c>
      <c r="L22" s="56">
        <f t="shared" si="3"/>
        <v>0.11242603550295859</v>
      </c>
      <c r="M22" s="2">
        <v>2</v>
      </c>
      <c r="N22" s="56">
        <f t="shared" si="4"/>
        <v>0.10526315789473684</v>
      </c>
      <c r="O22" s="2">
        <v>1</v>
      </c>
      <c r="P22" s="56">
        <f t="shared" si="5"/>
        <v>5.2631578947368418E-2</v>
      </c>
      <c r="Q22" s="2">
        <v>16</v>
      </c>
      <c r="R22" s="56">
        <f t="shared" si="6"/>
        <v>0.84210526315789469</v>
      </c>
      <c r="S22" s="2">
        <f>(SUM(M22*N22+O22*P22)/(N22+P22))</f>
        <v>1.6666666666666667</v>
      </c>
      <c r="T22" s="2">
        <f t="shared" si="7"/>
        <v>9.8619329388560158E-3</v>
      </c>
    </row>
    <row r="23" spans="1:20" x14ac:dyDescent="0.25">
      <c r="A23" s="3"/>
      <c r="B23" s="3"/>
      <c r="C23" s="3"/>
      <c r="D23" s="3"/>
      <c r="E23" s="3"/>
      <c r="F23" s="3"/>
      <c r="G23" s="3"/>
      <c r="H23" s="3"/>
      <c r="J23" s="2"/>
      <c r="K23" s="2"/>
      <c r="L23" s="2"/>
      <c r="M23" s="2"/>
      <c r="N23" s="2"/>
      <c r="O23" s="2"/>
      <c r="P23" s="2"/>
      <c r="Q23" s="2"/>
      <c r="R23" s="2"/>
      <c r="S23" s="2"/>
      <c r="T23" s="2"/>
    </row>
    <row r="24" spans="1:20" ht="28.5" customHeight="1" x14ac:dyDescent="0.25">
      <c r="A24" s="3" t="s">
        <v>211</v>
      </c>
      <c r="B24" s="3">
        <v>169</v>
      </c>
      <c r="C24" s="3"/>
      <c r="D24" s="3"/>
      <c r="E24" s="3"/>
      <c r="F24" s="3"/>
      <c r="G24" s="3"/>
      <c r="H24" s="3"/>
      <c r="J24" s="3" t="s">
        <v>211</v>
      </c>
      <c r="K24" s="3">
        <v>169</v>
      </c>
      <c r="L24" s="14"/>
      <c r="M24" s="2">
        <f>SUM(M6:M22)</f>
        <v>36</v>
      </c>
      <c r="N24" s="2"/>
      <c r="O24" s="2">
        <f>SUM(O6:O22)</f>
        <v>35</v>
      </c>
      <c r="P24" s="2"/>
      <c r="Q24" s="2"/>
      <c r="R24" s="2"/>
      <c r="S24" s="2">
        <f>SUM(S6:S22)</f>
        <v>50.050793650793651</v>
      </c>
      <c r="T24" s="2"/>
    </row>
    <row r="25" spans="1:20" ht="59.25" customHeight="1" x14ac:dyDescent="0.25">
      <c r="A25" s="3" t="s">
        <v>803</v>
      </c>
      <c r="B25" s="3"/>
      <c r="C25" s="3">
        <f>SUM(C6:C22)</f>
        <v>36</v>
      </c>
      <c r="D25" s="14">
        <f>C25/B24*100</f>
        <v>21.301775147928996</v>
      </c>
      <c r="E25" s="3"/>
      <c r="F25" s="3"/>
      <c r="G25" s="3"/>
      <c r="H25" s="3"/>
      <c r="J25" s="64" t="s">
        <v>265</v>
      </c>
      <c r="K25" s="71">
        <f>S24/K24</f>
        <v>0.29615854231238847</v>
      </c>
      <c r="L25" s="2"/>
      <c r="M25" s="2"/>
      <c r="N25" s="56"/>
      <c r="O25" s="2"/>
      <c r="P25" s="56"/>
      <c r="Q25" s="2"/>
      <c r="R25" s="2"/>
      <c r="S25" s="2"/>
      <c r="T25" s="2">
        <f>SUM(T6:T22)</f>
        <v>0.29615854231238842</v>
      </c>
    </row>
    <row r="26" spans="1:20" ht="74.25" customHeight="1" x14ac:dyDescent="0.25">
      <c r="A26" s="3" t="s">
        <v>802</v>
      </c>
      <c r="B26" s="3"/>
      <c r="C26" s="3"/>
      <c r="D26" s="3"/>
      <c r="E26" s="3">
        <f>SUM(E6:E22)</f>
        <v>35</v>
      </c>
      <c r="F26" s="14">
        <f>E26/B24*100</f>
        <v>20.710059171597635</v>
      </c>
      <c r="G26" s="3"/>
      <c r="H26" s="3"/>
      <c r="J26" s="3" t="s">
        <v>434</v>
      </c>
      <c r="K26" s="71">
        <f>(M24+O24)/K24</f>
        <v>0.42011834319526625</v>
      </c>
      <c r="L26" s="2"/>
      <c r="M26" s="2"/>
      <c r="N26" s="2"/>
      <c r="O26" s="2"/>
      <c r="P26" s="2"/>
      <c r="Q26" s="2"/>
      <c r="R26" s="2"/>
      <c r="S26" s="2"/>
      <c r="T26" s="2"/>
    </row>
    <row r="27" spans="1:20" ht="57.75" customHeight="1" x14ac:dyDescent="0.25">
      <c r="A27" s="3" t="s">
        <v>801</v>
      </c>
      <c r="B27" s="3"/>
      <c r="C27" s="3"/>
      <c r="D27" s="3"/>
      <c r="E27" s="3"/>
      <c r="F27" s="3"/>
      <c r="G27" s="3">
        <f>SUM(G6:G22)</f>
        <v>98</v>
      </c>
      <c r="H27" s="14">
        <f>G27/B24*100</f>
        <v>57.988165680473372</v>
      </c>
      <c r="J27" s="3"/>
      <c r="K27" s="2"/>
      <c r="L27" s="2"/>
      <c r="M27" s="2"/>
      <c r="N27" s="2"/>
      <c r="O27" s="2"/>
      <c r="P27" s="2"/>
      <c r="Q27" s="2"/>
      <c r="R27" s="2"/>
      <c r="S27" s="2"/>
      <c r="T27" s="2"/>
    </row>
  </sheetData>
  <mergeCells count="4">
    <mergeCell ref="A3:H3"/>
    <mergeCell ref="A4:A5"/>
    <mergeCell ref="B4:B5"/>
    <mergeCell ref="C4:H4"/>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workbookViewId="0">
      <selection activeCell="E13" sqref="E13"/>
    </sheetView>
  </sheetViews>
  <sheetFormatPr defaultColWidth="8.85546875" defaultRowHeight="15" x14ac:dyDescent="0.25"/>
  <cols>
    <col min="2" max="2" width="46.42578125" customWidth="1"/>
    <col min="3" max="3" width="15.42578125" customWidth="1"/>
    <col min="4" max="4" width="19.42578125" customWidth="1"/>
    <col min="5" max="5" width="18.85546875" customWidth="1"/>
    <col min="15" max="15" width="20.42578125" customWidth="1"/>
    <col min="16" max="16" width="15.140625" customWidth="1"/>
    <col min="17" max="17" width="16.7109375" customWidth="1"/>
  </cols>
  <sheetData>
    <row r="1" spans="1:17" x14ac:dyDescent="0.25">
      <c r="A1" s="97" t="s">
        <v>864</v>
      </c>
      <c r="B1" s="97"/>
      <c r="C1" s="97"/>
      <c r="E1" s="96" t="s">
        <v>863</v>
      </c>
      <c r="F1" s="96"/>
      <c r="G1" s="96"/>
      <c r="H1" s="96"/>
      <c r="I1" s="96"/>
      <c r="J1" s="96"/>
      <c r="K1" s="96"/>
      <c r="L1" s="96"/>
      <c r="M1" s="96"/>
      <c r="O1" t="s">
        <v>862</v>
      </c>
    </row>
    <row r="2" spans="1:17" x14ac:dyDescent="0.25">
      <c r="E2" s="10"/>
      <c r="F2" s="10"/>
      <c r="G2" s="10"/>
      <c r="H2" s="10"/>
      <c r="I2" s="10"/>
      <c r="J2" s="10"/>
      <c r="K2" s="10"/>
      <c r="L2" s="10"/>
      <c r="M2" s="10"/>
    </row>
    <row r="3" spans="1:17" ht="75" x14ac:dyDescent="0.25">
      <c r="A3" s="65" t="s">
        <v>861</v>
      </c>
      <c r="B3" s="65" t="s">
        <v>860</v>
      </c>
      <c r="C3" s="66" t="s">
        <v>859</v>
      </c>
      <c r="D3" s="67"/>
      <c r="E3" s="66" t="s">
        <v>858</v>
      </c>
      <c r="F3" s="65">
        <v>2017</v>
      </c>
      <c r="G3" s="65">
        <v>2018</v>
      </c>
      <c r="H3" s="65">
        <v>2019</v>
      </c>
      <c r="I3" s="65">
        <v>2020</v>
      </c>
      <c r="J3" s="65">
        <v>2021</v>
      </c>
      <c r="K3" s="65">
        <v>2022</v>
      </c>
      <c r="L3" s="65">
        <v>2023</v>
      </c>
      <c r="M3" s="66">
        <v>2024</v>
      </c>
      <c r="O3" s="65" t="s">
        <v>858</v>
      </c>
      <c r="P3" s="65" t="s">
        <v>857</v>
      </c>
      <c r="Q3" s="65">
        <v>2024</v>
      </c>
    </row>
    <row r="4" spans="1:17" ht="165" x14ac:dyDescent="0.25">
      <c r="A4" s="3">
        <v>1</v>
      </c>
      <c r="B4" s="63" t="s">
        <v>856</v>
      </c>
      <c r="C4" s="3" t="s">
        <v>852</v>
      </c>
      <c r="D4" s="3"/>
      <c r="E4" s="3" t="s">
        <v>855</v>
      </c>
      <c r="F4" s="56">
        <v>-135.80000000000001</v>
      </c>
      <c r="G4" s="56">
        <v>-224.6</v>
      </c>
      <c r="H4" s="56">
        <v>-219.1</v>
      </c>
      <c r="I4" s="56">
        <v>-127.4</v>
      </c>
      <c r="J4" s="56">
        <v>-91.3</v>
      </c>
      <c r="K4" s="56">
        <v>-57.5</v>
      </c>
      <c r="L4" s="56">
        <v>-29.9</v>
      </c>
      <c r="M4" s="56">
        <v>1</v>
      </c>
      <c r="N4" s="2"/>
      <c r="O4" s="3" t="s">
        <v>854</v>
      </c>
      <c r="P4" s="3" t="s">
        <v>849</v>
      </c>
      <c r="Q4" s="3">
        <v>100</v>
      </c>
    </row>
    <row r="5" spans="1:17" ht="240" x14ac:dyDescent="0.25">
      <c r="A5" s="3">
        <v>2</v>
      </c>
      <c r="B5" s="63" t="s">
        <v>853</v>
      </c>
      <c r="C5" s="3" t="s">
        <v>852</v>
      </c>
      <c r="D5" s="3"/>
      <c r="E5" s="3" t="s">
        <v>851</v>
      </c>
      <c r="F5" s="56">
        <v>72.7</v>
      </c>
      <c r="G5" s="56">
        <v>72.900000000000006</v>
      </c>
      <c r="H5" s="56">
        <v>73.2</v>
      </c>
      <c r="I5" s="56">
        <v>73.900000000000006</v>
      </c>
      <c r="J5" s="56">
        <v>74.8</v>
      </c>
      <c r="K5" s="56">
        <v>75.599999999999994</v>
      </c>
      <c r="L5" s="56">
        <v>76.8</v>
      </c>
      <c r="M5" s="56">
        <v>78</v>
      </c>
      <c r="N5" s="2"/>
      <c r="O5" s="3" t="s">
        <v>850</v>
      </c>
      <c r="P5" s="3" t="s">
        <v>849</v>
      </c>
      <c r="Q5" s="3" t="s">
        <v>848</v>
      </c>
    </row>
    <row r="6" spans="1:17" ht="180" x14ac:dyDescent="0.25">
      <c r="A6" s="3">
        <v>3</v>
      </c>
      <c r="B6" s="63" t="s">
        <v>847</v>
      </c>
      <c r="C6" s="3" t="s">
        <v>842</v>
      </c>
      <c r="D6" s="3"/>
      <c r="E6" s="3" t="s">
        <v>846</v>
      </c>
      <c r="F6" s="56">
        <v>-0.5</v>
      </c>
      <c r="G6" s="56">
        <v>0.1</v>
      </c>
      <c r="H6" s="56">
        <v>0.5</v>
      </c>
      <c r="I6" s="56">
        <v>1.5</v>
      </c>
      <c r="J6" s="56">
        <v>2.2000000000000002</v>
      </c>
      <c r="K6" s="56">
        <v>2.2999999999999998</v>
      </c>
      <c r="L6" s="56">
        <v>2.2999999999999998</v>
      </c>
      <c r="M6" s="56">
        <v>2.4</v>
      </c>
      <c r="N6" s="2"/>
      <c r="O6" s="3" t="s">
        <v>845</v>
      </c>
      <c r="P6" s="3" t="s">
        <v>839</v>
      </c>
      <c r="Q6" s="3" t="s">
        <v>844</v>
      </c>
    </row>
    <row r="7" spans="1:17" ht="165" x14ac:dyDescent="0.25">
      <c r="A7" s="3">
        <v>4</v>
      </c>
      <c r="B7" s="63" t="s">
        <v>843</v>
      </c>
      <c r="C7" s="3" t="s">
        <v>842</v>
      </c>
      <c r="D7" s="3"/>
      <c r="E7" s="3" t="s">
        <v>841</v>
      </c>
      <c r="F7" s="56">
        <v>13.2</v>
      </c>
      <c r="G7" s="56">
        <v>12.9</v>
      </c>
      <c r="H7" s="56">
        <v>12</v>
      </c>
      <c r="I7" s="56">
        <v>11.1</v>
      </c>
      <c r="J7" s="56">
        <v>10.199999999999999</v>
      </c>
      <c r="K7" s="56">
        <v>9.3000000000000007</v>
      </c>
      <c r="L7" s="56">
        <v>8</v>
      </c>
      <c r="M7" s="56">
        <v>6.6</v>
      </c>
      <c r="N7" s="2"/>
      <c r="O7" s="3" t="s">
        <v>840</v>
      </c>
      <c r="P7" s="3" t="s">
        <v>839</v>
      </c>
      <c r="Q7" s="3" t="s">
        <v>838</v>
      </c>
    </row>
    <row r="8" spans="1:17" ht="75" x14ac:dyDescent="0.25">
      <c r="A8" s="3">
        <v>5</v>
      </c>
      <c r="B8" s="63" t="s">
        <v>837</v>
      </c>
      <c r="C8" s="3" t="s">
        <v>836</v>
      </c>
      <c r="D8" s="3"/>
      <c r="E8" s="3" t="s">
        <v>835</v>
      </c>
      <c r="F8" s="56">
        <v>3.5</v>
      </c>
      <c r="G8" s="56">
        <v>3.5</v>
      </c>
      <c r="H8" s="56">
        <v>3.4</v>
      </c>
      <c r="I8" s="56">
        <v>3.5</v>
      </c>
      <c r="J8" s="56">
        <v>3.9</v>
      </c>
      <c r="K8" s="56">
        <v>4.5</v>
      </c>
      <c r="L8" s="56">
        <v>4.8</v>
      </c>
      <c r="M8" s="56">
        <v>5</v>
      </c>
      <c r="N8" s="2"/>
      <c r="O8" s="3" t="s">
        <v>834</v>
      </c>
      <c r="P8" s="3" t="s">
        <v>833</v>
      </c>
      <c r="Q8" s="3">
        <v>8</v>
      </c>
    </row>
    <row r="9" spans="1:17" ht="90" x14ac:dyDescent="0.25">
      <c r="A9" s="3">
        <v>6</v>
      </c>
      <c r="B9" s="63" t="s">
        <v>832</v>
      </c>
      <c r="C9" s="3" t="s">
        <v>831</v>
      </c>
      <c r="D9" s="3"/>
      <c r="E9" s="3" t="s">
        <v>830</v>
      </c>
      <c r="F9" s="64">
        <v>16.100000000000001</v>
      </c>
      <c r="G9" s="56">
        <v>16.5</v>
      </c>
      <c r="H9" s="56">
        <v>17.100000000000001</v>
      </c>
      <c r="I9" s="56">
        <v>19</v>
      </c>
      <c r="J9" s="56">
        <v>22</v>
      </c>
      <c r="K9" s="56">
        <v>29</v>
      </c>
      <c r="L9" s="56">
        <v>39</v>
      </c>
      <c r="M9" s="56">
        <v>50</v>
      </c>
      <c r="N9" s="2"/>
      <c r="O9" s="3"/>
      <c r="P9" s="3"/>
      <c r="Q9" s="3"/>
    </row>
    <row r="10" spans="1:17" ht="300" x14ac:dyDescent="0.25">
      <c r="A10" s="3">
        <v>7</v>
      </c>
      <c r="B10" s="63" t="s">
        <v>829</v>
      </c>
      <c r="C10" s="3" t="s">
        <v>828</v>
      </c>
      <c r="D10" s="3"/>
      <c r="E10" s="3" t="s">
        <v>827</v>
      </c>
      <c r="F10" s="56">
        <v>1.7</v>
      </c>
      <c r="G10" s="56">
        <v>1.9</v>
      </c>
      <c r="H10" s="56">
        <v>2.2000000000000002</v>
      </c>
      <c r="I10" s="56">
        <v>2.5</v>
      </c>
      <c r="J10" s="56">
        <v>3</v>
      </c>
      <c r="K10" s="56">
        <v>3.6</v>
      </c>
      <c r="L10" s="56">
        <v>4.3</v>
      </c>
      <c r="M10" s="56">
        <v>5.0999999999999996</v>
      </c>
      <c r="N10" s="2"/>
      <c r="O10" s="3" t="s">
        <v>826</v>
      </c>
      <c r="P10" s="3" t="s">
        <v>825</v>
      </c>
      <c r="Q10" s="3" t="s">
        <v>824</v>
      </c>
    </row>
    <row r="11" spans="1:17" ht="105" x14ac:dyDescent="0.25">
      <c r="A11" s="3">
        <v>8</v>
      </c>
      <c r="B11" s="63" t="s">
        <v>823</v>
      </c>
      <c r="C11" s="3" t="s">
        <v>815</v>
      </c>
      <c r="D11" s="3"/>
      <c r="E11" s="3" t="s">
        <v>822</v>
      </c>
      <c r="F11" s="2">
        <v>6</v>
      </c>
      <c r="G11" s="2">
        <v>6</v>
      </c>
      <c r="H11" s="2">
        <v>6</v>
      </c>
      <c r="I11" s="2">
        <v>6</v>
      </c>
      <c r="J11" s="2">
        <v>6</v>
      </c>
      <c r="K11" s="2">
        <v>6</v>
      </c>
      <c r="L11" s="2">
        <v>5</v>
      </c>
      <c r="M11" s="2">
        <v>5</v>
      </c>
      <c r="N11" s="2"/>
      <c r="O11" s="3" t="s">
        <v>821</v>
      </c>
      <c r="P11" s="3" t="s">
        <v>820</v>
      </c>
      <c r="Q11" s="3">
        <v>25</v>
      </c>
    </row>
    <row r="12" spans="1:17" ht="165" x14ac:dyDescent="0.25">
      <c r="A12" s="3">
        <v>9</v>
      </c>
      <c r="B12" s="63" t="s">
        <v>819</v>
      </c>
      <c r="C12" s="3" t="s">
        <v>815</v>
      </c>
      <c r="D12" s="3"/>
      <c r="E12" s="3" t="s">
        <v>818</v>
      </c>
      <c r="F12" s="56">
        <v>191</v>
      </c>
      <c r="G12" s="56">
        <v>214</v>
      </c>
      <c r="H12" s="56">
        <v>230</v>
      </c>
      <c r="I12" s="56">
        <v>243</v>
      </c>
      <c r="J12" s="56">
        <v>263</v>
      </c>
      <c r="K12" s="56">
        <v>290</v>
      </c>
      <c r="L12" s="56">
        <v>320</v>
      </c>
      <c r="M12" s="56">
        <v>350</v>
      </c>
      <c r="N12" s="2"/>
      <c r="O12" s="3" t="s">
        <v>817</v>
      </c>
      <c r="P12" s="3" t="s">
        <v>812</v>
      </c>
      <c r="Q12" s="3" t="s">
        <v>816</v>
      </c>
    </row>
    <row r="13" spans="1:17" ht="240" x14ac:dyDescent="0.25">
      <c r="A13" s="10"/>
      <c r="B13" s="10"/>
      <c r="C13" s="3" t="s">
        <v>815</v>
      </c>
      <c r="D13" s="3"/>
      <c r="E13" s="3" t="s">
        <v>814</v>
      </c>
      <c r="F13" s="56">
        <v>1.6</v>
      </c>
      <c r="G13" s="56">
        <v>2.2999999999999998</v>
      </c>
      <c r="H13" s="56">
        <v>1.3</v>
      </c>
      <c r="I13" s="56">
        <v>2</v>
      </c>
      <c r="J13" s="56">
        <v>3.1</v>
      </c>
      <c r="K13" s="56">
        <v>3.2</v>
      </c>
      <c r="L13" s="56">
        <v>3.3</v>
      </c>
      <c r="M13" s="56">
        <v>3.3</v>
      </c>
      <c r="N13" s="2"/>
      <c r="O13" s="3" t="s">
        <v>813</v>
      </c>
      <c r="P13" s="3" t="s">
        <v>812</v>
      </c>
      <c r="Q13" s="3" t="s">
        <v>811</v>
      </c>
    </row>
    <row r="14" spans="1:17" x14ac:dyDescent="0.25">
      <c r="A14" s="10"/>
      <c r="B14" s="10"/>
      <c r="C14" s="10"/>
      <c r="D14" s="10"/>
    </row>
    <row r="15" spans="1:17" x14ac:dyDescent="0.25">
      <c r="A15" s="10"/>
      <c r="B15" s="10"/>
      <c r="C15" s="10"/>
      <c r="D15" s="10"/>
    </row>
    <row r="16" spans="1:17" x14ac:dyDescent="0.25">
      <c r="A16" s="10"/>
      <c r="B16" s="10"/>
      <c r="C16" s="10"/>
      <c r="D16" s="10"/>
    </row>
    <row r="17" spans="1:4" x14ac:dyDescent="0.25">
      <c r="A17" s="10"/>
      <c r="B17" s="10"/>
      <c r="C17" s="10"/>
      <c r="D17" s="10"/>
    </row>
    <row r="18" spans="1:4" x14ac:dyDescent="0.25">
      <c r="A18" s="10"/>
      <c r="B18" s="10"/>
      <c r="C18" s="10"/>
      <c r="D18" s="10"/>
    </row>
    <row r="19" spans="1:4" x14ac:dyDescent="0.25">
      <c r="A19" s="10"/>
      <c r="B19" s="10"/>
      <c r="C19" s="10"/>
      <c r="D19" s="10"/>
    </row>
    <row r="20" spans="1:4" x14ac:dyDescent="0.25">
      <c r="A20" s="10"/>
      <c r="B20" s="10"/>
      <c r="C20" s="10"/>
      <c r="D20" s="10"/>
    </row>
    <row r="21" spans="1:4" x14ac:dyDescent="0.25">
      <c r="A21" s="10"/>
      <c r="B21" s="10"/>
      <c r="C21" s="10"/>
      <c r="D21" s="10"/>
    </row>
    <row r="22" spans="1:4" x14ac:dyDescent="0.25">
      <c r="A22" s="10"/>
      <c r="B22" s="10"/>
      <c r="C22" s="10"/>
      <c r="D22" s="10"/>
    </row>
    <row r="23" spans="1:4" x14ac:dyDescent="0.25">
      <c r="A23" s="10"/>
      <c r="B23" s="10"/>
      <c r="C23" s="10"/>
      <c r="D23" s="10"/>
    </row>
    <row r="24" spans="1:4" x14ac:dyDescent="0.25">
      <c r="A24" s="10"/>
      <c r="B24" s="10"/>
      <c r="C24" s="10"/>
      <c r="D24" s="10"/>
    </row>
    <row r="25" spans="1:4" x14ac:dyDescent="0.25">
      <c r="A25" s="10"/>
      <c r="B25" s="10"/>
      <c r="C25" s="10"/>
      <c r="D25" s="10"/>
    </row>
    <row r="26" spans="1:4" x14ac:dyDescent="0.25">
      <c r="A26" s="10"/>
      <c r="B26" s="10"/>
      <c r="C26" s="10"/>
      <c r="D26" s="10"/>
    </row>
    <row r="27" spans="1:4" x14ac:dyDescent="0.25">
      <c r="A27" s="10"/>
      <c r="B27" s="10"/>
      <c r="C27" s="10"/>
      <c r="D27" s="10"/>
    </row>
    <row r="28" spans="1:4" x14ac:dyDescent="0.25">
      <c r="A28" s="10"/>
      <c r="B28" s="10"/>
      <c r="C28" s="10"/>
      <c r="D28" s="10"/>
    </row>
    <row r="29" spans="1:4" x14ac:dyDescent="0.25">
      <c r="A29" s="10"/>
      <c r="B29" s="10"/>
      <c r="C29" s="10"/>
      <c r="D29" s="10"/>
    </row>
    <row r="30" spans="1:4" x14ac:dyDescent="0.25">
      <c r="A30" s="10"/>
      <c r="B30" s="10"/>
      <c r="C30" s="10"/>
      <c r="D30" s="10"/>
    </row>
    <row r="31" spans="1:4" x14ac:dyDescent="0.25">
      <c r="A31" s="10"/>
      <c r="B31" s="10"/>
      <c r="C31" s="10"/>
      <c r="D31" s="10"/>
    </row>
  </sheetData>
  <mergeCells count="2">
    <mergeCell ref="E1:M1"/>
    <mergeCell ref="A1:C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topLeftCell="E24" workbookViewId="0">
      <selection activeCell="T6" sqref="T6"/>
    </sheetView>
  </sheetViews>
  <sheetFormatPr defaultColWidth="8.85546875" defaultRowHeight="15" x14ac:dyDescent="0.25"/>
  <cols>
    <col min="1" max="1" width="22.7109375" customWidth="1"/>
    <col min="2" max="2" width="15.85546875" customWidth="1"/>
    <col min="3" max="3" width="14.42578125" customWidth="1"/>
    <col min="4" max="4" width="19" customWidth="1"/>
    <col min="5" max="5" width="14.42578125" customWidth="1"/>
    <col min="6" max="6" width="20.28515625" customWidth="1"/>
    <col min="7" max="7" width="18.28515625" customWidth="1"/>
    <col min="8" max="8" width="22.140625" customWidth="1"/>
  </cols>
  <sheetData>
    <row r="1" spans="1:20" x14ac:dyDescent="0.25">
      <c r="A1" t="s">
        <v>191</v>
      </c>
    </row>
    <row r="3" spans="1:20" ht="20.25" customHeight="1" x14ac:dyDescent="0.25">
      <c r="A3" s="75"/>
      <c r="B3" s="75"/>
      <c r="C3" s="75"/>
      <c r="D3" s="75"/>
      <c r="E3" s="75"/>
      <c r="F3" s="75"/>
      <c r="G3" s="75"/>
      <c r="H3" s="75"/>
      <c r="J3" t="s">
        <v>257</v>
      </c>
    </row>
    <row r="4" spans="1:20" ht="34.5" customHeight="1" x14ac:dyDescent="0.25">
      <c r="A4" s="79" t="s">
        <v>192</v>
      </c>
      <c r="B4" s="79" t="s">
        <v>193</v>
      </c>
      <c r="C4" s="76" t="s">
        <v>255</v>
      </c>
      <c r="D4" s="77"/>
      <c r="E4" s="77"/>
      <c r="F4" s="77"/>
      <c r="G4" s="77"/>
      <c r="H4" s="78"/>
    </row>
    <row r="5" spans="1:20" ht="88.5" customHeight="1" x14ac:dyDescent="0.25">
      <c r="A5" s="80"/>
      <c r="B5" s="80"/>
      <c r="C5" s="15" t="s">
        <v>213</v>
      </c>
      <c r="D5" s="15" t="s">
        <v>212</v>
      </c>
      <c r="E5" s="15" t="s">
        <v>214</v>
      </c>
      <c r="F5" s="15" t="s">
        <v>216</v>
      </c>
      <c r="G5" s="15" t="s">
        <v>215</v>
      </c>
      <c r="H5" s="15" t="s">
        <v>217</v>
      </c>
      <c r="J5" s="3" t="s">
        <v>192</v>
      </c>
      <c r="K5" s="3" t="s">
        <v>193</v>
      </c>
      <c r="L5" s="3" t="s">
        <v>258</v>
      </c>
      <c r="M5" s="3" t="s">
        <v>259</v>
      </c>
      <c r="N5" s="3" t="s">
        <v>260</v>
      </c>
      <c r="O5" s="3" t="s">
        <v>261</v>
      </c>
      <c r="P5" s="3" t="s">
        <v>260</v>
      </c>
      <c r="Q5" s="3" t="s">
        <v>262</v>
      </c>
      <c r="R5" s="3" t="s">
        <v>263</v>
      </c>
      <c r="S5" s="3" t="s">
        <v>264</v>
      </c>
      <c r="T5" s="3" t="s">
        <v>867</v>
      </c>
    </row>
    <row r="6" spans="1:20" x14ac:dyDescent="0.25">
      <c r="A6" s="3" t="s">
        <v>194</v>
      </c>
      <c r="B6" s="3">
        <v>7</v>
      </c>
      <c r="C6" s="3">
        <v>2</v>
      </c>
      <c r="D6" s="14">
        <f>C6/B6*100</f>
        <v>28.571428571428569</v>
      </c>
      <c r="E6" s="3">
        <v>0</v>
      </c>
      <c r="F6" s="14">
        <f>E6/B6*100</f>
        <v>0</v>
      </c>
      <c r="G6" s="3">
        <f>B6-C6</f>
        <v>5</v>
      </c>
      <c r="H6" s="14">
        <f>G6/B6*100</f>
        <v>71.428571428571431</v>
      </c>
      <c r="J6" s="3" t="s">
        <v>194</v>
      </c>
      <c r="K6" s="3">
        <v>7</v>
      </c>
      <c r="L6" s="3">
        <f>K6/$K$24</f>
        <v>4.142011834319527E-2</v>
      </c>
      <c r="M6" s="3">
        <v>2</v>
      </c>
      <c r="N6" s="3">
        <f>M6/K6</f>
        <v>0.2857142857142857</v>
      </c>
      <c r="O6" s="3">
        <v>0</v>
      </c>
      <c r="P6" s="3">
        <f>O6/K6</f>
        <v>0</v>
      </c>
      <c r="Q6" s="3">
        <v>5</v>
      </c>
      <c r="R6" s="3">
        <f>Q6/K6</f>
        <v>0.7142857142857143</v>
      </c>
      <c r="S6" s="3">
        <f>(M6*N6+O6*P6)/(N6+P6)</f>
        <v>2</v>
      </c>
      <c r="T6" s="3">
        <f>S6*L6/K6</f>
        <v>1.183431952662722E-2</v>
      </c>
    </row>
    <row r="7" spans="1:20" x14ac:dyDescent="0.25">
      <c r="A7" s="3" t="s">
        <v>195</v>
      </c>
      <c r="B7" s="3">
        <v>8</v>
      </c>
      <c r="C7" s="3">
        <v>1</v>
      </c>
      <c r="D7" s="14">
        <f t="shared" ref="D7:D22" si="0">C7/B7*100</f>
        <v>12.5</v>
      </c>
      <c r="E7" s="3">
        <v>0</v>
      </c>
      <c r="F7" s="14">
        <f t="shared" ref="F7:F22" si="1">E7/B7*100</f>
        <v>0</v>
      </c>
      <c r="G7" s="3">
        <f t="shared" ref="G7:G22" si="2">B7-C7</f>
        <v>7</v>
      </c>
      <c r="H7" s="14">
        <f t="shared" ref="H7:H22" si="3">G7/B7*100</f>
        <v>87.5</v>
      </c>
      <c r="J7" s="3" t="s">
        <v>195</v>
      </c>
      <c r="K7" s="3">
        <v>8</v>
      </c>
      <c r="L7" s="3">
        <f t="shared" ref="L7:L22" si="4">K7/$K$24</f>
        <v>4.7337278106508875E-2</v>
      </c>
      <c r="M7" s="3">
        <v>1</v>
      </c>
      <c r="N7" s="3">
        <f t="shared" ref="N7:N22" si="5">M7/K7</f>
        <v>0.125</v>
      </c>
      <c r="O7" s="3">
        <v>0</v>
      </c>
      <c r="P7" s="3">
        <f t="shared" ref="P7:P22" si="6">O7/K7</f>
        <v>0</v>
      </c>
      <c r="Q7" s="3">
        <v>7</v>
      </c>
      <c r="R7" s="3">
        <f t="shared" ref="R7:R22" si="7">Q7/K7</f>
        <v>0.875</v>
      </c>
      <c r="S7" s="3">
        <f t="shared" ref="S7:S21" si="8">(M7*N7+O7*P7)/(N7+P7)</f>
        <v>1</v>
      </c>
      <c r="T7" s="3">
        <f t="shared" ref="T7:T22" si="9">S7*L7/K7</f>
        <v>5.9171597633136093E-3</v>
      </c>
    </row>
    <row r="8" spans="1:20" x14ac:dyDescent="0.25">
      <c r="A8" s="3" t="s">
        <v>196</v>
      </c>
      <c r="B8" s="3">
        <v>13</v>
      </c>
      <c r="C8" s="3">
        <v>2</v>
      </c>
      <c r="D8" s="14">
        <f t="shared" si="0"/>
        <v>15.384615384615385</v>
      </c>
      <c r="E8" s="3">
        <v>0</v>
      </c>
      <c r="F8" s="14">
        <f t="shared" si="1"/>
        <v>0</v>
      </c>
      <c r="G8" s="3">
        <f t="shared" si="2"/>
        <v>11</v>
      </c>
      <c r="H8" s="14">
        <f t="shared" si="3"/>
        <v>84.615384615384613</v>
      </c>
      <c r="J8" s="3" t="s">
        <v>196</v>
      </c>
      <c r="K8" s="3">
        <v>13</v>
      </c>
      <c r="L8" s="3">
        <f t="shared" si="4"/>
        <v>7.6923076923076927E-2</v>
      </c>
      <c r="M8" s="3">
        <v>2</v>
      </c>
      <c r="N8" s="3">
        <f t="shared" si="5"/>
        <v>0.15384615384615385</v>
      </c>
      <c r="O8" s="3">
        <v>0</v>
      </c>
      <c r="P8" s="3">
        <f t="shared" si="6"/>
        <v>0</v>
      </c>
      <c r="Q8" s="3">
        <v>11</v>
      </c>
      <c r="R8" s="3">
        <f t="shared" si="7"/>
        <v>0.84615384615384615</v>
      </c>
      <c r="S8" s="3">
        <f t="shared" si="8"/>
        <v>2</v>
      </c>
      <c r="T8" s="3">
        <f t="shared" si="9"/>
        <v>1.183431952662722E-2</v>
      </c>
    </row>
    <row r="9" spans="1:20" x14ac:dyDescent="0.25">
      <c r="A9" s="3" t="s">
        <v>197</v>
      </c>
      <c r="B9" s="3">
        <v>10</v>
      </c>
      <c r="C9" s="3">
        <v>3</v>
      </c>
      <c r="D9" s="14">
        <f t="shared" si="0"/>
        <v>30</v>
      </c>
      <c r="E9" s="3">
        <v>0</v>
      </c>
      <c r="F9" s="14">
        <f t="shared" si="1"/>
        <v>0</v>
      </c>
      <c r="G9" s="3">
        <f t="shared" si="2"/>
        <v>7</v>
      </c>
      <c r="H9" s="14">
        <f t="shared" si="3"/>
        <v>70</v>
      </c>
      <c r="J9" s="3" t="s">
        <v>197</v>
      </c>
      <c r="K9" s="3">
        <v>10</v>
      </c>
      <c r="L9" s="3">
        <f t="shared" si="4"/>
        <v>5.9171597633136092E-2</v>
      </c>
      <c r="M9" s="3">
        <v>3</v>
      </c>
      <c r="N9" s="3">
        <f t="shared" si="5"/>
        <v>0.3</v>
      </c>
      <c r="O9" s="3">
        <v>0</v>
      </c>
      <c r="P9" s="3">
        <f t="shared" si="6"/>
        <v>0</v>
      </c>
      <c r="Q9" s="3">
        <v>7</v>
      </c>
      <c r="R9" s="3">
        <f t="shared" si="7"/>
        <v>0.7</v>
      </c>
      <c r="S9" s="3">
        <f t="shared" si="8"/>
        <v>3</v>
      </c>
      <c r="T9" s="3">
        <f t="shared" si="9"/>
        <v>1.7751479289940829E-2</v>
      </c>
    </row>
    <row r="10" spans="1:20" x14ac:dyDescent="0.25">
      <c r="A10" s="3" t="s">
        <v>198</v>
      </c>
      <c r="B10" s="3">
        <v>9</v>
      </c>
      <c r="C10" s="3">
        <v>0</v>
      </c>
      <c r="D10" s="14">
        <f t="shared" si="0"/>
        <v>0</v>
      </c>
      <c r="E10" s="3">
        <v>0</v>
      </c>
      <c r="F10" s="14">
        <f t="shared" si="1"/>
        <v>0</v>
      </c>
      <c r="G10" s="3">
        <f t="shared" si="2"/>
        <v>9</v>
      </c>
      <c r="H10" s="14">
        <f t="shared" si="3"/>
        <v>100</v>
      </c>
      <c r="J10" s="3" t="s">
        <v>198</v>
      </c>
      <c r="K10" s="3">
        <v>9</v>
      </c>
      <c r="L10" s="3">
        <f t="shared" si="4"/>
        <v>5.3254437869822487E-2</v>
      </c>
      <c r="M10" s="3">
        <v>0</v>
      </c>
      <c r="N10" s="3">
        <f t="shared" si="5"/>
        <v>0</v>
      </c>
      <c r="O10" s="3">
        <v>0</v>
      </c>
      <c r="P10" s="3">
        <f t="shared" si="6"/>
        <v>0</v>
      </c>
      <c r="Q10" s="3">
        <v>9</v>
      </c>
      <c r="R10" s="3">
        <f t="shared" si="7"/>
        <v>1</v>
      </c>
      <c r="S10" s="3">
        <v>0</v>
      </c>
      <c r="T10" s="3">
        <f t="shared" si="9"/>
        <v>0</v>
      </c>
    </row>
    <row r="11" spans="1:20" x14ac:dyDescent="0.25">
      <c r="A11" s="3" t="s">
        <v>199</v>
      </c>
      <c r="B11" s="3">
        <v>8</v>
      </c>
      <c r="C11" s="3">
        <v>0</v>
      </c>
      <c r="D11" s="14">
        <f t="shared" si="0"/>
        <v>0</v>
      </c>
      <c r="E11" s="3">
        <v>0</v>
      </c>
      <c r="F11" s="14">
        <f t="shared" si="1"/>
        <v>0</v>
      </c>
      <c r="G11" s="3">
        <f t="shared" si="2"/>
        <v>8</v>
      </c>
      <c r="H11" s="14">
        <f t="shared" si="3"/>
        <v>100</v>
      </c>
      <c r="J11" s="3" t="s">
        <v>199</v>
      </c>
      <c r="K11" s="3">
        <v>8</v>
      </c>
      <c r="L11" s="3">
        <f t="shared" si="4"/>
        <v>4.7337278106508875E-2</v>
      </c>
      <c r="M11" s="3">
        <v>0</v>
      </c>
      <c r="N11" s="3">
        <f t="shared" si="5"/>
        <v>0</v>
      </c>
      <c r="O11" s="3">
        <v>0</v>
      </c>
      <c r="P11" s="3">
        <f t="shared" si="6"/>
        <v>0</v>
      </c>
      <c r="Q11" s="3">
        <v>8</v>
      </c>
      <c r="R11" s="3">
        <f t="shared" si="7"/>
        <v>1</v>
      </c>
      <c r="S11" s="3">
        <v>0</v>
      </c>
      <c r="T11" s="3">
        <f t="shared" si="9"/>
        <v>0</v>
      </c>
    </row>
    <row r="12" spans="1:20" x14ac:dyDescent="0.25">
      <c r="A12" s="3" t="s">
        <v>200</v>
      </c>
      <c r="B12" s="3">
        <v>5</v>
      </c>
      <c r="C12" s="3">
        <v>0</v>
      </c>
      <c r="D12" s="14">
        <f t="shared" si="0"/>
        <v>0</v>
      </c>
      <c r="E12" s="3">
        <v>0</v>
      </c>
      <c r="F12" s="14">
        <f t="shared" si="1"/>
        <v>0</v>
      </c>
      <c r="G12" s="3">
        <f t="shared" si="2"/>
        <v>5</v>
      </c>
      <c r="H12" s="14">
        <f t="shared" si="3"/>
        <v>100</v>
      </c>
      <c r="J12" s="3" t="s">
        <v>200</v>
      </c>
      <c r="K12" s="3">
        <v>5</v>
      </c>
      <c r="L12" s="3">
        <f t="shared" si="4"/>
        <v>2.9585798816568046E-2</v>
      </c>
      <c r="M12" s="3">
        <v>0</v>
      </c>
      <c r="N12" s="3">
        <f t="shared" si="5"/>
        <v>0</v>
      </c>
      <c r="O12" s="3">
        <v>0</v>
      </c>
      <c r="P12" s="3">
        <f t="shared" si="6"/>
        <v>0</v>
      </c>
      <c r="Q12" s="3">
        <v>5</v>
      </c>
      <c r="R12" s="3">
        <f t="shared" si="7"/>
        <v>1</v>
      </c>
      <c r="S12" s="3">
        <v>0</v>
      </c>
      <c r="T12" s="3">
        <f t="shared" si="9"/>
        <v>0</v>
      </c>
    </row>
    <row r="13" spans="1:20" x14ac:dyDescent="0.25">
      <c r="A13" s="3" t="s">
        <v>201</v>
      </c>
      <c r="B13" s="3">
        <v>12</v>
      </c>
      <c r="C13" s="3">
        <v>3</v>
      </c>
      <c r="D13" s="14">
        <f t="shared" si="0"/>
        <v>25</v>
      </c>
      <c r="E13" s="3">
        <v>0</v>
      </c>
      <c r="F13" s="14">
        <f t="shared" si="1"/>
        <v>0</v>
      </c>
      <c r="G13" s="3">
        <f t="shared" si="2"/>
        <v>9</v>
      </c>
      <c r="H13" s="14">
        <f t="shared" si="3"/>
        <v>75</v>
      </c>
      <c r="J13" s="3" t="s">
        <v>201</v>
      </c>
      <c r="K13" s="3">
        <v>12</v>
      </c>
      <c r="L13" s="3">
        <f t="shared" si="4"/>
        <v>7.1005917159763315E-2</v>
      </c>
      <c r="M13" s="3">
        <v>3</v>
      </c>
      <c r="N13" s="3">
        <f t="shared" si="5"/>
        <v>0.25</v>
      </c>
      <c r="O13" s="3">
        <v>0</v>
      </c>
      <c r="P13" s="3">
        <f t="shared" si="6"/>
        <v>0</v>
      </c>
      <c r="Q13" s="3">
        <v>9</v>
      </c>
      <c r="R13" s="3">
        <f t="shared" si="7"/>
        <v>0.75</v>
      </c>
      <c r="S13" s="3">
        <f t="shared" si="8"/>
        <v>3</v>
      </c>
      <c r="T13" s="3">
        <f t="shared" si="9"/>
        <v>1.7751479289940829E-2</v>
      </c>
    </row>
    <row r="14" spans="1:20" x14ac:dyDescent="0.25">
      <c r="A14" s="3" t="s">
        <v>202</v>
      </c>
      <c r="B14" s="3">
        <v>8</v>
      </c>
      <c r="C14" s="3">
        <v>3</v>
      </c>
      <c r="D14" s="14">
        <f t="shared" si="0"/>
        <v>37.5</v>
      </c>
      <c r="E14" s="3">
        <v>0</v>
      </c>
      <c r="F14" s="14">
        <f t="shared" si="1"/>
        <v>0</v>
      </c>
      <c r="G14" s="3">
        <f t="shared" si="2"/>
        <v>5</v>
      </c>
      <c r="H14" s="14">
        <f t="shared" si="3"/>
        <v>62.5</v>
      </c>
      <c r="J14" s="3" t="s">
        <v>202</v>
      </c>
      <c r="K14" s="3">
        <v>8</v>
      </c>
      <c r="L14" s="3">
        <f t="shared" si="4"/>
        <v>4.7337278106508875E-2</v>
      </c>
      <c r="M14" s="3">
        <v>3</v>
      </c>
      <c r="N14" s="3">
        <f t="shared" si="5"/>
        <v>0.375</v>
      </c>
      <c r="O14" s="3">
        <v>0</v>
      </c>
      <c r="P14" s="3">
        <f t="shared" si="6"/>
        <v>0</v>
      </c>
      <c r="Q14" s="3">
        <v>5</v>
      </c>
      <c r="R14" s="3">
        <f t="shared" si="7"/>
        <v>0.625</v>
      </c>
      <c r="S14" s="3">
        <f t="shared" si="8"/>
        <v>3</v>
      </c>
      <c r="T14" s="3">
        <f t="shared" si="9"/>
        <v>1.7751479289940829E-2</v>
      </c>
    </row>
    <row r="15" spans="1:20" x14ac:dyDescent="0.25">
      <c r="A15" s="3" t="s">
        <v>203</v>
      </c>
      <c r="B15" s="3">
        <v>10</v>
      </c>
      <c r="C15" s="3">
        <v>2</v>
      </c>
      <c r="D15" s="14">
        <f t="shared" si="0"/>
        <v>20</v>
      </c>
      <c r="E15" s="3">
        <v>0</v>
      </c>
      <c r="F15" s="14">
        <f t="shared" si="1"/>
        <v>0</v>
      </c>
      <c r="G15" s="3">
        <f t="shared" si="2"/>
        <v>8</v>
      </c>
      <c r="H15" s="14">
        <f t="shared" si="3"/>
        <v>80</v>
      </c>
      <c r="J15" s="3" t="s">
        <v>203</v>
      </c>
      <c r="K15" s="3">
        <v>10</v>
      </c>
      <c r="L15" s="3">
        <f t="shared" si="4"/>
        <v>5.9171597633136092E-2</v>
      </c>
      <c r="M15" s="3">
        <v>2</v>
      </c>
      <c r="N15" s="3">
        <f t="shared" si="5"/>
        <v>0.2</v>
      </c>
      <c r="O15" s="3">
        <v>0</v>
      </c>
      <c r="P15" s="3">
        <f t="shared" si="6"/>
        <v>0</v>
      </c>
      <c r="Q15" s="3">
        <v>8</v>
      </c>
      <c r="R15" s="3">
        <f t="shared" si="7"/>
        <v>0.8</v>
      </c>
      <c r="S15" s="3">
        <f t="shared" si="8"/>
        <v>2</v>
      </c>
      <c r="T15" s="3">
        <f t="shared" si="9"/>
        <v>1.1834319526627219E-2</v>
      </c>
    </row>
    <row r="16" spans="1:20" x14ac:dyDescent="0.25">
      <c r="A16" s="3" t="s">
        <v>204</v>
      </c>
      <c r="B16" s="3">
        <v>10</v>
      </c>
      <c r="C16" s="3">
        <v>3</v>
      </c>
      <c r="D16" s="14">
        <f t="shared" si="0"/>
        <v>30</v>
      </c>
      <c r="E16" s="3">
        <v>0</v>
      </c>
      <c r="F16" s="14">
        <f t="shared" si="1"/>
        <v>0</v>
      </c>
      <c r="G16" s="3">
        <f t="shared" si="2"/>
        <v>7</v>
      </c>
      <c r="H16" s="14">
        <f t="shared" si="3"/>
        <v>70</v>
      </c>
      <c r="J16" s="3" t="s">
        <v>204</v>
      </c>
      <c r="K16" s="3">
        <v>10</v>
      </c>
      <c r="L16" s="3">
        <f t="shared" si="4"/>
        <v>5.9171597633136092E-2</v>
      </c>
      <c r="M16" s="3">
        <v>3</v>
      </c>
      <c r="N16" s="3">
        <f t="shared" si="5"/>
        <v>0.3</v>
      </c>
      <c r="O16" s="3">
        <v>0</v>
      </c>
      <c r="P16" s="3">
        <f t="shared" si="6"/>
        <v>0</v>
      </c>
      <c r="Q16" s="3">
        <v>7</v>
      </c>
      <c r="R16" s="3">
        <f t="shared" si="7"/>
        <v>0.7</v>
      </c>
      <c r="S16" s="3">
        <f t="shared" si="8"/>
        <v>3</v>
      </c>
      <c r="T16" s="3">
        <f t="shared" si="9"/>
        <v>1.7751479289940829E-2</v>
      </c>
    </row>
    <row r="17" spans="1:20" x14ac:dyDescent="0.25">
      <c r="A17" s="3" t="s">
        <v>205</v>
      </c>
      <c r="B17" s="3">
        <v>11</v>
      </c>
      <c r="C17" s="3">
        <v>1</v>
      </c>
      <c r="D17" s="14">
        <f t="shared" si="0"/>
        <v>9.0909090909090917</v>
      </c>
      <c r="E17" s="3">
        <v>0</v>
      </c>
      <c r="F17" s="14">
        <f t="shared" si="1"/>
        <v>0</v>
      </c>
      <c r="G17" s="3">
        <f t="shared" si="2"/>
        <v>10</v>
      </c>
      <c r="H17" s="14">
        <f t="shared" si="3"/>
        <v>90.909090909090907</v>
      </c>
      <c r="J17" s="3" t="s">
        <v>205</v>
      </c>
      <c r="K17" s="3">
        <v>11</v>
      </c>
      <c r="L17" s="3">
        <f t="shared" si="4"/>
        <v>6.5088757396449703E-2</v>
      </c>
      <c r="M17" s="3">
        <v>1</v>
      </c>
      <c r="N17" s="3">
        <f t="shared" si="5"/>
        <v>9.0909090909090912E-2</v>
      </c>
      <c r="O17" s="3">
        <v>0</v>
      </c>
      <c r="P17" s="3">
        <f t="shared" si="6"/>
        <v>0</v>
      </c>
      <c r="Q17" s="3">
        <v>10</v>
      </c>
      <c r="R17" s="3">
        <f t="shared" si="7"/>
        <v>0.90909090909090906</v>
      </c>
      <c r="S17" s="3">
        <f t="shared" si="8"/>
        <v>1</v>
      </c>
      <c r="T17" s="3">
        <f t="shared" si="9"/>
        <v>5.9171597633136093E-3</v>
      </c>
    </row>
    <row r="18" spans="1:20" x14ac:dyDescent="0.25">
      <c r="A18" s="3" t="s">
        <v>206</v>
      </c>
      <c r="B18" s="3">
        <v>5</v>
      </c>
      <c r="C18" s="3">
        <v>0</v>
      </c>
      <c r="D18" s="14">
        <f t="shared" si="0"/>
        <v>0</v>
      </c>
      <c r="E18" s="3">
        <v>0</v>
      </c>
      <c r="F18" s="14">
        <f t="shared" si="1"/>
        <v>0</v>
      </c>
      <c r="G18" s="3">
        <f t="shared" si="2"/>
        <v>5</v>
      </c>
      <c r="H18" s="14">
        <f t="shared" si="3"/>
        <v>100</v>
      </c>
      <c r="J18" s="3" t="s">
        <v>206</v>
      </c>
      <c r="K18" s="3">
        <v>5</v>
      </c>
      <c r="L18" s="3">
        <f t="shared" si="4"/>
        <v>2.9585798816568046E-2</v>
      </c>
      <c r="M18" s="3">
        <v>0</v>
      </c>
      <c r="N18" s="3">
        <f t="shared" si="5"/>
        <v>0</v>
      </c>
      <c r="O18" s="3">
        <v>0</v>
      </c>
      <c r="P18" s="3">
        <f t="shared" si="6"/>
        <v>0</v>
      </c>
      <c r="Q18" s="3">
        <v>5</v>
      </c>
      <c r="R18" s="3">
        <f t="shared" si="7"/>
        <v>1</v>
      </c>
      <c r="S18" s="3">
        <v>0</v>
      </c>
      <c r="T18" s="3">
        <f t="shared" si="9"/>
        <v>0</v>
      </c>
    </row>
    <row r="19" spans="1:20" x14ac:dyDescent="0.25">
      <c r="A19" s="3" t="s">
        <v>207</v>
      </c>
      <c r="B19" s="3">
        <v>10</v>
      </c>
      <c r="C19" s="3">
        <v>0</v>
      </c>
      <c r="D19" s="14">
        <f t="shared" si="0"/>
        <v>0</v>
      </c>
      <c r="E19" s="3">
        <v>0</v>
      </c>
      <c r="F19" s="14">
        <f t="shared" si="1"/>
        <v>0</v>
      </c>
      <c r="G19" s="3">
        <f t="shared" si="2"/>
        <v>10</v>
      </c>
      <c r="H19" s="14">
        <f t="shared" si="3"/>
        <v>100</v>
      </c>
      <c r="J19" s="3" t="s">
        <v>207</v>
      </c>
      <c r="K19" s="3">
        <v>10</v>
      </c>
      <c r="L19" s="3">
        <f t="shared" si="4"/>
        <v>5.9171597633136092E-2</v>
      </c>
      <c r="M19" s="3">
        <v>0</v>
      </c>
      <c r="N19" s="3">
        <f t="shared" si="5"/>
        <v>0</v>
      </c>
      <c r="O19" s="3">
        <v>0</v>
      </c>
      <c r="P19" s="3">
        <f t="shared" si="6"/>
        <v>0</v>
      </c>
      <c r="Q19" s="3">
        <v>10</v>
      </c>
      <c r="R19" s="3">
        <f t="shared" si="7"/>
        <v>1</v>
      </c>
      <c r="S19" s="3">
        <v>0</v>
      </c>
      <c r="T19" s="3">
        <f t="shared" si="9"/>
        <v>0</v>
      </c>
    </row>
    <row r="20" spans="1:20" x14ac:dyDescent="0.25">
      <c r="A20" s="3" t="s">
        <v>208</v>
      </c>
      <c r="B20" s="3">
        <v>12</v>
      </c>
      <c r="C20" s="3">
        <v>1</v>
      </c>
      <c r="D20" s="14">
        <f t="shared" si="0"/>
        <v>8.3333333333333321</v>
      </c>
      <c r="E20" s="3">
        <v>0</v>
      </c>
      <c r="F20" s="14">
        <f t="shared" si="1"/>
        <v>0</v>
      </c>
      <c r="G20" s="3">
        <f t="shared" si="2"/>
        <v>11</v>
      </c>
      <c r="H20" s="14">
        <f t="shared" si="3"/>
        <v>91.666666666666657</v>
      </c>
      <c r="J20" s="3" t="s">
        <v>208</v>
      </c>
      <c r="K20" s="3">
        <v>12</v>
      </c>
      <c r="L20" s="3">
        <f t="shared" si="4"/>
        <v>7.1005917159763315E-2</v>
      </c>
      <c r="M20" s="3">
        <v>1</v>
      </c>
      <c r="N20" s="3">
        <f t="shared" si="5"/>
        <v>8.3333333333333329E-2</v>
      </c>
      <c r="O20" s="3">
        <v>0</v>
      </c>
      <c r="P20" s="3">
        <f t="shared" si="6"/>
        <v>0</v>
      </c>
      <c r="Q20" s="3">
        <v>11</v>
      </c>
      <c r="R20" s="3">
        <f t="shared" si="7"/>
        <v>0.91666666666666663</v>
      </c>
      <c r="S20" s="3">
        <f t="shared" si="8"/>
        <v>1</v>
      </c>
      <c r="T20" s="3">
        <f t="shared" si="9"/>
        <v>5.9171597633136093E-3</v>
      </c>
    </row>
    <row r="21" spans="1:20" x14ac:dyDescent="0.25">
      <c r="A21" s="3" t="s">
        <v>209</v>
      </c>
      <c r="B21" s="3">
        <v>12</v>
      </c>
      <c r="C21" s="3">
        <v>3</v>
      </c>
      <c r="D21" s="14">
        <f t="shared" si="0"/>
        <v>25</v>
      </c>
      <c r="E21" s="3">
        <v>0</v>
      </c>
      <c r="F21" s="14">
        <f t="shared" si="1"/>
        <v>0</v>
      </c>
      <c r="G21" s="3">
        <f t="shared" si="2"/>
        <v>9</v>
      </c>
      <c r="H21" s="14">
        <f t="shared" si="3"/>
        <v>75</v>
      </c>
      <c r="J21" s="3" t="s">
        <v>209</v>
      </c>
      <c r="K21" s="3">
        <v>12</v>
      </c>
      <c r="L21" s="3">
        <f t="shared" si="4"/>
        <v>7.1005917159763315E-2</v>
      </c>
      <c r="M21" s="3">
        <v>3</v>
      </c>
      <c r="N21" s="3">
        <f t="shared" si="5"/>
        <v>0.25</v>
      </c>
      <c r="O21" s="3">
        <v>0</v>
      </c>
      <c r="P21" s="3">
        <f t="shared" si="6"/>
        <v>0</v>
      </c>
      <c r="Q21" s="3">
        <v>9</v>
      </c>
      <c r="R21" s="3">
        <f t="shared" si="7"/>
        <v>0.75</v>
      </c>
      <c r="S21" s="3">
        <f t="shared" si="8"/>
        <v>3</v>
      </c>
      <c r="T21" s="3">
        <f t="shared" si="9"/>
        <v>1.7751479289940829E-2</v>
      </c>
    </row>
    <row r="22" spans="1:20" x14ac:dyDescent="0.25">
      <c r="A22" s="3" t="s">
        <v>210</v>
      </c>
      <c r="B22" s="3">
        <v>19</v>
      </c>
      <c r="C22" s="3">
        <v>0</v>
      </c>
      <c r="D22" s="14">
        <f t="shared" si="0"/>
        <v>0</v>
      </c>
      <c r="E22" s="3">
        <v>0</v>
      </c>
      <c r="F22" s="14">
        <f t="shared" si="1"/>
        <v>0</v>
      </c>
      <c r="G22" s="3">
        <f t="shared" si="2"/>
        <v>19</v>
      </c>
      <c r="H22" s="14">
        <f t="shared" si="3"/>
        <v>100</v>
      </c>
      <c r="J22" s="3" t="s">
        <v>210</v>
      </c>
      <c r="K22" s="3">
        <v>19</v>
      </c>
      <c r="L22" s="3">
        <f t="shared" si="4"/>
        <v>0.11242603550295859</v>
      </c>
      <c r="M22" s="3">
        <v>0</v>
      </c>
      <c r="N22" s="3">
        <f t="shared" si="5"/>
        <v>0</v>
      </c>
      <c r="O22" s="3">
        <v>0</v>
      </c>
      <c r="P22" s="3">
        <f t="shared" si="6"/>
        <v>0</v>
      </c>
      <c r="Q22" s="3">
        <v>19</v>
      </c>
      <c r="R22" s="3">
        <f t="shared" si="7"/>
        <v>1</v>
      </c>
      <c r="S22" s="3">
        <v>0</v>
      </c>
      <c r="T22" s="3">
        <f t="shared" si="9"/>
        <v>0</v>
      </c>
    </row>
    <row r="23" spans="1:20" ht="28.5" customHeight="1" x14ac:dyDescent="0.25">
      <c r="A23" s="3" t="s">
        <v>211</v>
      </c>
      <c r="B23" s="3">
        <v>169</v>
      </c>
      <c r="C23" s="3"/>
      <c r="D23" s="3"/>
      <c r="E23" s="3"/>
      <c r="F23" s="3"/>
      <c r="G23" s="3"/>
      <c r="H23" s="3"/>
      <c r="J23" s="3"/>
      <c r="K23" s="3"/>
      <c r="L23" s="3"/>
      <c r="M23" s="3"/>
      <c r="N23" s="3"/>
      <c r="O23" s="3"/>
      <c r="P23" s="3"/>
      <c r="Q23" s="3"/>
      <c r="R23" s="3"/>
      <c r="S23" s="3"/>
      <c r="T23" s="3"/>
    </row>
    <row r="24" spans="1:20" ht="90" x14ac:dyDescent="0.25">
      <c r="A24" s="3" t="s">
        <v>220</v>
      </c>
      <c r="B24" s="3"/>
      <c r="C24" s="3">
        <f>SUM(C6:C22)</f>
        <v>24</v>
      </c>
      <c r="D24" s="14">
        <f>C24/B23*100</f>
        <v>14.201183431952662</v>
      </c>
      <c r="E24" s="3"/>
      <c r="F24" s="3"/>
      <c r="G24" s="3"/>
      <c r="H24" s="3"/>
      <c r="J24" s="3" t="s">
        <v>211</v>
      </c>
      <c r="K24" s="3">
        <v>169</v>
      </c>
      <c r="L24" s="3"/>
      <c r="M24" s="3">
        <f>SUM(M6:M22)</f>
        <v>24</v>
      </c>
      <c r="N24" s="3"/>
      <c r="O24" s="3"/>
      <c r="P24" s="3"/>
      <c r="Q24" s="3"/>
      <c r="R24" s="3"/>
      <c r="S24" s="3"/>
      <c r="T24" s="3"/>
    </row>
    <row r="25" spans="1:20" ht="210" x14ac:dyDescent="0.25">
      <c r="A25" s="3" t="s">
        <v>218</v>
      </c>
      <c r="B25" s="3"/>
      <c r="C25" s="3"/>
      <c r="D25" s="3"/>
      <c r="E25" s="3">
        <v>0</v>
      </c>
      <c r="F25" s="14">
        <v>0</v>
      </c>
      <c r="G25" s="3"/>
      <c r="H25" s="3"/>
      <c r="J25" s="3" t="s">
        <v>265</v>
      </c>
      <c r="K25" s="40">
        <f>SUM(S6:S22)/SUM(K6:K22)</f>
        <v>0.14201183431952663</v>
      </c>
      <c r="L25" s="3"/>
      <c r="M25" s="3"/>
      <c r="N25" s="3"/>
      <c r="O25" s="3"/>
      <c r="P25" s="3"/>
      <c r="Q25" s="3"/>
      <c r="R25" s="3"/>
      <c r="S25" s="3"/>
      <c r="T25" s="3">
        <f>SUM(T6:T22)</f>
        <v>0.14201183431952666</v>
      </c>
    </row>
    <row r="26" spans="1:20" ht="90" x14ac:dyDescent="0.25">
      <c r="A26" s="3" t="s">
        <v>219</v>
      </c>
      <c r="B26" s="3"/>
      <c r="C26" s="3"/>
      <c r="D26" s="3"/>
      <c r="E26" s="3"/>
      <c r="F26" s="3"/>
      <c r="G26" s="3">
        <f>SUM(G6:G22)</f>
        <v>145</v>
      </c>
      <c r="H26" s="14">
        <f>G26/B23*100</f>
        <v>85.798816568047343</v>
      </c>
      <c r="J26" s="3" t="s">
        <v>266</v>
      </c>
      <c r="K26" s="3">
        <f>SUM(M6:M22)/K24</f>
        <v>0.14201183431952663</v>
      </c>
      <c r="L26" s="3"/>
      <c r="M26" s="3"/>
      <c r="N26" s="3"/>
      <c r="O26" s="3"/>
      <c r="P26" s="3"/>
      <c r="Q26" s="3"/>
      <c r="R26" s="3"/>
      <c r="S26" s="3"/>
      <c r="T26" s="3"/>
    </row>
  </sheetData>
  <mergeCells count="4">
    <mergeCell ref="A3:H3"/>
    <mergeCell ref="C4:H4"/>
    <mergeCell ref="A4:A5"/>
    <mergeCell ref="B4:B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3"/>
  <sheetViews>
    <sheetView topLeftCell="C1" workbookViewId="0">
      <pane ySplit="3" topLeftCell="A4" activePane="bottomLeft" state="frozen"/>
      <selection pane="bottomLeft" activeCell="F2" sqref="F2"/>
    </sheetView>
  </sheetViews>
  <sheetFormatPr defaultColWidth="8.85546875" defaultRowHeight="15" x14ac:dyDescent="0.25"/>
  <cols>
    <col min="1" max="1" width="39" customWidth="1"/>
    <col min="2" max="2" width="44.28515625" customWidth="1"/>
    <col min="3" max="3" width="22.140625" customWidth="1"/>
    <col min="4" max="4" width="95" customWidth="1"/>
    <col min="5" max="5" width="27.85546875" customWidth="1"/>
    <col min="6" max="6" width="27" customWidth="1"/>
  </cols>
  <sheetData>
    <row r="2" spans="1:6" x14ac:dyDescent="0.25">
      <c r="A2" s="74" t="s">
        <v>188</v>
      </c>
      <c r="B2" s="74"/>
      <c r="C2" s="74"/>
      <c r="D2" s="74" t="s">
        <v>304</v>
      </c>
      <c r="E2" s="74"/>
      <c r="F2" s="5"/>
    </row>
    <row r="3" spans="1:6" ht="33.75" customHeight="1" x14ac:dyDescent="0.25">
      <c r="A3" s="4" t="s">
        <v>0</v>
      </c>
      <c r="B3" s="4" t="s">
        <v>1</v>
      </c>
      <c r="C3" s="4" t="s">
        <v>182</v>
      </c>
      <c r="D3" s="4" t="s">
        <v>190</v>
      </c>
      <c r="E3" s="4"/>
      <c r="F3" s="32"/>
    </row>
    <row r="4" spans="1:6" ht="30" x14ac:dyDescent="0.25">
      <c r="A4" s="1" t="s">
        <v>181</v>
      </c>
      <c r="B4" s="2"/>
      <c r="C4" s="2"/>
      <c r="D4" s="3"/>
      <c r="E4" s="2"/>
      <c r="F4" s="2"/>
    </row>
    <row r="5" spans="1:6" ht="75" x14ac:dyDescent="0.25">
      <c r="A5" s="2"/>
      <c r="B5" s="3" t="s">
        <v>2</v>
      </c>
      <c r="C5" s="2"/>
      <c r="D5" s="2"/>
      <c r="E5" s="38"/>
      <c r="F5" s="2"/>
    </row>
    <row r="6" spans="1:6" ht="356.25" customHeight="1" x14ac:dyDescent="0.25">
      <c r="A6" s="2"/>
      <c r="B6" s="6" t="s">
        <v>3</v>
      </c>
      <c r="C6" s="2"/>
      <c r="D6" s="31" t="s">
        <v>276</v>
      </c>
      <c r="E6" s="2"/>
      <c r="F6" s="2"/>
    </row>
    <row r="7" spans="1:6" ht="40.5" customHeight="1" x14ac:dyDescent="0.25">
      <c r="A7" s="2"/>
      <c r="B7" s="86" t="s">
        <v>4</v>
      </c>
      <c r="C7" s="2"/>
      <c r="D7" s="3" t="s">
        <v>303</v>
      </c>
      <c r="E7" s="2"/>
      <c r="F7" s="2"/>
    </row>
    <row r="8" spans="1:6" ht="299.25" customHeight="1" x14ac:dyDescent="0.25">
      <c r="A8" s="2"/>
      <c r="B8" s="87"/>
      <c r="C8" s="2"/>
      <c r="D8" s="3" t="s">
        <v>302</v>
      </c>
      <c r="E8" s="2"/>
      <c r="F8" s="2"/>
    </row>
    <row r="9" spans="1:6" ht="81.75" customHeight="1" x14ac:dyDescent="0.25">
      <c r="A9" s="2"/>
      <c r="B9" s="87"/>
      <c r="C9" s="2"/>
      <c r="D9" s="3" t="s">
        <v>301</v>
      </c>
      <c r="E9" s="2"/>
      <c r="F9" s="2"/>
    </row>
    <row r="10" spans="1:6" ht="173.25" customHeight="1" x14ac:dyDescent="0.25">
      <c r="A10" s="2"/>
      <c r="B10" s="88"/>
      <c r="C10" s="2"/>
      <c r="D10" s="3" t="s">
        <v>300</v>
      </c>
      <c r="E10" s="2"/>
      <c r="F10" s="2"/>
    </row>
    <row r="11" spans="1:6" ht="168" customHeight="1" x14ac:dyDescent="0.25">
      <c r="A11" s="2"/>
      <c r="B11" s="6"/>
      <c r="C11" s="2"/>
      <c r="D11" s="3" t="s">
        <v>299</v>
      </c>
      <c r="E11" s="2"/>
      <c r="F11" s="2"/>
    </row>
    <row r="12" spans="1:6" ht="150" x14ac:dyDescent="0.25">
      <c r="A12" s="2"/>
      <c r="B12" s="3" t="s">
        <v>5</v>
      </c>
      <c r="C12" s="2"/>
      <c r="D12" s="2"/>
      <c r="E12" s="3"/>
      <c r="F12" s="2"/>
    </row>
    <row r="13" spans="1:6" ht="105" x14ac:dyDescent="0.25">
      <c r="A13" s="2"/>
      <c r="B13" s="3" t="s">
        <v>183</v>
      </c>
      <c r="C13" s="2"/>
      <c r="D13" s="2"/>
      <c r="E13" s="2"/>
      <c r="F13" s="2"/>
    </row>
    <row r="14" spans="1:6" ht="135" x14ac:dyDescent="0.25">
      <c r="A14" s="2"/>
      <c r="B14" s="3" t="s">
        <v>6</v>
      </c>
      <c r="C14" s="2"/>
      <c r="D14" s="2"/>
      <c r="E14" s="2"/>
      <c r="F14" s="2"/>
    </row>
    <row r="15" spans="1:6" ht="105" x14ac:dyDescent="0.25">
      <c r="A15" s="2"/>
      <c r="B15" s="3" t="s">
        <v>184</v>
      </c>
      <c r="C15" s="2"/>
      <c r="D15" s="2"/>
      <c r="E15" s="2"/>
      <c r="F15" s="2"/>
    </row>
    <row r="16" spans="1:6" ht="75" x14ac:dyDescent="0.25">
      <c r="A16" s="1" t="s">
        <v>7</v>
      </c>
      <c r="B16" s="2"/>
      <c r="C16" s="2"/>
      <c r="D16" s="3"/>
      <c r="E16" s="2"/>
      <c r="F16" s="2"/>
    </row>
    <row r="17" spans="1:6" ht="65.25" customHeight="1" x14ac:dyDescent="0.25">
      <c r="A17" s="2"/>
      <c r="B17" s="72" t="s">
        <v>8</v>
      </c>
      <c r="C17" s="2"/>
      <c r="D17" s="31" t="s">
        <v>297</v>
      </c>
      <c r="E17" s="2"/>
      <c r="F17" s="2"/>
    </row>
    <row r="18" spans="1:6" ht="49.5" customHeight="1" x14ac:dyDescent="0.25">
      <c r="A18" s="2"/>
      <c r="B18" s="73"/>
      <c r="C18" s="2"/>
      <c r="D18" s="31" t="s">
        <v>298</v>
      </c>
      <c r="E18" s="2"/>
      <c r="F18" s="2"/>
    </row>
    <row r="19" spans="1:6" ht="135" x14ac:dyDescent="0.25">
      <c r="A19" s="2"/>
      <c r="B19" s="3" t="s">
        <v>9</v>
      </c>
      <c r="C19" s="2"/>
      <c r="D19" s="9" t="s">
        <v>297</v>
      </c>
      <c r="E19" s="2"/>
      <c r="F19" s="2"/>
    </row>
    <row r="20" spans="1:6" ht="195" x14ac:dyDescent="0.25">
      <c r="A20" s="2"/>
      <c r="B20" s="3" t="s">
        <v>10</v>
      </c>
      <c r="C20" s="2"/>
      <c r="D20" s="2"/>
      <c r="E20" s="34"/>
      <c r="F20" s="2"/>
    </row>
    <row r="21" spans="1:6" ht="165" customHeight="1" x14ac:dyDescent="0.25">
      <c r="A21" s="2"/>
      <c r="B21" s="3" t="s">
        <v>11</v>
      </c>
      <c r="C21" s="2"/>
      <c r="D21" s="2"/>
      <c r="E21" s="2"/>
      <c r="F21" s="2"/>
    </row>
    <row r="22" spans="1:6" ht="225" x14ac:dyDescent="0.25">
      <c r="A22" s="2"/>
      <c r="B22" s="3" t="s">
        <v>12</v>
      </c>
      <c r="C22" s="2"/>
      <c r="D22" s="2"/>
      <c r="E22" s="2"/>
      <c r="F22" s="2"/>
    </row>
    <row r="23" spans="1:6" ht="150" x14ac:dyDescent="0.25">
      <c r="A23" s="2"/>
      <c r="B23" s="3" t="s">
        <v>13</v>
      </c>
      <c r="C23" s="2"/>
      <c r="D23" s="2"/>
      <c r="E23" s="2"/>
      <c r="F23" s="2"/>
    </row>
    <row r="24" spans="1:6" ht="165" x14ac:dyDescent="0.25">
      <c r="A24" s="2"/>
      <c r="B24" s="3" t="s">
        <v>14</v>
      </c>
      <c r="C24" s="2"/>
      <c r="D24" s="2"/>
      <c r="E24" s="2"/>
      <c r="F24" s="2"/>
    </row>
    <row r="25" spans="1:6" ht="122.25" customHeight="1" x14ac:dyDescent="0.25">
      <c r="A25" s="2"/>
      <c r="B25" s="3" t="s">
        <v>15</v>
      </c>
      <c r="C25" s="2"/>
      <c r="D25" s="2"/>
      <c r="E25" s="2"/>
      <c r="F25" s="2"/>
    </row>
    <row r="26" spans="1:6" ht="45" x14ac:dyDescent="0.25">
      <c r="A26" s="1" t="s">
        <v>16</v>
      </c>
      <c r="B26" s="2"/>
      <c r="C26" s="2"/>
      <c r="D26" s="3"/>
      <c r="E26" s="33"/>
      <c r="F26" s="2"/>
    </row>
    <row r="27" spans="1:6" ht="45" x14ac:dyDescent="0.25">
      <c r="A27" s="2"/>
      <c r="B27" s="7" t="s">
        <v>17</v>
      </c>
      <c r="C27" s="2"/>
      <c r="D27" s="2"/>
      <c r="E27" s="2"/>
      <c r="F27" s="2"/>
    </row>
    <row r="28" spans="1:6" ht="120" x14ac:dyDescent="0.25">
      <c r="A28" s="2"/>
      <c r="B28" s="3" t="s">
        <v>18</v>
      </c>
      <c r="C28" s="2"/>
      <c r="D28" s="6" t="s">
        <v>268</v>
      </c>
      <c r="E28" s="2"/>
      <c r="F28" s="2"/>
    </row>
    <row r="29" spans="1:6" ht="90" x14ac:dyDescent="0.25">
      <c r="A29" s="2"/>
      <c r="B29" s="3" t="s">
        <v>19</v>
      </c>
      <c r="C29" s="2"/>
      <c r="D29" s="31" t="s">
        <v>268</v>
      </c>
      <c r="E29" s="2"/>
      <c r="F29" s="2"/>
    </row>
    <row r="30" spans="1:6" ht="78.75" customHeight="1" x14ac:dyDescent="0.25">
      <c r="A30" s="2"/>
      <c r="B30" s="3" t="s">
        <v>20</v>
      </c>
      <c r="C30" s="2"/>
      <c r="D30" s="3"/>
      <c r="E30" s="2"/>
      <c r="F30" s="2"/>
    </row>
    <row r="31" spans="1:6" ht="60" x14ac:dyDescent="0.25">
      <c r="A31" s="2"/>
      <c r="B31" s="3" t="s">
        <v>21</v>
      </c>
      <c r="C31" s="2"/>
      <c r="D31" s="2"/>
      <c r="E31" s="2"/>
      <c r="F31" s="2"/>
    </row>
    <row r="32" spans="1:6" ht="75" x14ac:dyDescent="0.25">
      <c r="A32" s="2"/>
      <c r="B32" s="6" t="s">
        <v>22</v>
      </c>
      <c r="C32" s="2"/>
      <c r="D32" s="31" t="s">
        <v>268</v>
      </c>
      <c r="E32" s="2"/>
      <c r="F32" s="2"/>
    </row>
    <row r="33" spans="1:6" ht="105" x14ac:dyDescent="0.25">
      <c r="A33" s="2"/>
      <c r="B33" s="3" t="s">
        <v>23</v>
      </c>
      <c r="C33" s="2"/>
      <c r="D33" s="2"/>
      <c r="E33" s="2"/>
      <c r="F33" s="2"/>
    </row>
    <row r="34" spans="1:6" ht="63.75" customHeight="1" x14ac:dyDescent="0.25">
      <c r="A34" s="2"/>
      <c r="B34" s="72" t="s">
        <v>24</v>
      </c>
      <c r="C34" s="2"/>
      <c r="D34" s="3" t="s">
        <v>274</v>
      </c>
      <c r="E34" s="2"/>
      <c r="F34" s="2"/>
    </row>
    <row r="35" spans="1:6" ht="47.25" customHeight="1" x14ac:dyDescent="0.25">
      <c r="A35" s="2"/>
      <c r="B35" s="85"/>
      <c r="C35" s="2"/>
      <c r="D35" s="3" t="s">
        <v>296</v>
      </c>
      <c r="E35" s="2"/>
      <c r="F35" s="2"/>
    </row>
    <row r="36" spans="1:6" ht="92.25" customHeight="1" x14ac:dyDescent="0.25">
      <c r="A36" s="2"/>
      <c r="B36" s="73"/>
      <c r="C36" s="2"/>
      <c r="D36" s="31" t="s">
        <v>295</v>
      </c>
      <c r="E36" s="2"/>
      <c r="F36" s="2"/>
    </row>
    <row r="37" spans="1:6" ht="75" x14ac:dyDescent="0.25">
      <c r="A37" s="2"/>
      <c r="B37" s="3" t="s">
        <v>25</v>
      </c>
      <c r="C37" s="2"/>
      <c r="D37" s="2"/>
      <c r="E37" s="2"/>
      <c r="F37" s="2"/>
    </row>
    <row r="38" spans="1:6" ht="60" x14ac:dyDescent="0.25">
      <c r="A38" s="2"/>
      <c r="B38" s="3" t="s">
        <v>26</v>
      </c>
      <c r="C38" s="2"/>
      <c r="D38" s="2"/>
      <c r="E38" s="2"/>
      <c r="F38" s="2"/>
    </row>
    <row r="39" spans="1:6" ht="256.5" customHeight="1" x14ac:dyDescent="0.25">
      <c r="A39" s="2"/>
      <c r="B39" s="3" t="s">
        <v>27</v>
      </c>
      <c r="C39" s="2"/>
      <c r="D39" s="2"/>
      <c r="E39" s="2"/>
      <c r="F39" s="2"/>
    </row>
    <row r="40" spans="1:6" ht="90.75" customHeight="1" x14ac:dyDescent="0.25">
      <c r="A40" s="2"/>
      <c r="B40" s="3" t="s">
        <v>28</v>
      </c>
      <c r="C40" s="2"/>
      <c r="D40" s="2"/>
      <c r="E40" s="2"/>
      <c r="F40" s="2"/>
    </row>
    <row r="41" spans="1:6" ht="75" x14ac:dyDescent="0.25">
      <c r="A41" s="2"/>
      <c r="B41" s="3" t="s">
        <v>29</v>
      </c>
      <c r="C41" s="2"/>
      <c r="D41" s="2"/>
      <c r="E41" s="2"/>
      <c r="F41" s="2"/>
    </row>
    <row r="42" spans="1:6" ht="75" x14ac:dyDescent="0.25">
      <c r="A42" s="1" t="s">
        <v>30</v>
      </c>
      <c r="B42" s="2"/>
      <c r="C42" s="2"/>
      <c r="D42" s="39"/>
      <c r="E42" s="38"/>
      <c r="F42" s="2"/>
    </row>
    <row r="43" spans="1:6" ht="105" x14ac:dyDescent="0.25">
      <c r="A43" s="83"/>
      <c r="B43" s="72" t="s">
        <v>31</v>
      </c>
      <c r="C43" s="2"/>
      <c r="D43" s="29" t="s">
        <v>294</v>
      </c>
      <c r="E43" s="33"/>
      <c r="F43" s="2"/>
    </row>
    <row r="44" spans="1:6" ht="45" x14ac:dyDescent="0.25">
      <c r="A44" s="84"/>
      <c r="B44" s="73"/>
      <c r="C44" s="2"/>
      <c r="D44" s="29" t="s">
        <v>293</v>
      </c>
      <c r="E44" s="33"/>
      <c r="F44" s="2"/>
    </row>
    <row r="45" spans="1:6" ht="90" x14ac:dyDescent="0.25">
      <c r="A45" s="2"/>
      <c r="B45" s="3" t="s">
        <v>292</v>
      </c>
      <c r="C45" s="2"/>
      <c r="D45" s="3" t="s">
        <v>291</v>
      </c>
      <c r="E45" s="2"/>
      <c r="F45" s="2"/>
    </row>
    <row r="46" spans="1:6" ht="215.25" customHeight="1" x14ac:dyDescent="0.25">
      <c r="A46" s="2"/>
      <c r="B46" s="72" t="s">
        <v>32</v>
      </c>
      <c r="C46" s="2"/>
      <c r="D46" s="3" t="s">
        <v>290</v>
      </c>
      <c r="E46" s="2"/>
      <c r="F46" s="2"/>
    </row>
    <row r="47" spans="1:6" ht="90" x14ac:dyDescent="0.25">
      <c r="A47" s="2"/>
      <c r="B47" s="73"/>
      <c r="C47" s="2"/>
      <c r="D47" s="3" t="s">
        <v>289</v>
      </c>
      <c r="E47" s="2"/>
      <c r="F47" s="2"/>
    </row>
    <row r="48" spans="1:6" ht="45" customHeight="1" x14ac:dyDescent="0.25">
      <c r="A48" s="2"/>
      <c r="B48" s="72" t="s">
        <v>288</v>
      </c>
      <c r="C48" s="2"/>
      <c r="D48" s="9" t="s">
        <v>287</v>
      </c>
      <c r="E48" s="2"/>
      <c r="F48" s="2"/>
    </row>
    <row r="49" spans="1:6" ht="63.75" customHeight="1" x14ac:dyDescent="0.25">
      <c r="A49" s="2"/>
      <c r="B49" s="73"/>
      <c r="C49" s="2"/>
      <c r="D49" s="31" t="s">
        <v>282</v>
      </c>
      <c r="E49" s="2"/>
      <c r="F49" s="2"/>
    </row>
    <row r="50" spans="1:6" ht="120" x14ac:dyDescent="0.25">
      <c r="A50" s="2"/>
      <c r="B50" s="3" t="s">
        <v>34</v>
      </c>
      <c r="C50" s="2"/>
      <c r="D50" s="2"/>
      <c r="E50" s="2"/>
      <c r="F50" s="2"/>
    </row>
    <row r="51" spans="1:6" ht="60" x14ac:dyDescent="0.25">
      <c r="A51" s="2"/>
      <c r="B51" s="3" t="s">
        <v>35</v>
      </c>
      <c r="C51" s="2"/>
      <c r="D51" s="2"/>
      <c r="E51" s="2"/>
      <c r="F51" s="2"/>
    </row>
    <row r="52" spans="1:6" ht="155.25" customHeight="1" x14ac:dyDescent="0.25">
      <c r="A52" s="2"/>
      <c r="B52" s="3" t="s">
        <v>36</v>
      </c>
      <c r="C52" s="2"/>
      <c r="D52" s="2"/>
      <c r="E52" s="2"/>
      <c r="F52" s="2"/>
    </row>
    <row r="53" spans="1:6" ht="138" customHeight="1" x14ac:dyDescent="0.25">
      <c r="A53" s="2"/>
      <c r="B53" s="6" t="s">
        <v>37</v>
      </c>
      <c r="C53" s="2"/>
      <c r="D53" s="37" t="s">
        <v>286</v>
      </c>
      <c r="E53" s="2"/>
      <c r="F53" s="2"/>
    </row>
    <row r="54" spans="1:6" ht="180" customHeight="1" x14ac:dyDescent="0.25">
      <c r="A54" s="2"/>
      <c r="B54" s="3" t="s">
        <v>38</v>
      </c>
      <c r="C54" s="2"/>
      <c r="D54" s="2"/>
      <c r="E54" s="2"/>
      <c r="F54" s="2"/>
    </row>
    <row r="55" spans="1:6" ht="105" x14ac:dyDescent="0.25">
      <c r="A55" s="2"/>
      <c r="B55" s="3" t="s">
        <v>39</v>
      </c>
      <c r="C55" s="2"/>
      <c r="D55" s="2"/>
      <c r="E55" s="2"/>
      <c r="F55" s="2"/>
    </row>
    <row r="56" spans="1:6" ht="45" x14ac:dyDescent="0.25">
      <c r="A56" s="1" t="s">
        <v>40</v>
      </c>
      <c r="B56" s="2"/>
      <c r="C56" s="2"/>
      <c r="D56" s="2"/>
      <c r="E56" s="2"/>
      <c r="F56" s="2"/>
    </row>
    <row r="57" spans="1:6" ht="45" x14ac:dyDescent="0.25">
      <c r="A57" s="2"/>
      <c r="B57" s="3" t="s">
        <v>41</v>
      </c>
      <c r="C57" s="2"/>
      <c r="D57" s="2"/>
      <c r="E57" s="2"/>
      <c r="F57" s="2"/>
    </row>
    <row r="58" spans="1:6" ht="75" x14ac:dyDescent="0.25">
      <c r="A58" s="2"/>
      <c r="B58" s="3" t="s">
        <v>42</v>
      </c>
      <c r="C58" s="2"/>
      <c r="D58" s="2"/>
      <c r="E58" s="2"/>
      <c r="F58" s="2"/>
    </row>
    <row r="59" spans="1:6" ht="60" x14ac:dyDescent="0.25">
      <c r="A59" s="2"/>
      <c r="B59" s="3" t="s">
        <v>43</v>
      </c>
      <c r="C59" s="2"/>
      <c r="D59" s="2"/>
      <c r="E59" s="2"/>
      <c r="F59" s="2"/>
    </row>
    <row r="60" spans="1:6" ht="108" customHeight="1" x14ac:dyDescent="0.25">
      <c r="A60" s="2"/>
      <c r="B60" s="3" t="s">
        <v>44</v>
      </c>
      <c r="C60" s="2"/>
      <c r="D60" s="2"/>
      <c r="E60" s="2"/>
      <c r="F60" s="2"/>
    </row>
    <row r="61" spans="1:6" ht="75" x14ac:dyDescent="0.25">
      <c r="A61" s="2"/>
      <c r="B61" s="3" t="s">
        <v>45</v>
      </c>
      <c r="C61" s="2"/>
      <c r="D61" s="2"/>
      <c r="E61" s="2"/>
      <c r="F61" s="2"/>
    </row>
    <row r="62" spans="1:6" ht="135" x14ac:dyDescent="0.25">
      <c r="A62" s="2"/>
      <c r="B62" s="3" t="s">
        <v>46</v>
      </c>
      <c r="C62" s="2"/>
      <c r="D62" s="2"/>
      <c r="E62" s="2"/>
      <c r="F62" s="2"/>
    </row>
    <row r="63" spans="1:6" ht="120" x14ac:dyDescent="0.25">
      <c r="A63" s="2"/>
      <c r="B63" s="3" t="s">
        <v>47</v>
      </c>
      <c r="C63" s="2"/>
      <c r="D63" s="2"/>
      <c r="E63" s="3"/>
      <c r="F63" s="2"/>
    </row>
    <row r="64" spans="1:6" ht="75" x14ac:dyDescent="0.25">
      <c r="A64" s="2"/>
      <c r="B64" s="3" t="s">
        <v>48</v>
      </c>
      <c r="C64" s="2"/>
      <c r="D64" s="2"/>
      <c r="E64" s="2"/>
      <c r="F64" s="2"/>
    </row>
    <row r="65" spans="1:6" ht="75" x14ac:dyDescent="0.25">
      <c r="A65" s="2"/>
      <c r="B65" s="3" t="s">
        <v>49</v>
      </c>
      <c r="C65" s="2"/>
      <c r="D65" s="2"/>
      <c r="E65" s="2"/>
      <c r="F65" s="2"/>
    </row>
    <row r="66" spans="1:6" ht="45" x14ac:dyDescent="0.25">
      <c r="A66" s="1" t="s">
        <v>50</v>
      </c>
      <c r="B66" s="2"/>
      <c r="C66" s="2"/>
      <c r="D66" s="2"/>
      <c r="E66" s="2"/>
      <c r="F66" s="2"/>
    </row>
    <row r="67" spans="1:6" ht="45" x14ac:dyDescent="0.25">
      <c r="A67" s="2"/>
      <c r="B67" s="3" t="s">
        <v>51</v>
      </c>
      <c r="C67" s="2"/>
      <c r="D67" s="2"/>
      <c r="E67" s="2"/>
      <c r="F67" s="2"/>
    </row>
    <row r="68" spans="1:6" ht="105" x14ac:dyDescent="0.25">
      <c r="A68" s="2"/>
      <c r="B68" s="3" t="s">
        <v>52</v>
      </c>
      <c r="C68" s="2"/>
      <c r="D68" s="2"/>
      <c r="E68" s="3"/>
      <c r="F68" s="2"/>
    </row>
    <row r="69" spans="1:6" ht="135" x14ac:dyDescent="0.25">
      <c r="A69" s="2"/>
      <c r="B69" s="3" t="s">
        <v>53</v>
      </c>
      <c r="C69" s="2"/>
      <c r="D69" s="2"/>
      <c r="E69" s="2"/>
      <c r="F69" s="2"/>
    </row>
    <row r="70" spans="1:6" ht="90" customHeight="1" x14ac:dyDescent="0.25">
      <c r="A70" s="2"/>
      <c r="B70" s="3" t="s">
        <v>54</v>
      </c>
      <c r="C70" s="2"/>
      <c r="D70" s="2"/>
      <c r="E70" s="2"/>
      <c r="F70" s="2"/>
    </row>
    <row r="71" spans="1:6" ht="60" x14ac:dyDescent="0.25">
      <c r="A71" s="2"/>
      <c r="B71" s="3" t="s">
        <v>55</v>
      </c>
      <c r="C71" s="2"/>
      <c r="D71" s="2"/>
      <c r="E71" s="2"/>
      <c r="F71" s="2"/>
    </row>
    <row r="72" spans="1:6" ht="60" customHeight="1" x14ac:dyDescent="0.25">
      <c r="A72" s="2"/>
      <c r="B72" s="3" t="s">
        <v>56</v>
      </c>
      <c r="C72" s="2"/>
      <c r="D72" s="2"/>
      <c r="E72" s="2"/>
      <c r="F72" s="2"/>
    </row>
    <row r="73" spans="1:6" ht="137.25" customHeight="1" x14ac:dyDescent="0.25">
      <c r="A73" s="2"/>
      <c r="B73" s="3" t="s">
        <v>57</v>
      </c>
      <c r="C73" s="2"/>
      <c r="D73" s="2"/>
      <c r="E73" s="2"/>
      <c r="F73" s="2"/>
    </row>
    <row r="74" spans="1:6" ht="45" x14ac:dyDescent="0.25">
      <c r="A74" s="2"/>
      <c r="B74" s="3" t="s">
        <v>58</v>
      </c>
      <c r="C74" s="2"/>
      <c r="D74" s="2"/>
      <c r="E74" s="2"/>
      <c r="F74" s="2"/>
    </row>
    <row r="75" spans="1:6" ht="60" x14ac:dyDescent="0.25">
      <c r="A75" s="1" t="s">
        <v>59</v>
      </c>
      <c r="B75" s="2"/>
      <c r="C75" s="2"/>
      <c r="D75" s="2"/>
      <c r="E75" s="2"/>
      <c r="F75" s="2"/>
    </row>
    <row r="76" spans="1:6" ht="45" x14ac:dyDescent="0.25">
      <c r="A76" s="2"/>
      <c r="B76" s="3" t="s">
        <v>60</v>
      </c>
      <c r="C76" s="2"/>
      <c r="D76" s="2"/>
      <c r="E76" s="2"/>
      <c r="F76" s="2"/>
    </row>
    <row r="77" spans="1:6" ht="45" x14ac:dyDescent="0.25">
      <c r="A77" s="2"/>
      <c r="B77" s="3" t="s">
        <v>61</v>
      </c>
      <c r="C77" s="2"/>
      <c r="D77" s="2"/>
      <c r="E77" s="2"/>
      <c r="F77" s="2"/>
    </row>
    <row r="78" spans="1:6" ht="30" x14ac:dyDescent="0.25">
      <c r="A78" s="2"/>
      <c r="B78" s="3" t="s">
        <v>62</v>
      </c>
      <c r="C78" s="2"/>
      <c r="D78" s="2"/>
      <c r="E78" s="2"/>
      <c r="F78" s="2"/>
    </row>
    <row r="79" spans="1:6" ht="152.25" customHeight="1" x14ac:dyDescent="0.25">
      <c r="A79" s="2"/>
      <c r="B79" s="3" t="s">
        <v>63</v>
      </c>
      <c r="C79" s="2"/>
      <c r="D79" s="2"/>
      <c r="E79" s="2"/>
      <c r="F79" s="2"/>
    </row>
    <row r="80" spans="1:6" ht="123.75" customHeight="1" x14ac:dyDescent="0.25">
      <c r="A80" s="2"/>
      <c r="B80" s="3" t="s">
        <v>64</v>
      </c>
      <c r="C80" s="2"/>
      <c r="D80" s="2"/>
      <c r="E80" s="2"/>
      <c r="F80" s="2"/>
    </row>
    <row r="81" spans="1:6" ht="75" x14ac:dyDescent="0.25">
      <c r="A81" s="1" t="s">
        <v>65</v>
      </c>
      <c r="B81" s="2"/>
      <c r="C81" s="2"/>
      <c r="D81" s="3"/>
      <c r="E81" s="2"/>
      <c r="F81" s="2"/>
    </row>
    <row r="82" spans="1:6" ht="79.5" customHeight="1" x14ac:dyDescent="0.25">
      <c r="A82" s="2"/>
      <c r="B82" s="3" t="s">
        <v>66</v>
      </c>
      <c r="C82" s="2"/>
      <c r="D82" s="2"/>
      <c r="E82" s="33"/>
      <c r="F82" s="2"/>
    </row>
    <row r="83" spans="1:6" ht="102" customHeight="1" x14ac:dyDescent="0.25">
      <c r="A83" s="2"/>
      <c r="B83" s="3" t="s">
        <v>67</v>
      </c>
      <c r="C83" s="2"/>
      <c r="D83" s="2"/>
      <c r="E83" s="2"/>
      <c r="F83" s="2"/>
    </row>
    <row r="84" spans="1:6" ht="150" customHeight="1" x14ac:dyDescent="0.25">
      <c r="A84" s="2"/>
      <c r="B84" s="81" t="s">
        <v>68</v>
      </c>
      <c r="C84" s="2"/>
      <c r="D84" s="36" t="s">
        <v>285</v>
      </c>
      <c r="E84" s="2"/>
      <c r="F84" s="2"/>
    </row>
    <row r="85" spans="1:6" ht="75" x14ac:dyDescent="0.25">
      <c r="A85" s="2"/>
      <c r="B85" s="82"/>
      <c r="C85" s="2"/>
      <c r="D85" s="19" t="s">
        <v>284</v>
      </c>
      <c r="E85" s="2"/>
      <c r="F85" s="2"/>
    </row>
    <row r="86" spans="1:6" ht="75" x14ac:dyDescent="0.25">
      <c r="A86" s="2"/>
      <c r="B86" s="82"/>
      <c r="C86" s="2"/>
      <c r="D86" s="31" t="s">
        <v>283</v>
      </c>
      <c r="E86" s="2"/>
      <c r="F86" s="2"/>
    </row>
    <row r="87" spans="1:6" ht="182.25" customHeight="1" x14ac:dyDescent="0.25">
      <c r="A87" s="2"/>
      <c r="B87" s="3" t="s">
        <v>69</v>
      </c>
      <c r="C87" s="2"/>
      <c r="D87" s="2"/>
      <c r="E87" s="2"/>
      <c r="F87" s="2"/>
    </row>
    <row r="88" spans="1:6" ht="75" x14ac:dyDescent="0.25">
      <c r="A88" s="2"/>
      <c r="B88" s="3" t="s">
        <v>70</v>
      </c>
      <c r="C88" s="2"/>
      <c r="D88" s="9" t="s">
        <v>282</v>
      </c>
      <c r="E88" s="34"/>
      <c r="F88" s="2"/>
    </row>
    <row r="89" spans="1:6" ht="48.75" customHeight="1" x14ac:dyDescent="0.25">
      <c r="A89" s="2"/>
      <c r="B89" s="3" t="s">
        <v>71</v>
      </c>
      <c r="C89" s="2"/>
      <c r="D89" s="2"/>
      <c r="E89" s="2"/>
      <c r="F89" s="2"/>
    </row>
    <row r="90" spans="1:6" ht="75" x14ac:dyDescent="0.25">
      <c r="A90" s="2"/>
      <c r="B90" s="3" t="s">
        <v>72</v>
      </c>
      <c r="C90" s="2"/>
      <c r="D90" s="2"/>
      <c r="E90" s="34"/>
      <c r="F90" s="2"/>
    </row>
    <row r="91" spans="1:6" ht="90" x14ac:dyDescent="0.25">
      <c r="A91" s="2"/>
      <c r="B91" s="3" t="s">
        <v>73</v>
      </c>
      <c r="C91" s="2"/>
      <c r="D91" s="2"/>
      <c r="E91" s="3"/>
      <c r="F91" s="2"/>
    </row>
    <row r="92" spans="1:6" ht="75" x14ac:dyDescent="0.25">
      <c r="A92" s="2"/>
      <c r="B92" s="3" t="s">
        <v>74</v>
      </c>
      <c r="C92" s="2"/>
      <c r="D92" s="2"/>
      <c r="E92" s="33"/>
      <c r="F92" s="2"/>
    </row>
    <row r="93" spans="1:6" ht="60" x14ac:dyDescent="0.25">
      <c r="A93" s="2"/>
      <c r="B93" s="9" t="s">
        <v>75</v>
      </c>
      <c r="C93" s="2"/>
      <c r="D93" s="35"/>
      <c r="E93" s="2"/>
      <c r="F93" s="2"/>
    </row>
    <row r="94" spans="1:6" ht="120" x14ac:dyDescent="0.25">
      <c r="A94" s="2"/>
      <c r="B94" s="3" t="s">
        <v>76</v>
      </c>
      <c r="C94" s="2"/>
      <c r="D94" s="2"/>
      <c r="E94" s="2"/>
      <c r="F94" s="2"/>
    </row>
    <row r="95" spans="1:6" ht="75" x14ac:dyDescent="0.25">
      <c r="A95" s="2"/>
      <c r="B95" s="3" t="s">
        <v>77</v>
      </c>
      <c r="C95" s="2"/>
      <c r="D95" s="2"/>
      <c r="E95" s="34"/>
      <c r="F95" s="2"/>
    </row>
    <row r="96" spans="1:6" ht="60" x14ac:dyDescent="0.25">
      <c r="A96" s="1" t="s">
        <v>78</v>
      </c>
      <c r="B96" s="2"/>
      <c r="C96" s="2"/>
      <c r="D96" s="34"/>
      <c r="E96" s="2"/>
      <c r="F96" s="2"/>
    </row>
    <row r="97" spans="1:6" ht="105" customHeight="1" x14ac:dyDescent="0.25">
      <c r="A97" s="2"/>
      <c r="B97" s="3" t="s">
        <v>79</v>
      </c>
      <c r="C97" s="2"/>
      <c r="D97" s="3" t="s">
        <v>272</v>
      </c>
      <c r="E97" s="3"/>
      <c r="F97" s="2"/>
    </row>
    <row r="98" spans="1:6" ht="120" x14ac:dyDescent="0.25">
      <c r="A98" s="2"/>
      <c r="B98" s="3" t="s">
        <v>80</v>
      </c>
      <c r="C98" s="2"/>
      <c r="D98" s="2"/>
      <c r="E98" s="33"/>
      <c r="F98" s="2"/>
    </row>
    <row r="99" spans="1:6" ht="90" x14ac:dyDescent="0.25">
      <c r="A99" s="2"/>
      <c r="B99" s="31" t="s">
        <v>81</v>
      </c>
      <c r="C99" s="2"/>
      <c r="D99" s="2"/>
      <c r="E99" s="2"/>
      <c r="F99" s="2"/>
    </row>
    <row r="100" spans="1:6" ht="150" x14ac:dyDescent="0.25">
      <c r="A100" s="2"/>
      <c r="B100" s="3" t="s">
        <v>82</v>
      </c>
      <c r="C100" s="2"/>
      <c r="D100" s="2"/>
      <c r="E100" s="33"/>
      <c r="F100" s="2"/>
    </row>
    <row r="101" spans="1:6" ht="91.5" customHeight="1" x14ac:dyDescent="0.25">
      <c r="A101" s="2"/>
      <c r="B101" s="72" t="s">
        <v>83</v>
      </c>
      <c r="C101" s="2"/>
      <c r="D101" s="3" t="s">
        <v>281</v>
      </c>
      <c r="E101" s="3"/>
      <c r="F101" s="2"/>
    </row>
    <row r="102" spans="1:6" ht="90" x14ac:dyDescent="0.25">
      <c r="A102" s="2"/>
      <c r="B102" s="73"/>
      <c r="C102" s="2"/>
      <c r="D102" s="31" t="s">
        <v>280</v>
      </c>
      <c r="E102" s="2"/>
      <c r="F102" s="2"/>
    </row>
    <row r="103" spans="1:6" ht="120" x14ac:dyDescent="0.25">
      <c r="A103" s="2"/>
      <c r="B103" s="3" t="s">
        <v>84</v>
      </c>
      <c r="C103" s="2"/>
      <c r="D103" s="2"/>
      <c r="E103" s="2"/>
      <c r="F103" s="2"/>
    </row>
    <row r="104" spans="1:6" ht="63.75" customHeight="1" x14ac:dyDescent="0.25">
      <c r="A104" s="2"/>
      <c r="B104" s="72" t="s">
        <v>85</v>
      </c>
      <c r="C104" s="2"/>
      <c r="D104" s="10" t="s">
        <v>279</v>
      </c>
      <c r="E104" s="2"/>
      <c r="F104" s="2"/>
    </row>
    <row r="105" spans="1:6" ht="85.5" customHeight="1" x14ac:dyDescent="0.25">
      <c r="A105" s="2"/>
      <c r="B105" s="73"/>
      <c r="C105" s="2"/>
      <c r="D105" s="31" t="s">
        <v>278</v>
      </c>
      <c r="E105" s="2"/>
      <c r="F105" s="2"/>
    </row>
    <row r="106" spans="1:6" ht="75" x14ac:dyDescent="0.25">
      <c r="A106" s="2"/>
      <c r="B106" s="3" t="s">
        <v>86</v>
      </c>
      <c r="C106" s="2"/>
      <c r="D106" s="3" t="s">
        <v>277</v>
      </c>
      <c r="E106" s="2"/>
      <c r="F106" s="2"/>
    </row>
    <row r="107" spans="1:6" ht="30" x14ac:dyDescent="0.25">
      <c r="A107" s="1" t="s">
        <v>87</v>
      </c>
      <c r="B107" s="3"/>
      <c r="C107" s="2"/>
      <c r="D107" s="3"/>
      <c r="E107" s="2"/>
      <c r="F107" s="2"/>
    </row>
    <row r="108" spans="1:6" ht="405" x14ac:dyDescent="0.25">
      <c r="A108" s="2"/>
      <c r="B108" s="6" t="s">
        <v>88</v>
      </c>
      <c r="C108" s="2"/>
      <c r="D108" s="31" t="s">
        <v>276</v>
      </c>
      <c r="E108" s="2"/>
      <c r="F108" s="2"/>
    </row>
    <row r="109" spans="1:6" ht="108.75" customHeight="1" x14ac:dyDescent="0.25">
      <c r="A109" s="2"/>
      <c r="B109" s="3" t="s">
        <v>89</v>
      </c>
      <c r="C109" s="2"/>
      <c r="D109" s="2"/>
      <c r="E109" s="2"/>
      <c r="F109" s="2"/>
    </row>
    <row r="110" spans="1:6" ht="105" x14ac:dyDescent="0.25">
      <c r="A110" s="2"/>
      <c r="B110" s="3" t="s">
        <v>90</v>
      </c>
      <c r="C110" s="2"/>
      <c r="D110" s="2"/>
      <c r="E110" s="3"/>
      <c r="F110" s="2"/>
    </row>
    <row r="111" spans="1:6" ht="75" x14ac:dyDescent="0.25">
      <c r="A111" s="2"/>
      <c r="B111" s="3" t="s">
        <v>91</v>
      </c>
      <c r="C111" s="2"/>
      <c r="D111" s="31" t="s">
        <v>275</v>
      </c>
      <c r="E111" s="2"/>
      <c r="F111" s="2"/>
    </row>
    <row r="112" spans="1:6" ht="60" x14ac:dyDescent="0.25">
      <c r="A112" s="2"/>
      <c r="B112" s="3" t="s">
        <v>92</v>
      </c>
      <c r="C112" s="2"/>
      <c r="D112" s="2"/>
      <c r="E112" s="2"/>
      <c r="F112" s="2"/>
    </row>
    <row r="113" spans="1:6" ht="105.75" customHeight="1" x14ac:dyDescent="0.25">
      <c r="A113" s="2"/>
      <c r="B113" s="3" t="s">
        <v>93</v>
      </c>
      <c r="C113" s="2"/>
      <c r="D113" s="2"/>
      <c r="E113" s="2"/>
      <c r="F113" s="2"/>
    </row>
    <row r="114" spans="1:6" ht="76.5" customHeight="1" x14ac:dyDescent="0.25">
      <c r="A114" s="2"/>
      <c r="B114" s="3" t="s">
        <v>94</v>
      </c>
      <c r="C114" s="2"/>
      <c r="D114" s="2"/>
      <c r="E114" s="2"/>
      <c r="F114" s="2"/>
    </row>
    <row r="115" spans="1:6" ht="76.5" customHeight="1" x14ac:dyDescent="0.25">
      <c r="A115" s="2"/>
      <c r="B115" s="3" t="s">
        <v>95</v>
      </c>
      <c r="C115" s="2"/>
      <c r="D115" s="2"/>
      <c r="E115" s="2"/>
      <c r="F115" s="2"/>
    </row>
    <row r="116" spans="1:6" ht="150" x14ac:dyDescent="0.25">
      <c r="A116" s="2"/>
      <c r="B116" s="3" t="s">
        <v>96</v>
      </c>
      <c r="C116" s="2"/>
      <c r="D116" s="2"/>
      <c r="E116" s="2"/>
      <c r="F116" s="2"/>
    </row>
    <row r="117" spans="1:6" ht="90" x14ac:dyDescent="0.25">
      <c r="A117" s="2"/>
      <c r="B117" s="3" t="s">
        <v>97</v>
      </c>
      <c r="C117" s="2"/>
      <c r="D117" s="2"/>
      <c r="E117" s="2"/>
      <c r="F117" s="2"/>
    </row>
    <row r="118" spans="1:6" ht="60" x14ac:dyDescent="0.25">
      <c r="A118" s="1" t="s">
        <v>98</v>
      </c>
      <c r="B118" s="2"/>
      <c r="C118" s="2"/>
      <c r="D118" s="33"/>
      <c r="E118" s="2"/>
      <c r="F118" s="2"/>
    </row>
    <row r="119" spans="1:6" ht="60" x14ac:dyDescent="0.25">
      <c r="A119" s="2"/>
      <c r="B119" s="3" t="s">
        <v>99</v>
      </c>
      <c r="C119" s="2"/>
      <c r="D119" s="31" t="s">
        <v>274</v>
      </c>
      <c r="E119" s="2"/>
      <c r="F119" s="2"/>
    </row>
    <row r="120" spans="1:6" ht="150" x14ac:dyDescent="0.25">
      <c r="A120" s="2"/>
      <c r="B120" s="3" t="s">
        <v>100</v>
      </c>
      <c r="C120" s="2"/>
      <c r="D120" s="31" t="s">
        <v>272</v>
      </c>
      <c r="E120" s="33"/>
      <c r="F120" s="2"/>
    </row>
    <row r="121" spans="1:6" ht="90" x14ac:dyDescent="0.25">
      <c r="A121" s="2"/>
      <c r="B121" s="3" t="s">
        <v>101</v>
      </c>
      <c r="C121" s="2"/>
      <c r="D121" s="32"/>
      <c r="E121" s="2"/>
      <c r="F121" s="2"/>
    </row>
    <row r="122" spans="1:6" ht="45" customHeight="1" x14ac:dyDescent="0.25">
      <c r="A122" s="2"/>
      <c r="B122" s="3" t="s">
        <v>102</v>
      </c>
      <c r="C122" s="2"/>
      <c r="D122" s="31" t="s">
        <v>273</v>
      </c>
      <c r="E122" s="33"/>
      <c r="F122" s="2"/>
    </row>
    <row r="123" spans="1:6" ht="120" x14ac:dyDescent="0.25">
      <c r="A123" s="2"/>
      <c r="B123" s="3" t="s">
        <v>103</v>
      </c>
      <c r="C123" s="2"/>
      <c r="D123" s="2"/>
      <c r="E123" s="2"/>
      <c r="F123" s="2"/>
    </row>
    <row r="124" spans="1:6" ht="90" x14ac:dyDescent="0.25">
      <c r="A124" s="2"/>
      <c r="B124" s="3" t="s">
        <v>104</v>
      </c>
      <c r="C124" s="2"/>
      <c r="D124" s="3" t="s">
        <v>271</v>
      </c>
      <c r="E124" s="33"/>
      <c r="F124" s="2"/>
    </row>
    <row r="125" spans="1:6" ht="75" x14ac:dyDescent="0.25">
      <c r="A125" s="2"/>
      <c r="B125" s="3" t="s">
        <v>105</v>
      </c>
      <c r="C125" s="2"/>
      <c r="D125" s="2"/>
      <c r="E125" s="2"/>
      <c r="F125" s="2"/>
    </row>
    <row r="126" spans="1:6" ht="104.25" customHeight="1" x14ac:dyDescent="0.25">
      <c r="A126" s="2"/>
      <c r="B126" s="9" t="s">
        <v>106</v>
      </c>
      <c r="C126" s="2"/>
      <c r="D126" s="3" t="s">
        <v>272</v>
      </c>
      <c r="E126" s="2"/>
      <c r="F126" s="2"/>
    </row>
    <row r="127" spans="1:6" ht="225" x14ac:dyDescent="0.25">
      <c r="A127" s="2"/>
      <c r="B127" s="3" t="s">
        <v>107</v>
      </c>
      <c r="C127" s="2"/>
      <c r="D127" s="2"/>
      <c r="E127" s="2"/>
      <c r="F127" s="2"/>
    </row>
    <row r="128" spans="1:6" ht="90" x14ac:dyDescent="0.25">
      <c r="A128" s="2"/>
      <c r="B128" s="3" t="s">
        <v>108</v>
      </c>
      <c r="C128" s="2"/>
      <c r="D128" s="2"/>
      <c r="E128" s="2"/>
      <c r="F128" s="2"/>
    </row>
    <row r="129" spans="1:6" ht="45" x14ac:dyDescent="0.25">
      <c r="A129" s="1" t="s">
        <v>109</v>
      </c>
      <c r="B129" s="2"/>
      <c r="C129" s="2"/>
      <c r="D129" s="33"/>
      <c r="E129" s="2"/>
      <c r="F129" s="2"/>
    </row>
    <row r="130" spans="1:6" ht="105" x14ac:dyDescent="0.25">
      <c r="A130" s="2"/>
      <c r="B130" s="3" t="s">
        <v>110</v>
      </c>
      <c r="C130" s="2"/>
      <c r="D130" s="2"/>
      <c r="E130" s="2"/>
      <c r="F130" s="2"/>
    </row>
    <row r="131" spans="1:6" ht="45" x14ac:dyDescent="0.25">
      <c r="A131" s="2"/>
      <c r="B131" s="3" t="s">
        <v>111</v>
      </c>
      <c r="C131" s="2"/>
      <c r="D131" s="2"/>
      <c r="E131" s="2"/>
      <c r="F131" s="2"/>
    </row>
    <row r="132" spans="1:6" ht="93" customHeight="1" x14ac:dyDescent="0.25">
      <c r="A132" s="2"/>
      <c r="B132" s="3" t="s">
        <v>112</v>
      </c>
      <c r="C132" s="2"/>
      <c r="D132" s="2"/>
      <c r="E132" s="2"/>
      <c r="F132" s="2"/>
    </row>
    <row r="133" spans="1:6" ht="138.75" customHeight="1" x14ac:dyDescent="0.25">
      <c r="A133" s="2"/>
      <c r="B133" s="3" t="s">
        <v>113</v>
      </c>
      <c r="C133" s="2"/>
      <c r="D133" s="2"/>
      <c r="E133" s="2"/>
      <c r="F133" s="2"/>
    </row>
    <row r="134" spans="1:6" ht="75" x14ac:dyDescent="0.25">
      <c r="A134" s="2"/>
      <c r="B134" s="3" t="s">
        <v>114</v>
      </c>
      <c r="C134" s="2"/>
      <c r="D134" s="31" t="s">
        <v>271</v>
      </c>
      <c r="E134" s="2"/>
      <c r="F134" s="2"/>
    </row>
    <row r="135" spans="1:6" ht="75" x14ac:dyDescent="0.25">
      <c r="A135" s="2"/>
      <c r="B135" s="3" t="s">
        <v>115</v>
      </c>
      <c r="C135" s="2"/>
      <c r="D135" s="31" t="s">
        <v>270</v>
      </c>
      <c r="E135" s="2"/>
      <c r="F135" s="2"/>
    </row>
    <row r="136" spans="1:6" ht="60" x14ac:dyDescent="0.25">
      <c r="A136" s="2"/>
      <c r="B136" s="3" t="s">
        <v>116</v>
      </c>
      <c r="C136" s="2"/>
      <c r="D136" s="2"/>
      <c r="E136" s="33"/>
      <c r="F136" s="2"/>
    </row>
    <row r="137" spans="1:6" ht="75" x14ac:dyDescent="0.25">
      <c r="A137" s="2"/>
      <c r="B137" s="3" t="s">
        <v>117</v>
      </c>
      <c r="C137" s="2"/>
      <c r="D137" s="2"/>
      <c r="E137" s="2"/>
      <c r="F137" s="2"/>
    </row>
    <row r="138" spans="1:6" ht="75" x14ac:dyDescent="0.25">
      <c r="A138" s="2"/>
      <c r="B138" s="3" t="s">
        <v>118</v>
      </c>
      <c r="C138" s="2"/>
      <c r="D138" s="2"/>
      <c r="E138" s="2"/>
      <c r="F138" s="2"/>
    </row>
    <row r="139" spans="1:6" ht="90" x14ac:dyDescent="0.25">
      <c r="A139" s="2"/>
      <c r="B139" s="3" t="s">
        <v>119</v>
      </c>
      <c r="C139" s="2"/>
      <c r="D139" s="2"/>
      <c r="E139" s="33"/>
      <c r="F139" s="2"/>
    </row>
    <row r="140" spans="1:6" ht="238.5" customHeight="1" x14ac:dyDescent="0.25">
      <c r="A140" s="2"/>
      <c r="B140" s="3" t="s">
        <v>120</v>
      </c>
      <c r="C140" s="2"/>
      <c r="D140" s="2"/>
      <c r="E140" s="2"/>
      <c r="F140" s="2"/>
    </row>
    <row r="141" spans="1:6" ht="45" x14ac:dyDescent="0.25">
      <c r="A141" s="1" t="s">
        <v>121</v>
      </c>
      <c r="B141" s="2"/>
      <c r="C141" s="2"/>
      <c r="D141" s="3"/>
      <c r="E141" s="2"/>
      <c r="F141" s="2"/>
    </row>
    <row r="142" spans="1:6" ht="60" x14ac:dyDescent="0.25">
      <c r="A142" s="2"/>
      <c r="B142" s="3" t="s">
        <v>122</v>
      </c>
      <c r="C142" s="2"/>
      <c r="D142" s="2"/>
      <c r="E142" s="2"/>
      <c r="F142" s="2"/>
    </row>
    <row r="143" spans="1:6" ht="75" x14ac:dyDescent="0.25">
      <c r="A143" s="2"/>
      <c r="B143" s="6" t="s">
        <v>123</v>
      </c>
      <c r="C143" s="2"/>
      <c r="D143" s="3" t="s">
        <v>269</v>
      </c>
      <c r="E143" s="2"/>
      <c r="F143" s="2"/>
    </row>
    <row r="144" spans="1:6" ht="75" customHeight="1" x14ac:dyDescent="0.25">
      <c r="A144" s="2"/>
      <c r="B144" s="3" t="s">
        <v>124</v>
      </c>
      <c r="C144" s="2"/>
      <c r="D144" s="2"/>
      <c r="E144" s="2"/>
      <c r="F144" s="2"/>
    </row>
    <row r="145" spans="1:6" ht="238.5" customHeight="1" x14ac:dyDescent="0.25">
      <c r="A145" s="2"/>
      <c r="B145" s="3" t="s">
        <v>125</v>
      </c>
      <c r="C145" s="2"/>
      <c r="D145" s="2"/>
      <c r="E145" s="2"/>
      <c r="F145" s="2"/>
    </row>
    <row r="146" spans="1:6" ht="120" x14ac:dyDescent="0.25">
      <c r="A146" s="2"/>
      <c r="B146" s="3" t="s">
        <v>126</v>
      </c>
      <c r="C146" s="2"/>
      <c r="D146" s="2"/>
      <c r="E146" s="2"/>
      <c r="F146" s="2"/>
    </row>
    <row r="147" spans="1:6" ht="60" x14ac:dyDescent="0.25">
      <c r="A147" s="1" t="s">
        <v>127</v>
      </c>
      <c r="B147" s="2"/>
      <c r="C147" s="2"/>
      <c r="D147" s="3"/>
      <c r="E147" s="2"/>
      <c r="F147" s="2"/>
    </row>
    <row r="148" spans="1:6" ht="90" x14ac:dyDescent="0.25">
      <c r="A148" s="2"/>
      <c r="B148" s="3" t="s">
        <v>128</v>
      </c>
      <c r="C148" s="2"/>
      <c r="D148" s="2"/>
      <c r="E148" s="2"/>
      <c r="F148" s="2"/>
    </row>
    <row r="149" spans="1:6" ht="135" x14ac:dyDescent="0.25">
      <c r="A149" s="2"/>
      <c r="B149" s="3" t="s">
        <v>129</v>
      </c>
      <c r="C149" s="2"/>
      <c r="D149" s="2"/>
      <c r="E149" s="33"/>
      <c r="F149" s="2"/>
    </row>
    <row r="150" spans="1:6" ht="60" x14ac:dyDescent="0.25">
      <c r="A150" s="2"/>
      <c r="B150" s="3" t="s">
        <v>130</v>
      </c>
      <c r="C150" s="2"/>
      <c r="D150" s="2"/>
      <c r="E150" s="2"/>
      <c r="F150" s="2"/>
    </row>
    <row r="151" spans="1:6" ht="195" x14ac:dyDescent="0.25">
      <c r="A151" s="2"/>
      <c r="B151" s="3" t="s">
        <v>131</v>
      </c>
      <c r="C151" s="2"/>
      <c r="D151" s="2"/>
      <c r="E151" s="2"/>
      <c r="F151" s="2"/>
    </row>
    <row r="152" spans="1:6" ht="90" customHeight="1" x14ac:dyDescent="0.25">
      <c r="A152" s="2"/>
      <c r="B152" s="3" t="s">
        <v>132</v>
      </c>
      <c r="C152" s="2"/>
      <c r="D152" s="2"/>
      <c r="E152" s="2"/>
      <c r="F152" s="2"/>
    </row>
    <row r="153" spans="1:6" ht="223.5" customHeight="1" x14ac:dyDescent="0.25">
      <c r="A153" s="2"/>
      <c r="B153" s="3" t="s">
        <v>133</v>
      </c>
      <c r="C153" s="2"/>
      <c r="D153" s="2"/>
      <c r="E153" s="2"/>
      <c r="F153" s="2"/>
    </row>
    <row r="154" spans="1:6" ht="120" x14ac:dyDescent="0.25">
      <c r="A154" s="2"/>
      <c r="B154" s="3" t="s">
        <v>134</v>
      </c>
      <c r="C154" s="2"/>
      <c r="D154" s="2"/>
      <c r="E154" s="2"/>
      <c r="F154" s="2"/>
    </row>
    <row r="155" spans="1:6" ht="194.25" customHeight="1" x14ac:dyDescent="0.25">
      <c r="A155" s="2"/>
      <c r="B155" s="3" t="s">
        <v>135</v>
      </c>
      <c r="C155" s="2"/>
      <c r="D155" s="2"/>
      <c r="E155" s="2"/>
      <c r="F155" s="2"/>
    </row>
    <row r="156" spans="1:6" ht="45" x14ac:dyDescent="0.25">
      <c r="A156" s="2"/>
      <c r="B156" s="3" t="s">
        <v>136</v>
      </c>
      <c r="C156" s="2"/>
      <c r="D156" s="2"/>
      <c r="E156" s="2"/>
      <c r="F156" s="2"/>
    </row>
    <row r="157" spans="1:6" ht="155.25" customHeight="1" x14ac:dyDescent="0.25">
      <c r="A157" s="2"/>
      <c r="B157" s="3" t="s">
        <v>185</v>
      </c>
      <c r="C157" s="2"/>
      <c r="D157" s="2"/>
      <c r="E157" s="2"/>
      <c r="F157" s="2"/>
    </row>
    <row r="158" spans="1:6" ht="122.25" customHeight="1" x14ac:dyDescent="0.25">
      <c r="A158" s="1" t="s">
        <v>137</v>
      </c>
      <c r="B158" s="2"/>
      <c r="C158" s="2"/>
      <c r="D158" s="3"/>
      <c r="E158" s="2"/>
      <c r="F158" s="2"/>
    </row>
    <row r="159" spans="1:6" ht="120" x14ac:dyDescent="0.25">
      <c r="A159" s="2"/>
      <c r="B159" s="3" t="s">
        <v>138</v>
      </c>
      <c r="C159" s="2"/>
      <c r="D159" s="2"/>
      <c r="E159" s="2"/>
      <c r="F159" s="2"/>
    </row>
    <row r="160" spans="1:6" ht="105" x14ac:dyDescent="0.25">
      <c r="A160" s="2"/>
      <c r="B160" s="3" t="s">
        <v>139</v>
      </c>
      <c r="C160" s="2"/>
      <c r="D160" s="2"/>
      <c r="E160" s="2"/>
      <c r="F160" s="2"/>
    </row>
    <row r="161" spans="1:6" ht="91.5" customHeight="1" x14ac:dyDescent="0.25">
      <c r="A161" s="2"/>
      <c r="B161" s="3" t="s">
        <v>140</v>
      </c>
      <c r="C161" s="2"/>
      <c r="D161" s="2"/>
      <c r="E161" s="2"/>
      <c r="F161" s="2"/>
    </row>
    <row r="162" spans="1:6" ht="59.25" customHeight="1" x14ac:dyDescent="0.25">
      <c r="A162" s="2"/>
      <c r="B162" s="3" t="s">
        <v>141</v>
      </c>
      <c r="C162" s="2"/>
      <c r="D162" s="2"/>
      <c r="E162" s="2"/>
      <c r="F162" s="2"/>
    </row>
    <row r="163" spans="1:6" ht="105" x14ac:dyDescent="0.25">
      <c r="A163" s="2"/>
      <c r="B163" s="3" t="s">
        <v>142</v>
      </c>
      <c r="C163" s="2"/>
      <c r="D163" s="2"/>
      <c r="E163" s="2"/>
      <c r="F163" s="2"/>
    </row>
    <row r="164" spans="1:6" ht="90" x14ac:dyDescent="0.25">
      <c r="A164" s="2"/>
      <c r="B164" s="3" t="s">
        <v>143</v>
      </c>
      <c r="C164" s="2"/>
      <c r="D164" s="2"/>
      <c r="E164" s="2"/>
      <c r="F164" s="2"/>
    </row>
    <row r="165" spans="1:6" ht="105" x14ac:dyDescent="0.25">
      <c r="A165" s="2"/>
      <c r="B165" s="3" t="s">
        <v>144</v>
      </c>
      <c r="C165" s="2"/>
      <c r="D165" s="2"/>
      <c r="E165" s="2"/>
      <c r="F165" s="2"/>
    </row>
    <row r="166" spans="1:6" ht="108.75" customHeight="1" x14ac:dyDescent="0.25">
      <c r="A166" s="2"/>
      <c r="B166" s="3" t="s">
        <v>145</v>
      </c>
      <c r="C166" s="2"/>
      <c r="D166" s="2"/>
      <c r="E166" s="2"/>
      <c r="F166" s="2"/>
    </row>
    <row r="167" spans="1:6" ht="90" x14ac:dyDescent="0.25">
      <c r="A167" s="2"/>
      <c r="B167" s="3" t="s">
        <v>146</v>
      </c>
      <c r="C167" s="2"/>
      <c r="D167" s="2"/>
      <c r="E167" s="2"/>
      <c r="F167" s="2"/>
    </row>
    <row r="168" spans="1:6" ht="75" x14ac:dyDescent="0.25">
      <c r="A168" s="2"/>
      <c r="B168" s="3" t="s">
        <v>147</v>
      </c>
      <c r="C168" s="2"/>
      <c r="D168" s="2"/>
      <c r="E168" s="2"/>
      <c r="F168" s="2"/>
    </row>
    <row r="169" spans="1:6" ht="108.75" customHeight="1" x14ac:dyDescent="0.25">
      <c r="A169" s="2"/>
      <c r="B169" s="3" t="s">
        <v>148</v>
      </c>
      <c r="C169" s="2"/>
      <c r="D169" s="2"/>
      <c r="E169" s="2"/>
      <c r="F169" s="2"/>
    </row>
    <row r="170" spans="1:6" ht="105" x14ac:dyDescent="0.25">
      <c r="A170" s="2"/>
      <c r="B170" s="3" t="s">
        <v>149</v>
      </c>
      <c r="C170" s="2"/>
      <c r="D170" s="2"/>
      <c r="E170" s="2"/>
      <c r="F170" s="2"/>
    </row>
    <row r="171" spans="1:6" ht="108" customHeight="1" x14ac:dyDescent="0.25">
      <c r="A171" s="1" t="s">
        <v>150</v>
      </c>
      <c r="B171" s="2"/>
      <c r="C171" s="2"/>
      <c r="D171" s="3"/>
      <c r="E171" s="2"/>
      <c r="F171" s="2"/>
    </row>
    <row r="172" spans="1:6" ht="60" x14ac:dyDescent="0.25">
      <c r="A172" s="2"/>
      <c r="B172" s="3" t="s">
        <v>151</v>
      </c>
      <c r="C172" s="2"/>
      <c r="D172" s="2"/>
      <c r="E172" s="2"/>
      <c r="F172" s="2"/>
    </row>
    <row r="173" spans="1:6" ht="45" x14ac:dyDescent="0.25">
      <c r="A173" s="2"/>
      <c r="B173" s="3" t="s">
        <v>152</v>
      </c>
      <c r="C173" s="2"/>
      <c r="D173" s="2"/>
      <c r="E173" s="2"/>
      <c r="F173" s="2"/>
    </row>
    <row r="174" spans="1:6" ht="48.75" customHeight="1" x14ac:dyDescent="0.25">
      <c r="A174" s="2"/>
      <c r="B174" s="3" t="s">
        <v>153</v>
      </c>
      <c r="C174" s="2"/>
      <c r="D174" s="2"/>
      <c r="E174" s="2"/>
      <c r="F174" s="2"/>
    </row>
    <row r="175" spans="1:6" ht="90" x14ac:dyDescent="0.25">
      <c r="A175" s="2"/>
      <c r="B175" s="3" t="s">
        <v>154</v>
      </c>
      <c r="C175" s="2"/>
      <c r="D175" s="2"/>
      <c r="E175" s="2"/>
      <c r="F175" s="2"/>
    </row>
    <row r="176" spans="1:6" ht="78.75" customHeight="1" x14ac:dyDescent="0.25">
      <c r="A176" s="2"/>
      <c r="B176" s="6" t="s">
        <v>155</v>
      </c>
      <c r="C176" s="2"/>
      <c r="D176" s="31" t="s">
        <v>268</v>
      </c>
      <c r="E176" s="2"/>
      <c r="F176" s="2"/>
    </row>
    <row r="177" spans="1:6" ht="30" x14ac:dyDescent="0.25">
      <c r="A177" s="2"/>
      <c r="B177" s="3" t="s">
        <v>156</v>
      </c>
      <c r="C177" s="2"/>
      <c r="D177" s="32"/>
      <c r="E177" s="2"/>
      <c r="F177" s="2"/>
    </row>
    <row r="178" spans="1:6" ht="45" x14ac:dyDescent="0.25">
      <c r="A178" s="2"/>
      <c r="B178" s="3" t="s">
        <v>157</v>
      </c>
      <c r="C178" s="2"/>
      <c r="D178" s="32"/>
      <c r="E178" s="2"/>
      <c r="F178" s="2"/>
    </row>
    <row r="179" spans="1:6" ht="45" x14ac:dyDescent="0.25">
      <c r="A179" s="2"/>
      <c r="B179" s="3" t="s">
        <v>158</v>
      </c>
      <c r="C179" s="2"/>
      <c r="D179" s="32"/>
      <c r="E179" s="2"/>
      <c r="F179" s="2"/>
    </row>
    <row r="180" spans="1:6" ht="45" x14ac:dyDescent="0.25">
      <c r="A180" s="2"/>
      <c r="B180" s="3" t="s">
        <v>159</v>
      </c>
      <c r="C180" s="2"/>
      <c r="D180" s="32"/>
      <c r="E180" s="2"/>
      <c r="F180" s="2"/>
    </row>
    <row r="181" spans="1:6" ht="75" x14ac:dyDescent="0.25">
      <c r="A181" s="2"/>
      <c r="B181" s="3" t="s">
        <v>160</v>
      </c>
      <c r="C181" s="2"/>
      <c r="D181" s="31" t="s">
        <v>267</v>
      </c>
      <c r="E181" s="2"/>
      <c r="F181" s="2"/>
    </row>
    <row r="182" spans="1:6" ht="105" x14ac:dyDescent="0.25">
      <c r="A182" s="2"/>
      <c r="B182" s="3" t="s">
        <v>161</v>
      </c>
      <c r="C182" s="2"/>
      <c r="D182" s="2"/>
      <c r="E182" s="2"/>
      <c r="F182" s="2"/>
    </row>
    <row r="183" spans="1:6" ht="45" x14ac:dyDescent="0.25">
      <c r="A183" s="2"/>
      <c r="B183" s="3" t="s">
        <v>162</v>
      </c>
      <c r="C183" s="2"/>
      <c r="D183" s="2"/>
      <c r="E183" s="2"/>
      <c r="F183" s="2"/>
    </row>
    <row r="184" spans="1:6" ht="60" x14ac:dyDescent="0.25">
      <c r="A184" s="1" t="s">
        <v>163</v>
      </c>
      <c r="B184" s="2"/>
      <c r="C184" s="2"/>
      <c r="D184" s="3"/>
      <c r="E184" s="2"/>
      <c r="F184" s="2"/>
    </row>
    <row r="185" spans="1:6" ht="90" x14ac:dyDescent="0.25">
      <c r="A185" s="2"/>
      <c r="B185" s="3" t="s">
        <v>164</v>
      </c>
      <c r="C185" s="2"/>
      <c r="D185" s="2"/>
      <c r="E185" s="2"/>
      <c r="F185" s="2"/>
    </row>
    <row r="186" spans="1:6" ht="240" x14ac:dyDescent="0.25">
      <c r="A186" s="2"/>
      <c r="B186" s="3" t="s">
        <v>165</v>
      </c>
      <c r="C186" s="2"/>
      <c r="D186" s="2"/>
      <c r="E186" s="2"/>
      <c r="F186" s="2"/>
    </row>
    <row r="187" spans="1:6" ht="45" x14ac:dyDescent="0.25">
      <c r="A187" s="2"/>
      <c r="B187" s="3" t="s">
        <v>166</v>
      </c>
      <c r="C187" s="2"/>
      <c r="D187" s="2"/>
      <c r="E187" s="2"/>
      <c r="F187" s="2"/>
    </row>
    <row r="188" spans="1:6" ht="165" customHeight="1" x14ac:dyDescent="0.25">
      <c r="A188" s="2"/>
      <c r="B188" s="3" t="s">
        <v>167</v>
      </c>
      <c r="C188" s="2"/>
      <c r="D188" s="2"/>
      <c r="E188" s="2"/>
      <c r="F188" s="2"/>
    </row>
    <row r="189" spans="1:6" ht="45" x14ac:dyDescent="0.25">
      <c r="A189" s="2"/>
      <c r="B189" s="3" t="s">
        <v>168</v>
      </c>
      <c r="C189" s="2"/>
      <c r="D189" s="2"/>
      <c r="E189" s="2"/>
      <c r="F189" s="2"/>
    </row>
    <row r="190" spans="1:6" ht="195" x14ac:dyDescent="0.25">
      <c r="A190" s="2"/>
      <c r="B190" s="3" t="s">
        <v>169</v>
      </c>
      <c r="C190" s="2"/>
      <c r="D190" s="2"/>
      <c r="E190" s="2"/>
      <c r="F190" s="2"/>
    </row>
    <row r="191" spans="1:6" ht="105" x14ac:dyDescent="0.25">
      <c r="A191" s="2"/>
      <c r="B191" s="3" t="s">
        <v>170</v>
      </c>
      <c r="C191" s="2"/>
      <c r="D191" s="2"/>
      <c r="E191" s="2"/>
      <c r="F191" s="2"/>
    </row>
    <row r="192" spans="1:6" ht="120" x14ac:dyDescent="0.25">
      <c r="A192" s="2"/>
      <c r="B192" s="3" t="s">
        <v>171</v>
      </c>
      <c r="C192" s="2"/>
      <c r="D192" s="2"/>
      <c r="E192" s="2"/>
      <c r="F192" s="2"/>
    </row>
    <row r="193" spans="1:6" ht="126" customHeight="1" x14ac:dyDescent="0.25">
      <c r="A193" s="2"/>
      <c r="B193" s="3" t="s">
        <v>172</v>
      </c>
      <c r="C193" s="2"/>
      <c r="D193" s="2"/>
      <c r="E193" s="2"/>
      <c r="F193" s="2"/>
    </row>
    <row r="194" spans="1:6" ht="108.75" customHeight="1" x14ac:dyDescent="0.25">
      <c r="A194" s="2"/>
      <c r="B194" s="3" t="s">
        <v>173</v>
      </c>
      <c r="C194" s="2"/>
      <c r="D194" s="2"/>
      <c r="E194" s="2"/>
      <c r="F194" s="2"/>
    </row>
    <row r="195" spans="1:6" ht="60" x14ac:dyDescent="0.25">
      <c r="A195" s="2"/>
      <c r="B195" s="3" t="s">
        <v>174</v>
      </c>
      <c r="C195" s="2"/>
      <c r="D195" s="2"/>
      <c r="E195" s="2"/>
      <c r="F195" s="2"/>
    </row>
    <row r="196" spans="1:6" ht="180" x14ac:dyDescent="0.25">
      <c r="A196" s="2"/>
      <c r="B196" s="3" t="s">
        <v>175</v>
      </c>
      <c r="C196" s="2"/>
      <c r="D196" s="2"/>
      <c r="E196" s="2"/>
      <c r="F196" s="2"/>
    </row>
    <row r="197" spans="1:6" ht="60" x14ac:dyDescent="0.25">
      <c r="A197" s="2"/>
      <c r="B197" s="3" t="s">
        <v>186</v>
      </c>
      <c r="C197" s="2"/>
      <c r="D197" s="2"/>
      <c r="E197" s="2"/>
      <c r="F197" s="2"/>
    </row>
    <row r="198" spans="1:6" ht="45" x14ac:dyDescent="0.25">
      <c r="A198" s="2"/>
      <c r="B198" s="3" t="s">
        <v>176</v>
      </c>
      <c r="C198" s="2"/>
      <c r="D198" s="2"/>
      <c r="E198" s="2"/>
      <c r="F198" s="2"/>
    </row>
    <row r="199" spans="1:6" ht="75" x14ac:dyDescent="0.25">
      <c r="A199" s="2"/>
      <c r="B199" s="3" t="s">
        <v>177</v>
      </c>
      <c r="C199" s="2"/>
      <c r="D199" s="2"/>
      <c r="E199" s="2"/>
      <c r="F199" s="2"/>
    </row>
    <row r="200" spans="1:6" ht="135" x14ac:dyDescent="0.25">
      <c r="A200" s="2"/>
      <c r="B200" s="3" t="s">
        <v>178</v>
      </c>
      <c r="C200" s="2"/>
      <c r="D200" s="2"/>
      <c r="E200" s="2"/>
      <c r="F200" s="2"/>
    </row>
    <row r="201" spans="1:6" ht="94.5" customHeight="1" x14ac:dyDescent="0.25">
      <c r="A201" s="2"/>
      <c r="B201" s="3" t="s">
        <v>187</v>
      </c>
      <c r="C201" s="2"/>
      <c r="D201" s="2"/>
      <c r="E201" s="2"/>
      <c r="F201" s="2"/>
    </row>
    <row r="202" spans="1:6" ht="196.5" customHeight="1" x14ac:dyDescent="0.25">
      <c r="A202" s="2"/>
      <c r="B202" s="3" t="s">
        <v>179</v>
      </c>
      <c r="C202" s="2"/>
      <c r="D202" s="2"/>
      <c r="E202" s="2"/>
      <c r="F202" s="2"/>
    </row>
    <row r="203" spans="1:6" ht="105" x14ac:dyDescent="0.25">
      <c r="A203" s="2"/>
      <c r="B203" s="3" t="s">
        <v>180</v>
      </c>
      <c r="C203" s="2"/>
      <c r="D203" s="2"/>
      <c r="E203" s="2"/>
      <c r="F203" s="2"/>
    </row>
  </sheetData>
  <mergeCells count="12">
    <mergeCell ref="D2:E2"/>
    <mergeCell ref="B43:B44"/>
    <mergeCell ref="A43:A44"/>
    <mergeCell ref="B34:B36"/>
    <mergeCell ref="B7:B10"/>
    <mergeCell ref="B17:B18"/>
    <mergeCell ref="A2:C2"/>
    <mergeCell ref="B101:B102"/>
    <mergeCell ref="B104:B105"/>
    <mergeCell ref="B84:B86"/>
    <mergeCell ref="B46:B47"/>
    <mergeCell ref="B48:B49"/>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topLeftCell="F23" workbookViewId="0">
      <selection activeCell="T6" sqref="T6"/>
    </sheetView>
  </sheetViews>
  <sheetFormatPr defaultColWidth="8.85546875" defaultRowHeight="15" x14ac:dyDescent="0.25"/>
  <cols>
    <col min="1" max="1" width="22.7109375" customWidth="1"/>
    <col min="2" max="2" width="15.85546875" customWidth="1"/>
    <col min="3" max="3" width="14.42578125" customWidth="1"/>
    <col min="4" max="4" width="19" customWidth="1"/>
    <col min="5" max="5" width="14.42578125" customWidth="1"/>
    <col min="6" max="6" width="20.28515625" customWidth="1"/>
    <col min="7" max="7" width="18.28515625" customWidth="1"/>
    <col min="8" max="8" width="22.140625" customWidth="1"/>
  </cols>
  <sheetData>
    <row r="1" spans="1:20" x14ac:dyDescent="0.25">
      <c r="A1" t="s">
        <v>191</v>
      </c>
    </row>
    <row r="3" spans="1:20" ht="20.25" customHeight="1" x14ac:dyDescent="0.25">
      <c r="A3" s="75"/>
      <c r="B3" s="75"/>
      <c r="C3" s="75"/>
      <c r="D3" s="75"/>
      <c r="E3" s="75"/>
      <c r="F3" s="75"/>
      <c r="G3" s="75"/>
      <c r="H3" s="75"/>
      <c r="J3" t="s">
        <v>257</v>
      </c>
    </row>
    <row r="4" spans="1:20" ht="34.5" customHeight="1" x14ac:dyDescent="0.25">
      <c r="A4" s="79" t="s">
        <v>192</v>
      </c>
      <c r="B4" s="79" t="s">
        <v>193</v>
      </c>
      <c r="C4" s="76" t="s">
        <v>305</v>
      </c>
      <c r="D4" s="77"/>
      <c r="E4" s="77"/>
      <c r="F4" s="77"/>
      <c r="G4" s="77"/>
      <c r="H4" s="78"/>
      <c r="J4" s="3"/>
      <c r="K4" s="3"/>
      <c r="L4" s="3"/>
      <c r="M4" s="3"/>
      <c r="N4" s="3"/>
      <c r="O4" s="3"/>
      <c r="P4" s="3"/>
      <c r="Q4" s="3"/>
      <c r="R4" s="3"/>
      <c r="S4" s="3"/>
      <c r="T4" s="3"/>
    </row>
    <row r="5" spans="1:20" ht="88.5" customHeight="1" x14ac:dyDescent="0.25">
      <c r="A5" s="80"/>
      <c r="B5" s="80"/>
      <c r="C5" s="15" t="s">
        <v>213</v>
      </c>
      <c r="D5" s="15" t="s">
        <v>212</v>
      </c>
      <c r="E5" s="15" t="s">
        <v>214</v>
      </c>
      <c r="F5" s="15" t="s">
        <v>216</v>
      </c>
      <c r="G5" s="15" t="s">
        <v>215</v>
      </c>
      <c r="H5" s="15" t="s">
        <v>217</v>
      </c>
      <c r="J5" s="3" t="s">
        <v>192</v>
      </c>
      <c r="K5" s="3" t="s">
        <v>193</v>
      </c>
      <c r="L5" s="3" t="s">
        <v>258</v>
      </c>
      <c r="M5" s="3" t="s">
        <v>259</v>
      </c>
      <c r="N5" s="3" t="s">
        <v>260</v>
      </c>
      <c r="O5" s="3" t="s">
        <v>261</v>
      </c>
      <c r="P5" s="3" t="s">
        <v>260</v>
      </c>
      <c r="Q5" s="3" t="s">
        <v>262</v>
      </c>
      <c r="R5" s="3" t="s">
        <v>263</v>
      </c>
      <c r="S5" s="3" t="s">
        <v>264</v>
      </c>
      <c r="T5" s="3" t="s">
        <v>867</v>
      </c>
    </row>
    <row r="6" spans="1:20" x14ac:dyDescent="0.25">
      <c r="A6" s="3" t="s">
        <v>194</v>
      </c>
      <c r="B6" s="3">
        <v>7</v>
      </c>
      <c r="C6" s="3">
        <v>2</v>
      </c>
      <c r="D6" s="14">
        <f t="shared" ref="D6:D22" si="0">C6/B6*100</f>
        <v>28.571428571428569</v>
      </c>
      <c r="E6" s="3">
        <v>0</v>
      </c>
      <c r="F6" s="14">
        <f t="shared" ref="F6:F22" si="1">E6/B6*100</f>
        <v>0</v>
      </c>
      <c r="G6" s="3">
        <v>5</v>
      </c>
      <c r="H6" s="14">
        <f t="shared" ref="H6:H22" si="2">G6/B6*100</f>
        <v>71.428571428571431</v>
      </c>
      <c r="J6" s="3" t="s">
        <v>194</v>
      </c>
      <c r="K6" s="3">
        <v>7</v>
      </c>
      <c r="L6" s="3">
        <f t="shared" ref="L6:L22" si="3">K6/$K$24</f>
        <v>4.142011834319527E-2</v>
      </c>
      <c r="M6" s="3">
        <v>2</v>
      </c>
      <c r="N6" s="3">
        <f t="shared" ref="N6:N22" si="4">M6/K6</f>
        <v>0.2857142857142857</v>
      </c>
      <c r="O6" s="3">
        <v>0</v>
      </c>
      <c r="P6" s="3">
        <f t="shared" ref="P6:P22" si="5">O6/K6</f>
        <v>0</v>
      </c>
      <c r="Q6" s="3">
        <v>5</v>
      </c>
      <c r="R6" s="3">
        <f t="shared" ref="R6:R22" si="6">Q6/K6</f>
        <v>0.7142857142857143</v>
      </c>
      <c r="S6" s="3">
        <f>(M6*N6+O6*P6)/(N6+P6)</f>
        <v>2</v>
      </c>
      <c r="T6" s="3">
        <f t="shared" ref="T6:T22" si="7">S6*L6/K6</f>
        <v>1.183431952662722E-2</v>
      </c>
    </row>
    <row r="7" spans="1:20" x14ac:dyDescent="0.25">
      <c r="A7" s="3" t="s">
        <v>195</v>
      </c>
      <c r="B7" s="3">
        <v>8</v>
      </c>
      <c r="C7" s="3">
        <v>2</v>
      </c>
      <c r="D7" s="14">
        <f t="shared" si="0"/>
        <v>25</v>
      </c>
      <c r="E7" s="3">
        <v>0</v>
      </c>
      <c r="F7" s="14">
        <f t="shared" si="1"/>
        <v>0</v>
      </c>
      <c r="G7" s="3">
        <v>6</v>
      </c>
      <c r="H7" s="14">
        <f t="shared" si="2"/>
        <v>75</v>
      </c>
      <c r="J7" s="3" t="s">
        <v>195</v>
      </c>
      <c r="K7" s="3">
        <v>8</v>
      </c>
      <c r="L7" s="3">
        <f t="shared" si="3"/>
        <v>4.7337278106508875E-2</v>
      </c>
      <c r="M7" s="3">
        <v>2</v>
      </c>
      <c r="N7" s="3">
        <f t="shared" si="4"/>
        <v>0.25</v>
      </c>
      <c r="O7" s="3">
        <v>0</v>
      </c>
      <c r="P7" s="3">
        <f t="shared" si="5"/>
        <v>0</v>
      </c>
      <c r="Q7" s="3">
        <v>6</v>
      </c>
      <c r="R7" s="3">
        <f t="shared" si="6"/>
        <v>0.75</v>
      </c>
      <c r="S7" s="3">
        <f>(M7*N7+O7*P7)/(N7+P7)</f>
        <v>2</v>
      </c>
      <c r="T7" s="3">
        <f t="shared" si="7"/>
        <v>1.1834319526627219E-2</v>
      </c>
    </row>
    <row r="8" spans="1:20" x14ac:dyDescent="0.25">
      <c r="A8" s="3" t="s">
        <v>196</v>
      </c>
      <c r="B8" s="3">
        <v>13</v>
      </c>
      <c r="C8" s="3">
        <v>4</v>
      </c>
      <c r="D8" s="14">
        <f t="shared" si="0"/>
        <v>30.76923076923077</v>
      </c>
      <c r="E8" s="3">
        <v>0</v>
      </c>
      <c r="F8" s="14">
        <f t="shared" si="1"/>
        <v>0</v>
      </c>
      <c r="G8" s="3">
        <v>9</v>
      </c>
      <c r="H8" s="14">
        <f t="shared" si="2"/>
        <v>69.230769230769226</v>
      </c>
      <c r="J8" s="3" t="s">
        <v>196</v>
      </c>
      <c r="K8" s="3">
        <v>13</v>
      </c>
      <c r="L8" s="3">
        <f t="shared" si="3"/>
        <v>7.6923076923076927E-2</v>
      </c>
      <c r="M8" s="3">
        <v>4</v>
      </c>
      <c r="N8" s="3">
        <f t="shared" si="4"/>
        <v>0.30769230769230771</v>
      </c>
      <c r="O8" s="3">
        <v>0</v>
      </c>
      <c r="P8" s="3">
        <f t="shared" si="5"/>
        <v>0</v>
      </c>
      <c r="Q8" s="3">
        <v>9</v>
      </c>
      <c r="R8" s="3">
        <f t="shared" si="6"/>
        <v>0.69230769230769229</v>
      </c>
      <c r="S8" s="3">
        <f>(M8*N8+O8*P8)/(N8+P8)</f>
        <v>4</v>
      </c>
      <c r="T8" s="3">
        <f t="shared" si="7"/>
        <v>2.3668639053254441E-2</v>
      </c>
    </row>
    <row r="9" spans="1:20" x14ac:dyDescent="0.25">
      <c r="A9" s="3" t="s">
        <v>197</v>
      </c>
      <c r="B9" s="3">
        <v>10</v>
      </c>
      <c r="C9" s="3">
        <v>5</v>
      </c>
      <c r="D9" s="14">
        <f t="shared" si="0"/>
        <v>50</v>
      </c>
      <c r="E9" s="3">
        <v>0</v>
      </c>
      <c r="F9" s="14">
        <f t="shared" si="1"/>
        <v>0</v>
      </c>
      <c r="G9" s="3">
        <v>5</v>
      </c>
      <c r="H9" s="14">
        <f t="shared" si="2"/>
        <v>50</v>
      </c>
      <c r="J9" s="3" t="s">
        <v>197</v>
      </c>
      <c r="K9" s="3">
        <v>10</v>
      </c>
      <c r="L9" s="3">
        <f t="shared" si="3"/>
        <v>5.9171597633136092E-2</v>
      </c>
      <c r="M9" s="3">
        <v>5</v>
      </c>
      <c r="N9" s="3">
        <f t="shared" si="4"/>
        <v>0.5</v>
      </c>
      <c r="O9" s="3">
        <v>0</v>
      </c>
      <c r="P9" s="3">
        <f t="shared" si="5"/>
        <v>0</v>
      </c>
      <c r="Q9" s="3">
        <v>5</v>
      </c>
      <c r="R9" s="3">
        <f t="shared" si="6"/>
        <v>0.5</v>
      </c>
      <c r="S9" s="3">
        <f>(M9*N9+O9*P9)/(N9+P9)</f>
        <v>5</v>
      </c>
      <c r="T9" s="3">
        <f t="shared" si="7"/>
        <v>2.9585798816568042E-2</v>
      </c>
    </row>
    <row r="10" spans="1:20" x14ac:dyDescent="0.25">
      <c r="A10" s="3" t="s">
        <v>198</v>
      </c>
      <c r="B10" s="3">
        <v>9</v>
      </c>
      <c r="C10" s="3">
        <v>0</v>
      </c>
      <c r="D10" s="14">
        <f t="shared" si="0"/>
        <v>0</v>
      </c>
      <c r="E10" s="3">
        <v>0</v>
      </c>
      <c r="F10" s="14">
        <f t="shared" si="1"/>
        <v>0</v>
      </c>
      <c r="G10" s="3">
        <v>9</v>
      </c>
      <c r="H10" s="14">
        <f t="shared" si="2"/>
        <v>100</v>
      </c>
      <c r="J10" s="3" t="s">
        <v>198</v>
      </c>
      <c r="K10" s="3">
        <v>9</v>
      </c>
      <c r="L10" s="3">
        <f t="shared" si="3"/>
        <v>5.3254437869822487E-2</v>
      </c>
      <c r="M10" s="3">
        <v>0</v>
      </c>
      <c r="N10" s="3">
        <f t="shared" si="4"/>
        <v>0</v>
      </c>
      <c r="O10" s="3">
        <v>0</v>
      </c>
      <c r="P10" s="3">
        <f t="shared" si="5"/>
        <v>0</v>
      </c>
      <c r="Q10" s="3">
        <v>9</v>
      </c>
      <c r="R10" s="3">
        <f t="shared" si="6"/>
        <v>1</v>
      </c>
      <c r="S10" s="3">
        <v>0</v>
      </c>
      <c r="T10" s="3">
        <f t="shared" si="7"/>
        <v>0</v>
      </c>
    </row>
    <row r="11" spans="1:20" x14ac:dyDescent="0.25">
      <c r="A11" s="3" t="s">
        <v>199</v>
      </c>
      <c r="B11" s="3">
        <v>8</v>
      </c>
      <c r="C11" s="3">
        <v>0</v>
      </c>
      <c r="D11" s="14">
        <f t="shared" si="0"/>
        <v>0</v>
      </c>
      <c r="E11" s="3">
        <v>0</v>
      </c>
      <c r="F11" s="14">
        <f t="shared" si="1"/>
        <v>0</v>
      </c>
      <c r="G11" s="3">
        <v>8</v>
      </c>
      <c r="H11" s="14">
        <f t="shared" si="2"/>
        <v>100</v>
      </c>
      <c r="J11" s="3" t="s">
        <v>199</v>
      </c>
      <c r="K11" s="3">
        <v>8</v>
      </c>
      <c r="L11" s="3">
        <f t="shared" si="3"/>
        <v>4.7337278106508875E-2</v>
      </c>
      <c r="M11" s="3">
        <v>0</v>
      </c>
      <c r="N11" s="3">
        <f t="shared" si="4"/>
        <v>0</v>
      </c>
      <c r="O11" s="3">
        <v>0</v>
      </c>
      <c r="P11" s="3">
        <f t="shared" si="5"/>
        <v>0</v>
      </c>
      <c r="Q11" s="3">
        <v>8</v>
      </c>
      <c r="R11" s="3">
        <f t="shared" si="6"/>
        <v>1</v>
      </c>
      <c r="S11" s="3">
        <v>0</v>
      </c>
      <c r="T11" s="3">
        <f t="shared" si="7"/>
        <v>0</v>
      </c>
    </row>
    <row r="12" spans="1:20" x14ac:dyDescent="0.25">
      <c r="A12" s="3" t="s">
        <v>200</v>
      </c>
      <c r="B12" s="3">
        <v>5</v>
      </c>
      <c r="C12" s="3">
        <v>0</v>
      </c>
      <c r="D12" s="14">
        <f t="shared" si="0"/>
        <v>0</v>
      </c>
      <c r="E12" s="3">
        <v>0</v>
      </c>
      <c r="F12" s="14">
        <f t="shared" si="1"/>
        <v>0</v>
      </c>
      <c r="G12" s="3">
        <v>5</v>
      </c>
      <c r="H12" s="14">
        <f t="shared" si="2"/>
        <v>100</v>
      </c>
      <c r="J12" s="3" t="s">
        <v>200</v>
      </c>
      <c r="K12" s="3">
        <v>5</v>
      </c>
      <c r="L12" s="3">
        <f t="shared" si="3"/>
        <v>2.9585798816568046E-2</v>
      </c>
      <c r="M12" s="3">
        <v>0</v>
      </c>
      <c r="N12" s="3">
        <f t="shared" si="4"/>
        <v>0</v>
      </c>
      <c r="O12" s="3">
        <v>0</v>
      </c>
      <c r="P12" s="3">
        <f t="shared" si="5"/>
        <v>0</v>
      </c>
      <c r="Q12" s="3">
        <v>5</v>
      </c>
      <c r="R12" s="3">
        <f t="shared" si="6"/>
        <v>1</v>
      </c>
      <c r="S12" s="3">
        <v>0</v>
      </c>
      <c r="T12" s="3">
        <f t="shared" si="7"/>
        <v>0</v>
      </c>
    </row>
    <row r="13" spans="1:20" x14ac:dyDescent="0.25">
      <c r="A13" s="3" t="s">
        <v>201</v>
      </c>
      <c r="B13" s="3">
        <v>12</v>
      </c>
      <c r="C13" s="3">
        <v>2</v>
      </c>
      <c r="D13" s="14">
        <f t="shared" si="0"/>
        <v>16.666666666666664</v>
      </c>
      <c r="E13" s="3">
        <v>0</v>
      </c>
      <c r="F13" s="14">
        <f t="shared" si="1"/>
        <v>0</v>
      </c>
      <c r="G13" s="3">
        <v>10</v>
      </c>
      <c r="H13" s="14">
        <f t="shared" si="2"/>
        <v>83.333333333333343</v>
      </c>
      <c r="J13" s="3" t="s">
        <v>201</v>
      </c>
      <c r="K13" s="3">
        <v>12</v>
      </c>
      <c r="L13" s="3">
        <f t="shared" si="3"/>
        <v>7.1005917159763315E-2</v>
      </c>
      <c r="M13" s="3">
        <v>2</v>
      </c>
      <c r="N13" s="3">
        <f t="shared" si="4"/>
        <v>0.16666666666666666</v>
      </c>
      <c r="O13" s="3">
        <v>0</v>
      </c>
      <c r="P13" s="3">
        <f t="shared" si="5"/>
        <v>0</v>
      </c>
      <c r="Q13" s="3">
        <v>10</v>
      </c>
      <c r="R13" s="3">
        <f t="shared" si="6"/>
        <v>0.83333333333333337</v>
      </c>
      <c r="S13" s="3">
        <f t="shared" ref="S13:S18" si="8">(M13*N13+O13*P13)/(N13+P13)</f>
        <v>2</v>
      </c>
      <c r="T13" s="3">
        <f t="shared" si="7"/>
        <v>1.1834319526627219E-2</v>
      </c>
    </row>
    <row r="14" spans="1:20" x14ac:dyDescent="0.25">
      <c r="A14" s="3" t="s">
        <v>202</v>
      </c>
      <c r="B14" s="3">
        <v>8</v>
      </c>
      <c r="C14" s="3">
        <v>4</v>
      </c>
      <c r="D14" s="14">
        <f t="shared" si="0"/>
        <v>50</v>
      </c>
      <c r="E14" s="3">
        <v>0</v>
      </c>
      <c r="F14" s="14">
        <f t="shared" si="1"/>
        <v>0</v>
      </c>
      <c r="G14" s="3">
        <v>4</v>
      </c>
      <c r="H14" s="14">
        <f t="shared" si="2"/>
        <v>50</v>
      </c>
      <c r="J14" s="3" t="s">
        <v>202</v>
      </c>
      <c r="K14" s="3">
        <v>8</v>
      </c>
      <c r="L14" s="3">
        <f t="shared" si="3"/>
        <v>4.7337278106508875E-2</v>
      </c>
      <c r="M14" s="3">
        <v>4</v>
      </c>
      <c r="N14" s="3">
        <f t="shared" si="4"/>
        <v>0.5</v>
      </c>
      <c r="O14" s="3">
        <v>0</v>
      </c>
      <c r="P14" s="3">
        <f t="shared" si="5"/>
        <v>0</v>
      </c>
      <c r="Q14" s="3">
        <v>4</v>
      </c>
      <c r="R14" s="3">
        <f t="shared" si="6"/>
        <v>0.5</v>
      </c>
      <c r="S14" s="3">
        <f t="shared" si="8"/>
        <v>4</v>
      </c>
      <c r="T14" s="3">
        <f t="shared" si="7"/>
        <v>2.3668639053254437E-2</v>
      </c>
    </row>
    <row r="15" spans="1:20" x14ac:dyDescent="0.25">
      <c r="A15" s="3" t="s">
        <v>203</v>
      </c>
      <c r="B15" s="3">
        <v>10</v>
      </c>
      <c r="C15" s="3">
        <v>2</v>
      </c>
      <c r="D15" s="14">
        <f t="shared" si="0"/>
        <v>20</v>
      </c>
      <c r="E15" s="3">
        <v>0</v>
      </c>
      <c r="F15" s="14">
        <f t="shared" si="1"/>
        <v>0</v>
      </c>
      <c r="G15" s="3">
        <v>8</v>
      </c>
      <c r="H15" s="14">
        <f t="shared" si="2"/>
        <v>80</v>
      </c>
      <c r="J15" s="3" t="s">
        <v>203</v>
      </c>
      <c r="K15" s="3">
        <v>10</v>
      </c>
      <c r="L15" s="3">
        <f t="shared" si="3"/>
        <v>5.9171597633136092E-2</v>
      </c>
      <c r="M15" s="3">
        <v>2</v>
      </c>
      <c r="N15" s="3">
        <f t="shared" si="4"/>
        <v>0.2</v>
      </c>
      <c r="O15" s="3">
        <v>0</v>
      </c>
      <c r="P15" s="3">
        <f t="shared" si="5"/>
        <v>0</v>
      </c>
      <c r="Q15" s="3">
        <v>8</v>
      </c>
      <c r="R15" s="3">
        <f t="shared" si="6"/>
        <v>0.8</v>
      </c>
      <c r="S15" s="3">
        <f t="shared" si="8"/>
        <v>2</v>
      </c>
      <c r="T15" s="3">
        <f t="shared" si="7"/>
        <v>1.1834319526627219E-2</v>
      </c>
    </row>
    <row r="16" spans="1:20" x14ac:dyDescent="0.25">
      <c r="A16" s="3" t="s">
        <v>204</v>
      </c>
      <c r="B16" s="3">
        <v>10</v>
      </c>
      <c r="C16" s="3">
        <v>5</v>
      </c>
      <c r="D16" s="14">
        <f t="shared" si="0"/>
        <v>50</v>
      </c>
      <c r="E16" s="3">
        <v>0</v>
      </c>
      <c r="F16" s="14">
        <f t="shared" si="1"/>
        <v>0</v>
      </c>
      <c r="G16" s="3">
        <v>5</v>
      </c>
      <c r="H16" s="14">
        <f t="shared" si="2"/>
        <v>50</v>
      </c>
      <c r="J16" s="3" t="s">
        <v>204</v>
      </c>
      <c r="K16" s="3">
        <v>10</v>
      </c>
      <c r="L16" s="3">
        <f t="shared" si="3"/>
        <v>5.9171597633136092E-2</v>
      </c>
      <c r="M16" s="3">
        <v>5</v>
      </c>
      <c r="N16" s="3">
        <f t="shared" si="4"/>
        <v>0.5</v>
      </c>
      <c r="O16" s="3">
        <v>0</v>
      </c>
      <c r="P16" s="3">
        <f t="shared" si="5"/>
        <v>0</v>
      </c>
      <c r="Q16" s="3">
        <v>5</v>
      </c>
      <c r="R16" s="3">
        <f t="shared" si="6"/>
        <v>0.5</v>
      </c>
      <c r="S16" s="3">
        <f t="shared" si="8"/>
        <v>5</v>
      </c>
      <c r="T16" s="3">
        <f t="shared" si="7"/>
        <v>2.9585798816568042E-2</v>
      </c>
    </row>
    <row r="17" spans="1:20" x14ac:dyDescent="0.25">
      <c r="A17" s="3" t="s">
        <v>205</v>
      </c>
      <c r="B17" s="3">
        <v>11</v>
      </c>
      <c r="C17" s="3">
        <v>2</v>
      </c>
      <c r="D17" s="14">
        <f t="shared" si="0"/>
        <v>18.181818181818183</v>
      </c>
      <c r="E17" s="3">
        <v>0</v>
      </c>
      <c r="F17" s="14">
        <f t="shared" si="1"/>
        <v>0</v>
      </c>
      <c r="G17" s="3">
        <v>9</v>
      </c>
      <c r="H17" s="14">
        <f t="shared" si="2"/>
        <v>81.818181818181827</v>
      </c>
      <c r="J17" s="3" t="s">
        <v>205</v>
      </c>
      <c r="K17" s="3">
        <v>11</v>
      </c>
      <c r="L17" s="3">
        <f t="shared" si="3"/>
        <v>6.5088757396449703E-2</v>
      </c>
      <c r="M17" s="3">
        <v>2</v>
      </c>
      <c r="N17" s="3">
        <f t="shared" si="4"/>
        <v>0.18181818181818182</v>
      </c>
      <c r="O17" s="3">
        <v>0</v>
      </c>
      <c r="P17" s="3">
        <f t="shared" si="5"/>
        <v>0</v>
      </c>
      <c r="Q17" s="3">
        <v>9</v>
      </c>
      <c r="R17" s="3">
        <f t="shared" si="6"/>
        <v>0.81818181818181823</v>
      </c>
      <c r="S17" s="3">
        <f t="shared" si="8"/>
        <v>2</v>
      </c>
      <c r="T17" s="3">
        <f t="shared" si="7"/>
        <v>1.1834319526627219E-2</v>
      </c>
    </row>
    <row r="18" spans="1:20" x14ac:dyDescent="0.25">
      <c r="A18" s="3" t="s">
        <v>206</v>
      </c>
      <c r="B18" s="3">
        <v>5</v>
      </c>
      <c r="C18" s="3">
        <v>1</v>
      </c>
      <c r="D18" s="14">
        <f t="shared" si="0"/>
        <v>20</v>
      </c>
      <c r="E18" s="3">
        <v>0</v>
      </c>
      <c r="F18" s="14">
        <f t="shared" si="1"/>
        <v>0</v>
      </c>
      <c r="G18" s="3">
        <v>4</v>
      </c>
      <c r="H18" s="14">
        <f t="shared" si="2"/>
        <v>80</v>
      </c>
      <c r="J18" s="3" t="s">
        <v>206</v>
      </c>
      <c r="K18" s="3">
        <v>5</v>
      </c>
      <c r="L18" s="3">
        <f t="shared" si="3"/>
        <v>2.9585798816568046E-2</v>
      </c>
      <c r="M18" s="3">
        <v>1</v>
      </c>
      <c r="N18" s="3">
        <f t="shared" si="4"/>
        <v>0.2</v>
      </c>
      <c r="O18" s="3">
        <v>0</v>
      </c>
      <c r="P18" s="3">
        <f t="shared" si="5"/>
        <v>0</v>
      </c>
      <c r="Q18" s="3">
        <v>4</v>
      </c>
      <c r="R18" s="3">
        <f t="shared" si="6"/>
        <v>0.8</v>
      </c>
      <c r="S18" s="3">
        <f t="shared" si="8"/>
        <v>1</v>
      </c>
      <c r="T18" s="3">
        <f t="shared" si="7"/>
        <v>5.9171597633136093E-3</v>
      </c>
    </row>
    <row r="19" spans="1:20" x14ac:dyDescent="0.25">
      <c r="A19" s="3" t="s">
        <v>207</v>
      </c>
      <c r="B19" s="3">
        <v>10</v>
      </c>
      <c r="C19" s="3">
        <v>0</v>
      </c>
      <c r="D19" s="14">
        <f t="shared" si="0"/>
        <v>0</v>
      </c>
      <c r="E19" s="3">
        <v>0</v>
      </c>
      <c r="F19" s="14">
        <f t="shared" si="1"/>
        <v>0</v>
      </c>
      <c r="G19" s="3">
        <v>10</v>
      </c>
      <c r="H19" s="14">
        <f t="shared" si="2"/>
        <v>100</v>
      </c>
      <c r="J19" s="3" t="s">
        <v>207</v>
      </c>
      <c r="K19" s="3">
        <v>10</v>
      </c>
      <c r="L19" s="3">
        <f t="shared" si="3"/>
        <v>5.9171597633136092E-2</v>
      </c>
      <c r="M19" s="3">
        <v>0</v>
      </c>
      <c r="N19" s="3">
        <f t="shared" si="4"/>
        <v>0</v>
      </c>
      <c r="O19" s="3">
        <v>0</v>
      </c>
      <c r="P19" s="3">
        <f t="shared" si="5"/>
        <v>0</v>
      </c>
      <c r="Q19" s="3">
        <v>10</v>
      </c>
      <c r="R19" s="3">
        <f t="shared" si="6"/>
        <v>1</v>
      </c>
      <c r="S19" s="3">
        <v>0</v>
      </c>
      <c r="T19" s="3">
        <f t="shared" si="7"/>
        <v>0</v>
      </c>
    </row>
    <row r="20" spans="1:20" x14ac:dyDescent="0.25">
      <c r="A20" s="3" t="s">
        <v>208</v>
      </c>
      <c r="B20" s="3">
        <v>12</v>
      </c>
      <c r="C20" s="3">
        <v>0</v>
      </c>
      <c r="D20" s="14">
        <f t="shared" si="0"/>
        <v>0</v>
      </c>
      <c r="E20" s="3">
        <v>0</v>
      </c>
      <c r="F20" s="14">
        <f t="shared" si="1"/>
        <v>0</v>
      </c>
      <c r="G20" s="3">
        <v>12</v>
      </c>
      <c r="H20" s="14">
        <f t="shared" si="2"/>
        <v>100</v>
      </c>
      <c r="J20" s="3" t="s">
        <v>208</v>
      </c>
      <c r="K20" s="3">
        <v>12</v>
      </c>
      <c r="L20" s="3">
        <f t="shared" si="3"/>
        <v>7.1005917159763315E-2</v>
      </c>
      <c r="M20" s="3">
        <v>0</v>
      </c>
      <c r="N20" s="3">
        <f t="shared" si="4"/>
        <v>0</v>
      </c>
      <c r="O20" s="3">
        <v>0</v>
      </c>
      <c r="P20" s="3">
        <f t="shared" si="5"/>
        <v>0</v>
      </c>
      <c r="Q20" s="3">
        <v>12</v>
      </c>
      <c r="R20" s="3">
        <f t="shared" si="6"/>
        <v>1</v>
      </c>
      <c r="S20" s="3">
        <v>0</v>
      </c>
      <c r="T20" s="3">
        <f t="shared" si="7"/>
        <v>0</v>
      </c>
    </row>
    <row r="21" spans="1:20" x14ac:dyDescent="0.25">
      <c r="A21" s="3" t="s">
        <v>209</v>
      </c>
      <c r="B21" s="3">
        <v>12</v>
      </c>
      <c r="C21" s="3">
        <v>2</v>
      </c>
      <c r="D21" s="14">
        <f t="shared" si="0"/>
        <v>16.666666666666664</v>
      </c>
      <c r="E21" s="3">
        <v>0</v>
      </c>
      <c r="F21" s="14">
        <f t="shared" si="1"/>
        <v>0</v>
      </c>
      <c r="G21" s="3">
        <v>10</v>
      </c>
      <c r="H21" s="14">
        <f t="shared" si="2"/>
        <v>83.333333333333343</v>
      </c>
      <c r="J21" s="3" t="s">
        <v>209</v>
      </c>
      <c r="K21" s="3">
        <v>12</v>
      </c>
      <c r="L21" s="3">
        <f t="shared" si="3"/>
        <v>7.1005917159763315E-2</v>
      </c>
      <c r="M21" s="3">
        <v>2</v>
      </c>
      <c r="N21" s="3">
        <f t="shared" si="4"/>
        <v>0.16666666666666666</v>
      </c>
      <c r="O21" s="3">
        <v>0</v>
      </c>
      <c r="P21" s="3">
        <f t="shared" si="5"/>
        <v>0</v>
      </c>
      <c r="Q21" s="3">
        <v>10</v>
      </c>
      <c r="R21" s="3">
        <f t="shared" si="6"/>
        <v>0.83333333333333337</v>
      </c>
      <c r="S21" s="3">
        <f>(M21*N21+O21*P21)/(N21+P21)</f>
        <v>2</v>
      </c>
      <c r="T21" s="3">
        <f t="shared" si="7"/>
        <v>1.1834319526627219E-2</v>
      </c>
    </row>
    <row r="22" spans="1:20" x14ac:dyDescent="0.25">
      <c r="A22" s="3" t="s">
        <v>210</v>
      </c>
      <c r="B22" s="3">
        <v>19</v>
      </c>
      <c r="C22" s="3">
        <v>0</v>
      </c>
      <c r="D22" s="14">
        <f t="shared" si="0"/>
        <v>0</v>
      </c>
      <c r="E22" s="3">
        <v>0</v>
      </c>
      <c r="F22" s="14">
        <f t="shared" si="1"/>
        <v>0</v>
      </c>
      <c r="G22" s="3">
        <v>19</v>
      </c>
      <c r="H22" s="14">
        <f t="shared" si="2"/>
        <v>100</v>
      </c>
      <c r="J22" s="3" t="s">
        <v>210</v>
      </c>
      <c r="K22" s="3">
        <v>19</v>
      </c>
      <c r="L22" s="3">
        <f t="shared" si="3"/>
        <v>0.11242603550295859</v>
      </c>
      <c r="M22" s="3">
        <v>0</v>
      </c>
      <c r="N22" s="3">
        <f t="shared" si="4"/>
        <v>0</v>
      </c>
      <c r="O22" s="3">
        <v>0</v>
      </c>
      <c r="P22" s="3">
        <f t="shared" si="5"/>
        <v>0</v>
      </c>
      <c r="Q22" s="3">
        <v>19</v>
      </c>
      <c r="R22" s="3">
        <f t="shared" si="6"/>
        <v>1</v>
      </c>
      <c r="S22" s="3">
        <v>0</v>
      </c>
      <c r="T22" s="3">
        <f t="shared" si="7"/>
        <v>0</v>
      </c>
    </row>
    <row r="23" spans="1:20" ht="28.5" customHeight="1" x14ac:dyDescent="0.25">
      <c r="A23" s="3" t="s">
        <v>211</v>
      </c>
      <c r="B23" s="3">
        <v>169</v>
      </c>
      <c r="C23" s="3"/>
      <c r="D23" s="3"/>
      <c r="E23" s="3"/>
      <c r="F23" s="3"/>
      <c r="G23" s="3"/>
      <c r="H23" s="3"/>
      <c r="J23" s="3"/>
      <c r="K23" s="3"/>
      <c r="L23" s="3"/>
      <c r="M23" s="3"/>
      <c r="N23" s="3"/>
      <c r="O23" s="3"/>
      <c r="P23" s="3"/>
      <c r="Q23" s="3"/>
      <c r="R23" s="3"/>
      <c r="S23" s="3"/>
      <c r="T23" s="3"/>
    </row>
    <row r="24" spans="1:20" ht="90" x14ac:dyDescent="0.25">
      <c r="A24" s="3" t="s">
        <v>220</v>
      </c>
      <c r="B24" s="3"/>
      <c r="C24" s="3">
        <f>SUM(C6:C22)</f>
        <v>31</v>
      </c>
      <c r="D24" s="14">
        <f>C24/B23*100</f>
        <v>18.34319526627219</v>
      </c>
      <c r="E24" s="3"/>
      <c r="F24" s="3"/>
      <c r="G24" s="3"/>
      <c r="H24" s="3"/>
      <c r="J24" s="3" t="s">
        <v>211</v>
      </c>
      <c r="K24" s="3">
        <v>169</v>
      </c>
      <c r="L24" s="3"/>
      <c r="M24" s="3"/>
      <c r="N24" s="3"/>
      <c r="O24" s="3"/>
      <c r="P24" s="3"/>
      <c r="Q24" s="3"/>
      <c r="R24" s="3"/>
      <c r="S24" s="3"/>
      <c r="T24" s="3"/>
    </row>
    <row r="25" spans="1:20" ht="210" x14ac:dyDescent="0.25">
      <c r="A25" s="3" t="s">
        <v>218</v>
      </c>
      <c r="B25" s="3"/>
      <c r="C25" s="3"/>
      <c r="D25" s="3"/>
      <c r="E25" s="3">
        <v>0</v>
      </c>
      <c r="F25" s="14">
        <v>0</v>
      </c>
      <c r="G25" s="3"/>
      <c r="H25" s="3"/>
      <c r="J25" s="3" t="s">
        <v>265</v>
      </c>
      <c r="K25" s="40">
        <f>SUM(S6:S22)/SUM(K6:K22)</f>
        <v>0.18343195266272189</v>
      </c>
      <c r="L25" s="3"/>
      <c r="M25" s="3"/>
      <c r="N25" s="3"/>
      <c r="O25" s="3"/>
      <c r="P25" s="3"/>
      <c r="Q25" s="3"/>
      <c r="R25" s="3"/>
      <c r="S25" s="3"/>
      <c r="T25" s="3">
        <f>SUM(T6:T22)</f>
        <v>0.18343195266272191</v>
      </c>
    </row>
    <row r="26" spans="1:20" ht="90" x14ac:dyDescent="0.25">
      <c r="A26" s="3" t="s">
        <v>219</v>
      </c>
      <c r="B26" s="3"/>
      <c r="C26" s="3"/>
      <c r="D26" s="3"/>
      <c r="E26" s="3"/>
      <c r="F26" s="3"/>
      <c r="G26" s="3">
        <f>SUM(G6:G22)</f>
        <v>138</v>
      </c>
      <c r="H26" s="14">
        <f>G26/B23*100</f>
        <v>81.65680473372781</v>
      </c>
      <c r="J26" s="3" t="s">
        <v>266</v>
      </c>
      <c r="K26" s="3">
        <f>(SUM(M6:M22)+SUM(O6:O22))/SUM(K6:K22)</f>
        <v>0.18343195266272189</v>
      </c>
      <c r="L26" s="3"/>
      <c r="M26" s="3"/>
      <c r="N26" s="3"/>
      <c r="O26" s="3"/>
      <c r="P26" s="3"/>
      <c r="Q26" s="3"/>
      <c r="R26" s="3"/>
      <c r="S26" s="3"/>
      <c r="T26" s="3"/>
    </row>
  </sheetData>
  <mergeCells count="4">
    <mergeCell ref="A3:H3"/>
    <mergeCell ref="C4:H4"/>
    <mergeCell ref="A4:A5"/>
    <mergeCell ref="B4:B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1"/>
  <sheetViews>
    <sheetView workbookViewId="0">
      <pane ySplit="3" topLeftCell="A4" activePane="bottomLeft" state="frozen"/>
      <selection pane="bottomLeft" activeCell="D3" sqref="D3"/>
    </sheetView>
  </sheetViews>
  <sheetFormatPr defaultColWidth="8.85546875" defaultRowHeight="15" x14ac:dyDescent="0.25"/>
  <cols>
    <col min="1" max="1" width="39" customWidth="1"/>
    <col min="2" max="2" width="44.28515625" customWidth="1"/>
    <col min="3" max="3" width="17.7109375" customWidth="1"/>
    <col min="4" max="4" width="16.7109375" customWidth="1"/>
    <col min="5" max="5" width="41.42578125" customWidth="1"/>
    <col min="6" max="6" width="27.85546875" customWidth="1"/>
    <col min="7" max="7" width="18.28515625" customWidth="1"/>
  </cols>
  <sheetData>
    <row r="2" spans="1:7" x14ac:dyDescent="0.25">
      <c r="A2" s="74" t="s">
        <v>188</v>
      </c>
      <c r="B2" s="74"/>
      <c r="C2" s="74"/>
      <c r="D2" s="74" t="s">
        <v>865</v>
      </c>
      <c r="E2" s="74"/>
      <c r="F2" s="74"/>
      <c r="G2" s="5" t="s">
        <v>189</v>
      </c>
    </row>
    <row r="3" spans="1:7" ht="33.75" customHeight="1" x14ac:dyDescent="0.25">
      <c r="A3" s="4" t="s">
        <v>0</v>
      </c>
      <c r="B3" s="4" t="s">
        <v>1</v>
      </c>
      <c r="C3" s="4" t="s">
        <v>182</v>
      </c>
      <c r="D3" s="4" t="s">
        <v>432</v>
      </c>
      <c r="E3" s="4" t="s">
        <v>431</v>
      </c>
      <c r="F3" s="4" t="s">
        <v>182</v>
      </c>
      <c r="G3" s="2"/>
    </row>
    <row r="4" spans="1:7" ht="72.75" customHeight="1" x14ac:dyDescent="0.25">
      <c r="A4" s="48"/>
      <c r="B4" s="48"/>
      <c r="C4" s="48"/>
      <c r="D4" s="42"/>
      <c r="E4" s="2"/>
      <c r="F4" s="68"/>
      <c r="G4" s="46"/>
    </row>
    <row r="5" spans="1:7" ht="34.5" customHeight="1" x14ac:dyDescent="0.25">
      <c r="A5" s="4"/>
      <c r="B5" s="4"/>
      <c r="C5" s="4"/>
      <c r="D5" s="42"/>
      <c r="E5" s="2"/>
      <c r="F5" s="69"/>
      <c r="G5" s="3"/>
    </row>
    <row r="6" spans="1:7" ht="30" x14ac:dyDescent="0.25">
      <c r="A6" s="45" t="s">
        <v>181</v>
      </c>
      <c r="B6" s="44"/>
      <c r="C6" s="44"/>
      <c r="D6" s="42"/>
      <c r="E6" s="30" t="s">
        <v>353</v>
      </c>
      <c r="F6" s="44"/>
      <c r="G6" s="44"/>
    </row>
    <row r="7" spans="1:7" ht="357" customHeight="1" x14ac:dyDescent="0.25">
      <c r="A7" s="2"/>
      <c r="B7" s="3" t="s">
        <v>2</v>
      </c>
      <c r="C7" s="2"/>
      <c r="D7" s="42" t="s">
        <v>307</v>
      </c>
      <c r="E7" s="3" t="s">
        <v>430</v>
      </c>
      <c r="F7" s="38" t="s">
        <v>429</v>
      </c>
      <c r="G7" s="2"/>
    </row>
    <row r="8" spans="1:7" ht="360" x14ac:dyDescent="0.25">
      <c r="A8" s="2"/>
      <c r="B8" s="3" t="s">
        <v>3</v>
      </c>
      <c r="C8" s="2"/>
      <c r="D8" s="42" t="s">
        <v>307</v>
      </c>
      <c r="E8" s="3" t="s">
        <v>430</v>
      </c>
      <c r="F8" s="38" t="s">
        <v>429</v>
      </c>
      <c r="G8" s="2"/>
    </row>
    <row r="9" spans="1:7" ht="360" x14ac:dyDescent="0.25">
      <c r="A9" s="2"/>
      <c r="B9" s="3" t="s">
        <v>4</v>
      </c>
      <c r="C9" s="2"/>
      <c r="D9" s="42" t="s">
        <v>307</v>
      </c>
      <c r="E9" s="3" t="s">
        <v>430</v>
      </c>
      <c r="F9" s="38" t="s">
        <v>429</v>
      </c>
      <c r="G9" s="2"/>
    </row>
    <row r="10" spans="1:7" ht="405" x14ac:dyDescent="0.25">
      <c r="A10" s="2"/>
      <c r="B10" s="3" t="s">
        <v>5</v>
      </c>
      <c r="C10" s="2"/>
      <c r="D10" s="42" t="s">
        <v>307</v>
      </c>
      <c r="E10" s="3" t="s">
        <v>428</v>
      </c>
      <c r="F10" s="3" t="s">
        <v>350</v>
      </c>
      <c r="G10" s="2"/>
    </row>
    <row r="11" spans="1:7" ht="390" x14ac:dyDescent="0.25">
      <c r="A11" s="2"/>
      <c r="B11" s="3" t="s">
        <v>183</v>
      </c>
      <c r="C11" s="2"/>
      <c r="D11" s="42" t="s">
        <v>307</v>
      </c>
      <c r="E11" s="3" t="s">
        <v>427</v>
      </c>
      <c r="F11" s="3" t="s">
        <v>389</v>
      </c>
      <c r="G11" s="2"/>
    </row>
    <row r="12" spans="1:7" ht="150" x14ac:dyDescent="0.25">
      <c r="A12" s="2"/>
      <c r="B12" s="3" t="s">
        <v>6</v>
      </c>
      <c r="C12" s="2"/>
      <c r="D12" s="42" t="s">
        <v>307</v>
      </c>
      <c r="E12" s="3" t="s">
        <v>426</v>
      </c>
      <c r="F12" s="3"/>
      <c r="G12" s="2"/>
    </row>
    <row r="13" spans="1:7" ht="105" x14ac:dyDescent="0.25">
      <c r="A13" s="2"/>
      <c r="B13" s="3" t="s">
        <v>184</v>
      </c>
      <c r="C13" s="2"/>
      <c r="D13" s="42" t="s">
        <v>307</v>
      </c>
      <c r="E13" s="41" t="s">
        <v>318</v>
      </c>
      <c r="F13" s="3"/>
      <c r="G13" s="2"/>
    </row>
    <row r="14" spans="1:7" ht="75" x14ac:dyDescent="0.25">
      <c r="A14" s="1" t="s">
        <v>7</v>
      </c>
      <c r="B14" s="2"/>
      <c r="C14" s="2"/>
      <c r="D14" s="42"/>
      <c r="E14" s="3" t="s">
        <v>353</v>
      </c>
      <c r="F14" s="3"/>
      <c r="G14" s="2"/>
    </row>
    <row r="15" spans="1:7" ht="134.25" customHeight="1" x14ac:dyDescent="0.25">
      <c r="A15" s="2"/>
      <c r="B15" s="3" t="s">
        <v>8</v>
      </c>
      <c r="C15" s="2"/>
      <c r="D15" s="42" t="s">
        <v>307</v>
      </c>
      <c r="E15" s="3" t="s">
        <v>425</v>
      </c>
      <c r="F15" s="3" t="s">
        <v>389</v>
      </c>
      <c r="G15" s="2"/>
    </row>
    <row r="16" spans="1:7" ht="150" x14ac:dyDescent="0.25">
      <c r="A16" s="2"/>
      <c r="B16" s="3" t="s">
        <v>9</v>
      </c>
      <c r="C16" s="2"/>
      <c r="D16" s="42" t="s">
        <v>307</v>
      </c>
      <c r="E16" s="3" t="s">
        <v>425</v>
      </c>
      <c r="F16" s="3" t="s">
        <v>389</v>
      </c>
      <c r="G16" s="2"/>
    </row>
    <row r="17" spans="1:7" ht="373.5" customHeight="1" x14ac:dyDescent="0.25">
      <c r="A17" s="2"/>
      <c r="B17" s="3" t="s">
        <v>10</v>
      </c>
      <c r="C17" s="2"/>
      <c r="D17" s="42" t="s">
        <v>307</v>
      </c>
      <c r="E17" s="3" t="s">
        <v>424</v>
      </c>
      <c r="F17" s="33" t="s">
        <v>369</v>
      </c>
      <c r="G17" s="2"/>
    </row>
    <row r="18" spans="1:7" ht="165" customHeight="1" x14ac:dyDescent="0.25">
      <c r="A18" s="2"/>
      <c r="B18" s="3" t="s">
        <v>11</v>
      </c>
      <c r="C18" s="2"/>
      <c r="D18" s="42" t="s">
        <v>307</v>
      </c>
      <c r="E18" s="3" t="s">
        <v>423</v>
      </c>
      <c r="F18" s="3" t="s">
        <v>422</v>
      </c>
      <c r="G18" s="2"/>
    </row>
    <row r="19" spans="1:7" ht="225" x14ac:dyDescent="0.25">
      <c r="A19" s="2"/>
      <c r="B19" s="3" t="s">
        <v>12</v>
      </c>
      <c r="C19" s="2"/>
      <c r="D19" s="42" t="s">
        <v>307</v>
      </c>
      <c r="E19" s="3" t="s">
        <v>421</v>
      </c>
      <c r="F19" s="3"/>
      <c r="G19" s="2"/>
    </row>
    <row r="20" spans="1:7" ht="150" x14ac:dyDescent="0.25">
      <c r="A20" s="2"/>
      <c r="B20" s="3" t="s">
        <v>13</v>
      </c>
      <c r="C20" s="2"/>
      <c r="D20" s="42" t="s">
        <v>307</v>
      </c>
      <c r="E20" s="3" t="s">
        <v>420</v>
      </c>
      <c r="F20" s="3"/>
      <c r="G20" s="2"/>
    </row>
    <row r="21" spans="1:7" ht="165" x14ac:dyDescent="0.25">
      <c r="A21" s="2"/>
      <c r="B21" s="3" t="s">
        <v>14</v>
      </c>
      <c r="C21" s="2"/>
      <c r="D21" s="42" t="s">
        <v>307</v>
      </c>
      <c r="E21" s="41" t="s">
        <v>331</v>
      </c>
      <c r="F21" s="3"/>
      <c r="G21" s="2"/>
    </row>
    <row r="22" spans="1:7" ht="122.25" customHeight="1" x14ac:dyDescent="0.25">
      <c r="A22" s="2"/>
      <c r="B22" s="3" t="s">
        <v>15</v>
      </c>
      <c r="C22" s="2"/>
      <c r="D22" s="42" t="s">
        <v>307</v>
      </c>
      <c r="E22" s="3" t="s">
        <v>419</v>
      </c>
      <c r="F22" s="3"/>
      <c r="G22" s="2"/>
    </row>
    <row r="23" spans="1:7" ht="45" x14ac:dyDescent="0.25">
      <c r="A23" s="1" t="s">
        <v>16</v>
      </c>
      <c r="B23" s="2"/>
      <c r="C23" s="2"/>
      <c r="D23" s="42"/>
      <c r="E23" s="3" t="s">
        <v>353</v>
      </c>
      <c r="F23" s="33" t="s">
        <v>418</v>
      </c>
      <c r="G23" s="2"/>
    </row>
    <row r="24" spans="1:7" ht="195" x14ac:dyDescent="0.25">
      <c r="A24" s="2"/>
      <c r="B24" s="3" t="s">
        <v>17</v>
      </c>
      <c r="C24" s="2"/>
      <c r="D24" s="42" t="s">
        <v>307</v>
      </c>
      <c r="E24" s="10" t="s">
        <v>417</v>
      </c>
      <c r="F24" s="3" t="s">
        <v>389</v>
      </c>
      <c r="G24" s="2"/>
    </row>
    <row r="25" spans="1:7" ht="120" x14ac:dyDescent="0.25">
      <c r="A25" s="2"/>
      <c r="B25" s="3" t="s">
        <v>18</v>
      </c>
      <c r="C25" s="2"/>
      <c r="D25" s="42" t="s">
        <v>307</v>
      </c>
      <c r="E25" s="3" t="s">
        <v>416</v>
      </c>
      <c r="F25" s="3" t="s">
        <v>406</v>
      </c>
      <c r="G25" s="2"/>
    </row>
    <row r="26" spans="1:7" ht="90" x14ac:dyDescent="0.25">
      <c r="A26" s="2"/>
      <c r="B26" s="3" t="s">
        <v>19</v>
      </c>
      <c r="C26" s="2"/>
      <c r="D26" s="42" t="s">
        <v>307</v>
      </c>
      <c r="E26" s="3" t="s">
        <v>415</v>
      </c>
      <c r="F26" s="3" t="s">
        <v>406</v>
      </c>
      <c r="G26" s="2"/>
    </row>
    <row r="27" spans="1:7" ht="135" x14ac:dyDescent="0.25">
      <c r="A27" s="2"/>
      <c r="B27" s="3" t="s">
        <v>20</v>
      </c>
      <c r="C27" s="2"/>
      <c r="D27" s="42" t="s">
        <v>307</v>
      </c>
      <c r="E27" s="3" t="s">
        <v>414</v>
      </c>
      <c r="F27" s="3" t="s">
        <v>406</v>
      </c>
      <c r="G27" s="2"/>
    </row>
    <row r="28" spans="1:7" ht="315" x14ac:dyDescent="0.25">
      <c r="A28" s="2"/>
      <c r="B28" s="3" t="s">
        <v>21</v>
      </c>
      <c r="C28" s="2"/>
      <c r="D28" s="42" t="s">
        <v>307</v>
      </c>
      <c r="E28" s="3" t="s">
        <v>413</v>
      </c>
      <c r="F28" s="3" t="s">
        <v>406</v>
      </c>
      <c r="G28" s="2"/>
    </row>
    <row r="29" spans="1:7" ht="270" x14ac:dyDescent="0.25">
      <c r="A29" s="2"/>
      <c r="B29" s="3" t="s">
        <v>22</v>
      </c>
      <c r="C29" s="2"/>
      <c r="D29" s="42" t="s">
        <v>307</v>
      </c>
      <c r="E29" s="3" t="s">
        <v>412</v>
      </c>
      <c r="F29" s="3" t="s">
        <v>411</v>
      </c>
      <c r="G29" s="2"/>
    </row>
    <row r="30" spans="1:7" ht="105" x14ac:dyDescent="0.25">
      <c r="A30" s="2"/>
      <c r="B30" s="3" t="s">
        <v>23</v>
      </c>
      <c r="C30" s="2"/>
      <c r="D30" s="42" t="s">
        <v>307</v>
      </c>
      <c r="E30" s="41" t="s">
        <v>306</v>
      </c>
      <c r="F30" s="3"/>
      <c r="G30" s="2"/>
    </row>
    <row r="31" spans="1:7" ht="102.75" customHeight="1" x14ac:dyDescent="0.25">
      <c r="A31" s="2"/>
      <c r="B31" s="3" t="s">
        <v>24</v>
      </c>
      <c r="C31" s="2"/>
      <c r="D31" s="42" t="s">
        <v>307</v>
      </c>
      <c r="E31" s="3" t="s">
        <v>410</v>
      </c>
      <c r="F31" s="3" t="s">
        <v>406</v>
      </c>
      <c r="G31" s="2"/>
    </row>
    <row r="32" spans="1:7" ht="165" x14ac:dyDescent="0.25">
      <c r="A32" s="2"/>
      <c r="B32" s="3" t="s">
        <v>25</v>
      </c>
      <c r="C32" s="2"/>
      <c r="D32" s="42" t="s">
        <v>307</v>
      </c>
      <c r="E32" s="3" t="s">
        <v>409</v>
      </c>
      <c r="F32" s="3"/>
      <c r="G32" s="2"/>
    </row>
    <row r="33" spans="1:7" ht="105" x14ac:dyDescent="0.25">
      <c r="A33" s="2"/>
      <c r="B33" s="3" t="s">
        <v>26</v>
      </c>
      <c r="C33" s="2"/>
      <c r="D33" s="42" t="s">
        <v>307</v>
      </c>
      <c r="E33" s="3" t="s">
        <v>408</v>
      </c>
      <c r="F33" s="3"/>
      <c r="G33" s="2"/>
    </row>
    <row r="34" spans="1:7" ht="256.5" customHeight="1" x14ac:dyDescent="0.25">
      <c r="A34" s="2"/>
      <c r="B34" s="3" t="s">
        <v>27</v>
      </c>
      <c r="C34" s="2"/>
      <c r="D34" s="42" t="s">
        <v>307</v>
      </c>
      <c r="E34" s="3" t="s">
        <v>407</v>
      </c>
      <c r="F34" s="3" t="s">
        <v>406</v>
      </c>
      <c r="G34" s="2"/>
    </row>
    <row r="35" spans="1:7" ht="90.75" customHeight="1" x14ac:dyDescent="0.25">
      <c r="A35" s="2"/>
      <c r="B35" s="3" t="s">
        <v>28</v>
      </c>
      <c r="C35" s="2"/>
      <c r="D35" s="42" t="s">
        <v>307</v>
      </c>
      <c r="E35" s="41" t="s">
        <v>318</v>
      </c>
      <c r="F35" s="3"/>
      <c r="G35" s="2"/>
    </row>
    <row r="36" spans="1:7" ht="75" x14ac:dyDescent="0.25">
      <c r="A36" s="2"/>
      <c r="B36" s="3" t="s">
        <v>29</v>
      </c>
      <c r="C36" s="2"/>
      <c r="D36" s="42" t="s">
        <v>307</v>
      </c>
      <c r="E36" s="41" t="s">
        <v>318</v>
      </c>
      <c r="F36" s="3"/>
      <c r="G36" s="2"/>
    </row>
    <row r="37" spans="1:7" ht="75" x14ac:dyDescent="0.25">
      <c r="A37" s="1" t="s">
        <v>30</v>
      </c>
      <c r="B37" s="2"/>
      <c r="C37" s="2"/>
      <c r="D37" s="42"/>
      <c r="E37" s="38" t="s">
        <v>363</v>
      </c>
      <c r="F37" s="38" t="s">
        <v>405</v>
      </c>
      <c r="G37" s="2"/>
    </row>
    <row r="38" spans="1:7" ht="105" x14ac:dyDescent="0.25">
      <c r="A38" s="2"/>
      <c r="B38" s="3" t="s">
        <v>31</v>
      </c>
      <c r="C38" s="2"/>
      <c r="D38" s="42" t="s">
        <v>307</v>
      </c>
      <c r="E38" s="30" t="s">
        <v>402</v>
      </c>
      <c r="F38" s="33" t="s">
        <v>350</v>
      </c>
      <c r="G38" s="2"/>
    </row>
    <row r="39" spans="1:7" ht="90" x14ac:dyDescent="0.25">
      <c r="A39" s="2"/>
      <c r="B39" s="3" t="s">
        <v>229</v>
      </c>
      <c r="C39" s="2"/>
      <c r="D39" s="42" t="s">
        <v>307</v>
      </c>
      <c r="E39" s="30" t="s">
        <v>402</v>
      </c>
      <c r="F39" s="3"/>
      <c r="G39" s="2"/>
    </row>
    <row r="40" spans="1:7" ht="75" x14ac:dyDescent="0.25">
      <c r="A40" s="2"/>
      <c r="B40" s="3" t="s">
        <v>32</v>
      </c>
      <c r="C40" s="2"/>
      <c r="D40" s="42" t="s">
        <v>307</v>
      </c>
      <c r="E40" s="30" t="s">
        <v>402</v>
      </c>
      <c r="F40" s="3"/>
      <c r="G40" s="2"/>
    </row>
    <row r="41" spans="1:7" ht="195" x14ac:dyDescent="0.25">
      <c r="A41" s="2"/>
      <c r="B41" s="3" t="s">
        <v>33</v>
      </c>
      <c r="C41" s="2"/>
      <c r="D41" s="42" t="s">
        <v>307</v>
      </c>
      <c r="E41" s="3" t="s">
        <v>404</v>
      </c>
      <c r="F41" s="3" t="s">
        <v>403</v>
      </c>
      <c r="G41" s="2"/>
    </row>
    <row r="42" spans="1:7" ht="120" x14ac:dyDescent="0.25">
      <c r="A42" s="2"/>
      <c r="B42" s="3" t="s">
        <v>34</v>
      </c>
      <c r="C42" s="2"/>
      <c r="D42" s="42" t="s">
        <v>307</v>
      </c>
      <c r="E42" s="30" t="s">
        <v>402</v>
      </c>
      <c r="F42" s="3"/>
      <c r="G42" s="2"/>
    </row>
    <row r="43" spans="1:7" ht="75" x14ac:dyDescent="0.25">
      <c r="A43" s="2"/>
      <c r="B43" s="3" t="s">
        <v>35</v>
      </c>
      <c r="C43" s="2"/>
      <c r="D43" s="42" t="s">
        <v>307</v>
      </c>
      <c r="E43" s="30" t="s">
        <v>402</v>
      </c>
      <c r="F43" s="3"/>
      <c r="G43" s="2"/>
    </row>
    <row r="44" spans="1:7" ht="155.25" customHeight="1" x14ac:dyDescent="0.25">
      <c r="A44" s="2"/>
      <c r="B44" s="3" t="s">
        <v>36</v>
      </c>
      <c r="C44" s="2"/>
      <c r="D44" s="42" t="s">
        <v>307</v>
      </c>
      <c r="E44" s="3" t="s">
        <v>401</v>
      </c>
      <c r="F44" s="3" t="s">
        <v>400</v>
      </c>
      <c r="G44" s="2"/>
    </row>
    <row r="45" spans="1:7" ht="87" customHeight="1" x14ac:dyDescent="0.25">
      <c r="A45" s="2"/>
      <c r="B45" s="3" t="s">
        <v>37</v>
      </c>
      <c r="C45" s="2"/>
      <c r="D45" s="42" t="s">
        <v>307</v>
      </c>
      <c r="E45" s="3" t="s">
        <v>399</v>
      </c>
      <c r="F45" s="3" t="s">
        <v>389</v>
      </c>
      <c r="G45" s="2"/>
    </row>
    <row r="46" spans="1:7" ht="180" customHeight="1" x14ac:dyDescent="0.25">
      <c r="A46" s="2"/>
      <c r="B46" s="3" t="s">
        <v>398</v>
      </c>
      <c r="C46" s="2"/>
      <c r="D46" s="42" t="s">
        <v>307</v>
      </c>
      <c r="E46" s="41" t="s">
        <v>318</v>
      </c>
      <c r="F46" s="3"/>
      <c r="G46" s="2"/>
    </row>
    <row r="47" spans="1:7" ht="330" x14ac:dyDescent="0.25">
      <c r="A47" s="2"/>
      <c r="B47" s="3" t="s">
        <v>39</v>
      </c>
      <c r="C47" s="2"/>
      <c r="D47" s="42" t="s">
        <v>307</v>
      </c>
      <c r="E47" s="3" t="s">
        <v>397</v>
      </c>
      <c r="F47" s="3" t="s">
        <v>396</v>
      </c>
      <c r="G47" s="2"/>
    </row>
    <row r="48" spans="1:7" ht="45" x14ac:dyDescent="0.25">
      <c r="A48" s="1" t="s">
        <v>40</v>
      </c>
      <c r="B48" s="2"/>
      <c r="C48" s="2"/>
      <c r="D48" s="42"/>
      <c r="E48" s="3"/>
      <c r="F48" s="3"/>
      <c r="G48" s="2"/>
    </row>
    <row r="49" spans="1:7" ht="75" x14ac:dyDescent="0.25">
      <c r="A49" s="2"/>
      <c r="B49" s="3" t="s">
        <v>41</v>
      </c>
      <c r="C49" s="2"/>
      <c r="D49" s="42" t="s">
        <v>307</v>
      </c>
      <c r="E49" s="30" t="s">
        <v>395</v>
      </c>
      <c r="F49" s="3"/>
      <c r="G49" s="2"/>
    </row>
    <row r="50" spans="1:7" ht="165" x14ac:dyDescent="0.25">
      <c r="A50" s="2"/>
      <c r="B50" s="3" t="s">
        <v>42</v>
      </c>
      <c r="C50" s="2"/>
      <c r="D50" s="42" t="s">
        <v>307</v>
      </c>
      <c r="E50" s="3" t="s">
        <v>394</v>
      </c>
      <c r="F50" s="3" t="s">
        <v>389</v>
      </c>
      <c r="G50" s="2"/>
    </row>
    <row r="51" spans="1:7" ht="75" x14ac:dyDescent="0.25">
      <c r="A51" s="2"/>
      <c r="B51" s="3" t="s">
        <v>43</v>
      </c>
      <c r="C51" s="2"/>
      <c r="D51" s="42" t="s">
        <v>307</v>
      </c>
      <c r="E51" s="30" t="s">
        <v>391</v>
      </c>
      <c r="F51" s="3"/>
      <c r="G51" s="2"/>
    </row>
    <row r="52" spans="1:7" ht="187.5" customHeight="1" x14ac:dyDescent="0.25">
      <c r="A52" s="2"/>
      <c r="B52" s="3" t="s">
        <v>44</v>
      </c>
      <c r="C52" s="2"/>
      <c r="D52" s="42" t="s">
        <v>307</v>
      </c>
      <c r="E52" s="3" t="s">
        <v>393</v>
      </c>
      <c r="F52" s="3" t="s">
        <v>392</v>
      </c>
      <c r="G52" s="2"/>
    </row>
    <row r="53" spans="1:7" ht="75" x14ac:dyDescent="0.25">
      <c r="A53" s="2"/>
      <c r="B53" s="3" t="s">
        <v>45</v>
      </c>
      <c r="C53" s="2"/>
      <c r="D53" s="42" t="s">
        <v>307</v>
      </c>
      <c r="E53" s="30" t="s">
        <v>391</v>
      </c>
      <c r="F53" s="3"/>
      <c r="G53" s="2"/>
    </row>
    <row r="54" spans="1:7" ht="135" x14ac:dyDescent="0.25">
      <c r="A54" s="2"/>
      <c r="B54" s="3" t="s">
        <v>46</v>
      </c>
      <c r="C54" s="2"/>
      <c r="D54" s="42" t="s">
        <v>307</v>
      </c>
      <c r="E54" s="43" t="s">
        <v>331</v>
      </c>
      <c r="F54" s="3"/>
      <c r="G54" s="2"/>
    </row>
    <row r="55" spans="1:7" ht="120" x14ac:dyDescent="0.25">
      <c r="A55" s="2"/>
      <c r="B55" s="3" t="s">
        <v>47</v>
      </c>
      <c r="C55" s="2"/>
      <c r="D55" s="42" t="s">
        <v>307</v>
      </c>
      <c r="E55" s="30" t="s">
        <v>391</v>
      </c>
      <c r="F55" s="3" t="s">
        <v>350</v>
      </c>
      <c r="G55" s="2"/>
    </row>
    <row r="56" spans="1:7" ht="195" x14ac:dyDescent="0.25">
      <c r="A56" s="2"/>
      <c r="B56" s="3" t="s">
        <v>48</v>
      </c>
      <c r="C56" s="2"/>
      <c r="D56" s="42" t="s">
        <v>307</v>
      </c>
      <c r="E56" s="3" t="s">
        <v>390</v>
      </c>
      <c r="F56" s="3" t="s">
        <v>389</v>
      </c>
      <c r="G56" s="2"/>
    </row>
    <row r="57" spans="1:7" ht="75" x14ac:dyDescent="0.25">
      <c r="A57" s="2"/>
      <c r="B57" s="3" t="s">
        <v>49</v>
      </c>
      <c r="C57" s="2"/>
      <c r="D57" s="42" t="s">
        <v>307</v>
      </c>
      <c r="E57" s="3" t="s">
        <v>388</v>
      </c>
      <c r="F57" s="3"/>
      <c r="G57" s="2"/>
    </row>
    <row r="58" spans="1:7" ht="45" x14ac:dyDescent="0.25">
      <c r="A58" s="1" t="s">
        <v>50</v>
      </c>
      <c r="B58" s="2"/>
      <c r="C58" s="2"/>
      <c r="D58" s="42"/>
      <c r="E58" s="3"/>
      <c r="F58" s="3"/>
      <c r="G58" s="2"/>
    </row>
    <row r="59" spans="1:7" ht="180" x14ac:dyDescent="0.25">
      <c r="A59" s="2"/>
      <c r="B59" s="3" t="s">
        <v>51</v>
      </c>
      <c r="C59" s="2"/>
      <c r="D59" s="42" t="s">
        <v>307</v>
      </c>
      <c r="E59" s="3" t="s">
        <v>385</v>
      </c>
      <c r="F59" s="3"/>
      <c r="G59" s="2"/>
    </row>
    <row r="60" spans="1:7" ht="105" x14ac:dyDescent="0.25">
      <c r="A60" s="2"/>
      <c r="B60" s="3" t="s">
        <v>52</v>
      </c>
      <c r="C60" s="2"/>
      <c r="D60" s="42" t="s">
        <v>307</v>
      </c>
      <c r="E60" s="3" t="s">
        <v>387</v>
      </c>
      <c r="F60" s="3" t="s">
        <v>350</v>
      </c>
      <c r="G60" s="2"/>
    </row>
    <row r="61" spans="1:7" ht="135" x14ac:dyDescent="0.25">
      <c r="A61" s="2"/>
      <c r="B61" s="3" t="s">
        <v>53</v>
      </c>
      <c r="C61" s="2"/>
      <c r="D61" s="42" t="s">
        <v>307</v>
      </c>
      <c r="E61" s="3" t="s">
        <v>386</v>
      </c>
      <c r="F61" s="3" t="s">
        <v>341</v>
      </c>
      <c r="G61" s="2"/>
    </row>
    <row r="62" spans="1:7" ht="90" customHeight="1" x14ac:dyDescent="0.25">
      <c r="A62" s="2"/>
      <c r="B62" s="3" t="s">
        <v>54</v>
      </c>
      <c r="C62" s="2"/>
      <c r="D62" s="42" t="s">
        <v>307</v>
      </c>
      <c r="E62" s="3" t="s">
        <v>385</v>
      </c>
      <c r="F62" s="3"/>
      <c r="G62" s="2"/>
    </row>
    <row r="63" spans="1:7" ht="225" x14ac:dyDescent="0.25">
      <c r="A63" s="2"/>
      <c r="B63" s="3" t="s">
        <v>55</v>
      </c>
      <c r="C63" s="2"/>
      <c r="D63" s="42" t="s">
        <v>307</v>
      </c>
      <c r="E63" s="3" t="s">
        <v>384</v>
      </c>
      <c r="F63" s="3" t="s">
        <v>325</v>
      </c>
      <c r="G63" s="2"/>
    </row>
    <row r="64" spans="1:7" ht="105.75" customHeight="1" x14ac:dyDescent="0.25">
      <c r="A64" s="2"/>
      <c r="B64" s="3" t="s">
        <v>56</v>
      </c>
      <c r="C64" s="2"/>
      <c r="D64" s="42" t="s">
        <v>307</v>
      </c>
      <c r="E64" s="3" t="s">
        <v>383</v>
      </c>
      <c r="F64" s="3" t="s">
        <v>325</v>
      </c>
      <c r="G64" s="2"/>
    </row>
    <row r="65" spans="1:7" ht="137.25" customHeight="1" x14ac:dyDescent="0.25">
      <c r="A65" s="2"/>
      <c r="B65" s="3" t="s">
        <v>57</v>
      </c>
      <c r="C65" s="2"/>
      <c r="D65" s="42" t="s">
        <v>307</v>
      </c>
      <c r="E65" s="3" t="s">
        <v>382</v>
      </c>
      <c r="F65" s="3"/>
      <c r="G65" s="2"/>
    </row>
    <row r="66" spans="1:7" ht="75" x14ac:dyDescent="0.25">
      <c r="A66" s="2"/>
      <c r="B66" s="3" t="s">
        <v>58</v>
      </c>
      <c r="C66" s="2"/>
      <c r="D66" s="42" t="s">
        <v>307</v>
      </c>
      <c r="E66" s="41" t="s">
        <v>381</v>
      </c>
      <c r="F66" s="3"/>
      <c r="G66" s="2"/>
    </row>
    <row r="67" spans="1:7" ht="60" x14ac:dyDescent="0.25">
      <c r="A67" s="1" t="s">
        <v>59</v>
      </c>
      <c r="B67" s="2"/>
      <c r="C67" s="2"/>
      <c r="D67" s="42"/>
      <c r="E67" s="3"/>
      <c r="F67" s="3"/>
      <c r="G67" s="2"/>
    </row>
    <row r="68" spans="1:7" ht="165" x14ac:dyDescent="0.25">
      <c r="A68" s="2"/>
      <c r="B68" s="3" t="s">
        <v>60</v>
      </c>
      <c r="C68" s="2"/>
      <c r="D68" s="42" t="s">
        <v>307</v>
      </c>
      <c r="E68" s="3" t="s">
        <v>380</v>
      </c>
      <c r="F68" s="3"/>
      <c r="G68" s="2"/>
    </row>
    <row r="69" spans="1:7" ht="75" x14ac:dyDescent="0.25">
      <c r="A69" s="2"/>
      <c r="B69" s="3" t="s">
        <v>61</v>
      </c>
      <c r="C69" s="2"/>
      <c r="D69" s="42" t="s">
        <v>307</v>
      </c>
      <c r="E69" s="41" t="s">
        <v>318</v>
      </c>
      <c r="F69" s="3"/>
      <c r="G69" s="2"/>
    </row>
    <row r="70" spans="1:7" ht="150" customHeight="1" x14ac:dyDescent="0.25">
      <c r="A70" s="2"/>
      <c r="B70" s="3" t="s">
        <v>62</v>
      </c>
      <c r="C70" s="2"/>
      <c r="D70" s="42" t="s">
        <v>307</v>
      </c>
      <c r="E70" s="3" t="s">
        <v>379</v>
      </c>
      <c r="F70" s="3"/>
      <c r="G70" s="2"/>
    </row>
    <row r="71" spans="1:7" ht="195.75" customHeight="1" x14ac:dyDescent="0.25">
      <c r="A71" s="2"/>
      <c r="B71" s="3" t="s">
        <v>63</v>
      </c>
      <c r="C71" s="2"/>
      <c r="D71" s="42" t="s">
        <v>307</v>
      </c>
      <c r="E71" s="3" t="s">
        <v>378</v>
      </c>
      <c r="F71" s="3"/>
      <c r="G71" s="2"/>
    </row>
    <row r="72" spans="1:7" ht="123.75" customHeight="1" x14ac:dyDescent="0.25">
      <c r="A72" s="2"/>
      <c r="B72" s="3" t="s">
        <v>64</v>
      </c>
      <c r="C72" s="2"/>
      <c r="D72" s="42" t="s">
        <v>307</v>
      </c>
      <c r="E72" s="3" t="s">
        <v>377</v>
      </c>
      <c r="F72" s="3"/>
      <c r="G72" s="2"/>
    </row>
    <row r="73" spans="1:7" ht="75" x14ac:dyDescent="0.25">
      <c r="A73" s="1" t="s">
        <v>65</v>
      </c>
      <c r="B73" s="2"/>
      <c r="C73" s="2"/>
      <c r="D73" s="42"/>
      <c r="E73" s="3" t="s">
        <v>376</v>
      </c>
      <c r="F73" s="3"/>
      <c r="G73" s="2"/>
    </row>
    <row r="74" spans="1:7" ht="77.25" customHeight="1" x14ac:dyDescent="0.25">
      <c r="A74" s="2"/>
      <c r="B74" s="3" t="s">
        <v>66</v>
      </c>
      <c r="C74" s="2"/>
      <c r="D74" s="42" t="s">
        <v>307</v>
      </c>
      <c r="E74" s="3" t="s">
        <v>375</v>
      </c>
      <c r="F74" s="33" t="s">
        <v>374</v>
      </c>
      <c r="G74" s="2"/>
    </row>
    <row r="75" spans="1:7" ht="102" customHeight="1" x14ac:dyDescent="0.25">
      <c r="A75" s="2"/>
      <c r="B75" s="3" t="s">
        <v>67</v>
      </c>
      <c r="C75" s="2"/>
      <c r="D75" s="42" t="s">
        <v>307</v>
      </c>
      <c r="E75" s="3" t="s">
        <v>373</v>
      </c>
      <c r="F75" s="3"/>
      <c r="G75" s="2"/>
    </row>
    <row r="76" spans="1:7" ht="150" x14ac:dyDescent="0.25">
      <c r="A76" s="2"/>
      <c r="B76" s="3" t="s">
        <v>68</v>
      </c>
      <c r="C76" s="2"/>
      <c r="D76" s="42" t="s">
        <v>307</v>
      </c>
      <c r="E76" s="3" t="s">
        <v>372</v>
      </c>
      <c r="F76" s="3"/>
      <c r="G76" s="2"/>
    </row>
    <row r="77" spans="1:7" ht="182.25" customHeight="1" x14ac:dyDescent="0.25">
      <c r="A77" s="2"/>
      <c r="B77" s="3" t="s">
        <v>69</v>
      </c>
      <c r="C77" s="2"/>
      <c r="D77" s="42" t="s">
        <v>307</v>
      </c>
      <c r="E77" s="3" t="s">
        <v>371</v>
      </c>
      <c r="F77" s="3" t="s">
        <v>325</v>
      </c>
      <c r="G77" s="2"/>
    </row>
    <row r="78" spans="1:7" ht="300" x14ac:dyDescent="0.25">
      <c r="A78" s="2"/>
      <c r="B78" s="3" t="s">
        <v>70</v>
      </c>
      <c r="C78" s="2"/>
      <c r="D78" s="42" t="s">
        <v>307</v>
      </c>
      <c r="E78" s="3" t="s">
        <v>370</v>
      </c>
      <c r="F78" s="33" t="s">
        <v>369</v>
      </c>
      <c r="G78" s="2"/>
    </row>
    <row r="79" spans="1:7" ht="180" x14ac:dyDescent="0.25">
      <c r="A79" s="2"/>
      <c r="B79" s="3" t="s">
        <v>71</v>
      </c>
      <c r="C79" s="2"/>
      <c r="D79" s="42" t="s">
        <v>307</v>
      </c>
      <c r="E79" s="3" t="s">
        <v>368</v>
      </c>
      <c r="F79" s="3" t="s">
        <v>367</v>
      </c>
      <c r="G79" s="2"/>
    </row>
    <row r="80" spans="1:7" ht="75" x14ac:dyDescent="0.25">
      <c r="A80" s="2"/>
      <c r="B80" s="3" t="s">
        <v>72</v>
      </c>
      <c r="C80" s="2"/>
      <c r="D80" s="42" t="s">
        <v>307</v>
      </c>
      <c r="E80" s="41" t="s">
        <v>318</v>
      </c>
      <c r="F80" s="33"/>
      <c r="G80" s="2"/>
    </row>
    <row r="81" spans="1:7" ht="150" x14ac:dyDescent="0.25">
      <c r="A81" s="2"/>
      <c r="B81" s="3" t="s">
        <v>73</v>
      </c>
      <c r="C81" s="2"/>
      <c r="D81" s="42" t="s">
        <v>307</v>
      </c>
      <c r="E81" s="3" t="s">
        <v>366</v>
      </c>
      <c r="F81" s="3" t="s">
        <v>365</v>
      </c>
      <c r="G81" s="2"/>
    </row>
    <row r="82" spans="1:7" ht="90" x14ac:dyDescent="0.25">
      <c r="A82" s="2"/>
      <c r="B82" s="3" t="s">
        <v>74</v>
      </c>
      <c r="C82" s="2"/>
      <c r="D82" s="42" t="s">
        <v>307</v>
      </c>
      <c r="E82" s="3" t="s">
        <v>364</v>
      </c>
      <c r="F82" s="33" t="s">
        <v>330</v>
      </c>
      <c r="G82" s="2"/>
    </row>
    <row r="83" spans="1:7" ht="75" x14ac:dyDescent="0.25">
      <c r="A83" s="2"/>
      <c r="B83" s="3" t="s">
        <v>75</v>
      </c>
      <c r="C83" s="2"/>
      <c r="D83" s="42" t="s">
        <v>307</v>
      </c>
      <c r="E83" s="41" t="s">
        <v>318</v>
      </c>
      <c r="F83" s="3"/>
      <c r="G83" s="2"/>
    </row>
    <row r="84" spans="1:7" ht="120" x14ac:dyDescent="0.25">
      <c r="A84" s="2"/>
      <c r="B84" s="3" t="s">
        <v>76</v>
      </c>
      <c r="C84" s="2"/>
      <c r="D84" s="42" t="s">
        <v>307</v>
      </c>
      <c r="E84" s="41" t="s">
        <v>318</v>
      </c>
      <c r="F84" s="3"/>
      <c r="G84" s="2"/>
    </row>
    <row r="85" spans="1:7" ht="75" x14ac:dyDescent="0.25">
      <c r="A85" s="2"/>
      <c r="B85" s="3" t="s">
        <v>77</v>
      </c>
      <c r="C85" s="2"/>
      <c r="D85" s="42" t="s">
        <v>307</v>
      </c>
      <c r="E85" s="41" t="s">
        <v>318</v>
      </c>
      <c r="F85" s="33"/>
      <c r="G85" s="2"/>
    </row>
    <row r="86" spans="1:7" ht="60" x14ac:dyDescent="0.25">
      <c r="A86" s="1" t="s">
        <v>78</v>
      </c>
      <c r="B86" s="2"/>
      <c r="C86" s="2"/>
      <c r="D86" s="42"/>
      <c r="E86" s="33" t="s">
        <v>363</v>
      </c>
      <c r="F86" s="3"/>
      <c r="G86" s="2"/>
    </row>
    <row r="87" spans="1:7" ht="105" customHeight="1" x14ac:dyDescent="0.25">
      <c r="A87" s="2"/>
      <c r="B87" s="3" t="s">
        <v>79</v>
      </c>
      <c r="C87" s="2"/>
      <c r="D87" s="42" t="s">
        <v>307</v>
      </c>
      <c r="E87" s="3" t="s">
        <v>362</v>
      </c>
      <c r="F87" s="3" t="s">
        <v>350</v>
      </c>
      <c r="G87" s="2"/>
    </row>
    <row r="88" spans="1:7" ht="360" x14ac:dyDescent="0.25">
      <c r="A88" s="2"/>
      <c r="B88" s="3" t="s">
        <v>80</v>
      </c>
      <c r="C88" s="2"/>
      <c r="D88" s="42" t="s">
        <v>307</v>
      </c>
      <c r="E88" s="3" t="s">
        <v>361</v>
      </c>
      <c r="F88" s="33" t="s">
        <v>360</v>
      </c>
      <c r="G88" s="2"/>
    </row>
    <row r="89" spans="1:7" ht="225" x14ac:dyDescent="0.25">
      <c r="A89" s="2"/>
      <c r="B89" s="3" t="s">
        <v>81</v>
      </c>
      <c r="C89" s="2"/>
      <c r="D89" s="42" t="s">
        <v>307</v>
      </c>
      <c r="E89" s="3" t="s">
        <v>359</v>
      </c>
      <c r="F89" s="3" t="s">
        <v>358</v>
      </c>
      <c r="G89" s="2"/>
    </row>
    <row r="90" spans="1:7" ht="375" x14ac:dyDescent="0.25">
      <c r="A90" s="2"/>
      <c r="B90" s="3" t="s">
        <v>82</v>
      </c>
      <c r="C90" s="2"/>
      <c r="D90" s="42" t="s">
        <v>307</v>
      </c>
      <c r="E90" s="3" t="s">
        <v>357</v>
      </c>
      <c r="F90" s="33" t="s">
        <v>325</v>
      </c>
      <c r="G90" s="2"/>
    </row>
    <row r="91" spans="1:7" ht="255" x14ac:dyDescent="0.25">
      <c r="A91" s="2"/>
      <c r="B91" s="3" t="s">
        <v>83</v>
      </c>
      <c r="C91" s="2"/>
      <c r="D91" s="42" t="s">
        <v>307</v>
      </c>
      <c r="E91" s="3" t="s">
        <v>356</v>
      </c>
      <c r="F91" s="3"/>
      <c r="G91" s="2"/>
    </row>
    <row r="92" spans="1:7" ht="120" x14ac:dyDescent="0.25">
      <c r="A92" s="2"/>
      <c r="B92" s="3" t="s">
        <v>84</v>
      </c>
      <c r="C92" s="2"/>
      <c r="D92" s="42" t="s">
        <v>307</v>
      </c>
      <c r="E92" s="41" t="s">
        <v>318</v>
      </c>
      <c r="F92" s="3"/>
      <c r="G92" s="2"/>
    </row>
    <row r="93" spans="1:7" ht="120" x14ac:dyDescent="0.25">
      <c r="A93" s="2"/>
      <c r="B93" s="3" t="s">
        <v>85</v>
      </c>
      <c r="C93" s="2"/>
      <c r="D93" s="42" t="s">
        <v>307</v>
      </c>
      <c r="E93" s="3" t="s">
        <v>355</v>
      </c>
      <c r="F93" s="3"/>
      <c r="G93" s="2"/>
    </row>
    <row r="94" spans="1:7" ht="75" x14ac:dyDescent="0.25">
      <c r="A94" s="2"/>
      <c r="B94" s="3" t="s">
        <v>86</v>
      </c>
      <c r="C94" s="2"/>
      <c r="D94" s="42" t="s">
        <v>307</v>
      </c>
      <c r="E94" s="3" t="s">
        <v>354</v>
      </c>
      <c r="F94" s="3"/>
      <c r="G94" s="2"/>
    </row>
    <row r="95" spans="1:7" ht="30" x14ac:dyDescent="0.25">
      <c r="A95" s="1" t="s">
        <v>87</v>
      </c>
      <c r="B95" s="2"/>
      <c r="C95" s="2"/>
      <c r="D95" s="42"/>
      <c r="E95" s="33" t="s">
        <v>353</v>
      </c>
      <c r="F95" s="3"/>
      <c r="G95" s="2"/>
    </row>
    <row r="96" spans="1:7" ht="165" x14ac:dyDescent="0.25">
      <c r="A96" s="2"/>
      <c r="B96" s="3" t="s">
        <v>88</v>
      </c>
      <c r="C96" s="2"/>
      <c r="D96" s="42" t="s">
        <v>307</v>
      </c>
      <c r="E96" s="3" t="s">
        <v>352</v>
      </c>
      <c r="F96" s="3" t="s">
        <v>351</v>
      </c>
      <c r="G96" s="2"/>
    </row>
    <row r="97" spans="1:7" ht="108.75" customHeight="1" x14ac:dyDescent="0.25">
      <c r="A97" s="2"/>
      <c r="B97" s="3" t="s">
        <v>89</v>
      </c>
      <c r="C97" s="2"/>
      <c r="D97" s="42" t="s">
        <v>307</v>
      </c>
      <c r="E97" s="3" t="s">
        <v>311</v>
      </c>
      <c r="F97" s="3"/>
      <c r="G97" s="2"/>
    </row>
    <row r="98" spans="1:7" ht="105" x14ac:dyDescent="0.25">
      <c r="A98" s="2"/>
      <c r="B98" s="3" t="s">
        <v>90</v>
      </c>
      <c r="C98" s="2"/>
      <c r="D98" s="42" t="s">
        <v>307</v>
      </c>
      <c r="E98" s="3" t="s">
        <v>311</v>
      </c>
      <c r="F98" s="3" t="s">
        <v>350</v>
      </c>
      <c r="G98" s="2"/>
    </row>
    <row r="99" spans="1:7" ht="75" x14ac:dyDescent="0.25">
      <c r="A99" s="2"/>
      <c r="B99" s="3" t="s">
        <v>91</v>
      </c>
      <c r="C99" s="2"/>
      <c r="D99" s="42" t="s">
        <v>307</v>
      </c>
      <c r="E99" s="3" t="s">
        <v>349</v>
      </c>
      <c r="F99" s="3"/>
      <c r="G99" s="2"/>
    </row>
    <row r="100" spans="1:7" ht="75" x14ac:dyDescent="0.25">
      <c r="A100" s="2"/>
      <c r="B100" s="3" t="s">
        <v>92</v>
      </c>
      <c r="C100" s="2"/>
      <c r="D100" s="42" t="s">
        <v>307</v>
      </c>
      <c r="E100" s="3" t="s">
        <v>348</v>
      </c>
      <c r="F100" s="3"/>
      <c r="G100" s="2"/>
    </row>
    <row r="101" spans="1:7" ht="105.75" customHeight="1" x14ac:dyDescent="0.25">
      <c r="A101" s="2"/>
      <c r="B101" s="3" t="s">
        <v>93</v>
      </c>
      <c r="C101" s="2"/>
      <c r="D101" s="42" t="s">
        <v>307</v>
      </c>
      <c r="E101" s="41" t="s">
        <v>331</v>
      </c>
      <c r="F101" s="3"/>
      <c r="G101" s="2"/>
    </row>
    <row r="102" spans="1:7" ht="174.75" customHeight="1" x14ac:dyDescent="0.25">
      <c r="A102" s="2"/>
      <c r="B102" s="3" t="s">
        <v>94</v>
      </c>
      <c r="C102" s="2"/>
      <c r="D102" s="42" t="s">
        <v>307</v>
      </c>
      <c r="E102" s="3" t="s">
        <v>347</v>
      </c>
      <c r="F102" s="3"/>
      <c r="G102" s="2"/>
    </row>
    <row r="103" spans="1:7" ht="76.5" customHeight="1" x14ac:dyDescent="0.25">
      <c r="A103" s="2"/>
      <c r="B103" s="3" t="s">
        <v>95</v>
      </c>
      <c r="C103" s="2"/>
      <c r="D103" s="42" t="s">
        <v>307</v>
      </c>
      <c r="E103" s="41" t="s">
        <v>318</v>
      </c>
      <c r="F103" s="3"/>
      <c r="G103" s="2"/>
    </row>
    <row r="104" spans="1:7" ht="150" x14ac:dyDescent="0.25">
      <c r="A104" s="2"/>
      <c r="B104" s="3" t="s">
        <v>96</v>
      </c>
      <c r="C104" s="2"/>
      <c r="D104" s="42" t="s">
        <v>307</v>
      </c>
      <c r="E104" s="41" t="s">
        <v>346</v>
      </c>
      <c r="F104" s="3"/>
      <c r="G104" s="2"/>
    </row>
    <row r="105" spans="1:7" ht="90" x14ac:dyDescent="0.25">
      <c r="A105" s="2"/>
      <c r="B105" s="3" t="s">
        <v>97</v>
      </c>
      <c r="C105" s="2"/>
      <c r="D105" s="42" t="s">
        <v>307</v>
      </c>
      <c r="E105" s="41" t="s">
        <v>318</v>
      </c>
      <c r="F105" s="3"/>
      <c r="G105" s="2"/>
    </row>
    <row r="106" spans="1:7" ht="120" x14ac:dyDescent="0.25">
      <c r="A106" s="1" t="s">
        <v>98</v>
      </c>
      <c r="B106" s="2"/>
      <c r="C106" s="2"/>
      <c r="D106" s="42"/>
      <c r="E106" s="33" t="s">
        <v>345</v>
      </c>
      <c r="F106" s="3"/>
      <c r="G106" s="2"/>
    </row>
    <row r="107" spans="1:7" ht="75" x14ac:dyDescent="0.25">
      <c r="A107" s="2"/>
      <c r="B107" s="3" t="s">
        <v>99</v>
      </c>
      <c r="C107" s="2"/>
      <c r="D107" s="42" t="s">
        <v>307</v>
      </c>
      <c r="E107" s="3" t="s">
        <v>344</v>
      </c>
      <c r="F107" s="3"/>
      <c r="G107" s="2"/>
    </row>
    <row r="108" spans="1:7" ht="195" x14ac:dyDescent="0.25">
      <c r="A108" s="2"/>
      <c r="B108" s="3" t="s">
        <v>100</v>
      </c>
      <c r="C108" s="2"/>
      <c r="D108" s="42" t="s">
        <v>307</v>
      </c>
      <c r="E108" s="33" t="s">
        <v>343</v>
      </c>
      <c r="F108" s="33" t="s">
        <v>325</v>
      </c>
      <c r="G108" s="2"/>
    </row>
    <row r="109" spans="1:7" ht="120" x14ac:dyDescent="0.25">
      <c r="A109" s="2"/>
      <c r="B109" s="3" t="s">
        <v>101</v>
      </c>
      <c r="C109" s="2"/>
      <c r="D109" s="42" t="s">
        <v>307</v>
      </c>
      <c r="E109" s="3" t="s">
        <v>342</v>
      </c>
      <c r="F109" s="3" t="s">
        <v>341</v>
      </c>
      <c r="G109" s="2"/>
    </row>
    <row r="110" spans="1:7" ht="255" x14ac:dyDescent="0.25">
      <c r="A110" s="2"/>
      <c r="B110" s="3" t="s">
        <v>102</v>
      </c>
      <c r="C110" s="2"/>
      <c r="D110" s="42" t="s">
        <v>307</v>
      </c>
      <c r="E110" s="3" t="s">
        <v>340</v>
      </c>
      <c r="F110" s="33" t="s">
        <v>339</v>
      </c>
      <c r="G110" s="2"/>
    </row>
    <row r="111" spans="1:7" ht="120" x14ac:dyDescent="0.25">
      <c r="A111" s="2"/>
      <c r="B111" s="3" t="s">
        <v>103</v>
      </c>
      <c r="C111" s="2"/>
      <c r="D111" s="42" t="s">
        <v>307</v>
      </c>
      <c r="E111" s="3" t="s">
        <v>338</v>
      </c>
      <c r="F111" s="3"/>
      <c r="G111" s="2"/>
    </row>
    <row r="112" spans="1:7" ht="90" x14ac:dyDescent="0.25">
      <c r="A112" s="2"/>
      <c r="B112" s="3" t="s">
        <v>104</v>
      </c>
      <c r="C112" s="2"/>
      <c r="D112" s="42" t="s">
        <v>307</v>
      </c>
      <c r="E112" s="3" t="s">
        <v>337</v>
      </c>
      <c r="F112" s="33" t="s">
        <v>325</v>
      </c>
      <c r="G112" s="2"/>
    </row>
    <row r="113" spans="1:7" ht="90" x14ac:dyDescent="0.25">
      <c r="A113" s="2"/>
      <c r="B113" s="3" t="s">
        <v>105</v>
      </c>
      <c r="C113" s="2"/>
      <c r="D113" s="42" t="s">
        <v>307</v>
      </c>
      <c r="E113" s="3" t="s">
        <v>336</v>
      </c>
      <c r="F113" s="3"/>
      <c r="G113" s="2"/>
    </row>
    <row r="114" spans="1:7" ht="105" x14ac:dyDescent="0.25">
      <c r="A114" s="2"/>
      <c r="B114" s="3" t="s">
        <v>106</v>
      </c>
      <c r="C114" s="2"/>
      <c r="D114" s="42" t="s">
        <v>307</v>
      </c>
      <c r="E114" s="3" t="s">
        <v>335</v>
      </c>
      <c r="F114" s="3"/>
      <c r="G114" s="2"/>
    </row>
    <row r="115" spans="1:7" ht="225" x14ac:dyDescent="0.25">
      <c r="A115" s="2"/>
      <c r="B115" s="3" t="s">
        <v>107</v>
      </c>
      <c r="C115" s="2"/>
      <c r="D115" s="42" t="s">
        <v>307</v>
      </c>
      <c r="E115" s="41" t="s">
        <v>306</v>
      </c>
      <c r="F115" s="3"/>
      <c r="G115" s="2"/>
    </row>
    <row r="116" spans="1:7" ht="90" x14ac:dyDescent="0.25">
      <c r="A116" s="2"/>
      <c r="B116" s="3" t="s">
        <v>108</v>
      </c>
      <c r="C116" s="2"/>
      <c r="D116" s="42" t="s">
        <v>307</v>
      </c>
      <c r="E116" s="41" t="s">
        <v>306</v>
      </c>
      <c r="F116" s="3"/>
      <c r="G116" s="2"/>
    </row>
    <row r="117" spans="1:7" ht="60" x14ac:dyDescent="0.25">
      <c r="A117" s="1" t="s">
        <v>109</v>
      </c>
      <c r="B117" s="2"/>
      <c r="C117" s="2"/>
      <c r="D117" s="42"/>
      <c r="E117" s="33" t="s">
        <v>334</v>
      </c>
      <c r="F117" s="3"/>
      <c r="G117" s="2"/>
    </row>
    <row r="118" spans="1:7" ht="105" x14ac:dyDescent="0.25">
      <c r="A118" s="2"/>
      <c r="B118" s="3" t="s">
        <v>110</v>
      </c>
      <c r="C118" s="2"/>
      <c r="D118" s="42" t="s">
        <v>307</v>
      </c>
      <c r="E118" s="41" t="s">
        <v>318</v>
      </c>
      <c r="F118" s="3"/>
      <c r="G118" s="2"/>
    </row>
    <row r="119" spans="1:7" ht="75" x14ac:dyDescent="0.25">
      <c r="A119" s="2"/>
      <c r="B119" s="3" t="s">
        <v>111</v>
      </c>
      <c r="C119" s="2"/>
      <c r="D119" s="42" t="s">
        <v>307</v>
      </c>
      <c r="E119" s="41" t="s">
        <v>318</v>
      </c>
      <c r="F119" s="3"/>
      <c r="G119" s="2"/>
    </row>
    <row r="120" spans="1:7" ht="93" customHeight="1" x14ac:dyDescent="0.25">
      <c r="A120" s="2"/>
      <c r="B120" s="3" t="s">
        <v>112</v>
      </c>
      <c r="C120" s="2"/>
      <c r="D120" s="42" t="s">
        <v>307</v>
      </c>
      <c r="E120" s="3" t="s">
        <v>333</v>
      </c>
      <c r="F120" s="3"/>
      <c r="G120" s="2"/>
    </row>
    <row r="121" spans="1:7" ht="138.75" customHeight="1" x14ac:dyDescent="0.25">
      <c r="A121" s="2"/>
      <c r="B121" s="3" t="s">
        <v>113</v>
      </c>
      <c r="C121" s="2"/>
      <c r="D121" s="42" t="s">
        <v>307</v>
      </c>
      <c r="E121" s="3" t="s">
        <v>332</v>
      </c>
      <c r="F121" s="3"/>
      <c r="G121" s="2"/>
    </row>
    <row r="122" spans="1:7" ht="75" x14ac:dyDescent="0.25">
      <c r="A122" s="2"/>
      <c r="B122" s="3" t="s">
        <v>114</v>
      </c>
      <c r="C122" s="2"/>
      <c r="D122" s="42" t="s">
        <v>307</v>
      </c>
      <c r="E122" s="3" t="s">
        <v>332</v>
      </c>
      <c r="F122" s="3"/>
      <c r="G122" s="2"/>
    </row>
    <row r="123" spans="1:7" ht="75" x14ac:dyDescent="0.25">
      <c r="A123" s="2"/>
      <c r="B123" s="3" t="s">
        <v>115</v>
      </c>
      <c r="C123" s="2"/>
      <c r="D123" s="42" t="s">
        <v>307</v>
      </c>
      <c r="E123" s="3" t="s">
        <v>332</v>
      </c>
      <c r="F123" s="3"/>
      <c r="G123" s="2"/>
    </row>
    <row r="124" spans="1:7" ht="75" x14ac:dyDescent="0.25">
      <c r="A124" s="2"/>
      <c r="B124" s="3" t="s">
        <v>116</v>
      </c>
      <c r="C124" s="2"/>
      <c r="D124" s="42" t="s">
        <v>307</v>
      </c>
      <c r="E124" s="41" t="s">
        <v>331</v>
      </c>
      <c r="F124" s="33" t="s">
        <v>325</v>
      </c>
      <c r="G124" s="2"/>
    </row>
    <row r="125" spans="1:7" ht="75" x14ac:dyDescent="0.25">
      <c r="A125" s="2"/>
      <c r="B125" s="3" t="s">
        <v>117</v>
      </c>
      <c r="C125" s="2"/>
      <c r="D125" s="42" t="s">
        <v>307</v>
      </c>
      <c r="E125" s="41" t="s">
        <v>306</v>
      </c>
      <c r="F125" s="3"/>
      <c r="G125" s="2"/>
    </row>
    <row r="126" spans="1:7" ht="75" x14ac:dyDescent="0.25">
      <c r="A126" s="2"/>
      <c r="B126" s="3" t="s">
        <v>118</v>
      </c>
      <c r="C126" s="2"/>
      <c r="D126" s="42" t="s">
        <v>307</v>
      </c>
      <c r="E126" s="41" t="s">
        <v>306</v>
      </c>
      <c r="F126" s="3"/>
      <c r="G126" s="2"/>
    </row>
    <row r="127" spans="1:7" ht="90" x14ac:dyDescent="0.25">
      <c r="A127" s="2"/>
      <c r="B127" s="3" t="s">
        <v>119</v>
      </c>
      <c r="C127" s="2"/>
      <c r="D127" s="42" t="s">
        <v>307</v>
      </c>
      <c r="E127" s="41" t="s">
        <v>306</v>
      </c>
      <c r="F127" s="33" t="s">
        <v>330</v>
      </c>
      <c r="G127" s="2"/>
    </row>
    <row r="128" spans="1:7" ht="238.5" customHeight="1" x14ac:dyDescent="0.25">
      <c r="A128" s="2"/>
      <c r="B128" s="3" t="s">
        <v>120</v>
      </c>
      <c r="C128" s="2"/>
      <c r="D128" s="42" t="s">
        <v>307</v>
      </c>
      <c r="E128" s="41" t="s">
        <v>306</v>
      </c>
      <c r="F128" s="3"/>
      <c r="G128" s="2"/>
    </row>
    <row r="129" spans="1:7" ht="75" x14ac:dyDescent="0.25">
      <c r="A129" s="1" t="s">
        <v>121</v>
      </c>
      <c r="B129" s="2"/>
      <c r="C129" s="2"/>
      <c r="D129" s="42"/>
      <c r="E129" s="3" t="s">
        <v>329</v>
      </c>
      <c r="F129" s="3"/>
      <c r="G129" s="2"/>
    </row>
    <row r="130" spans="1:7" ht="75" x14ac:dyDescent="0.25">
      <c r="A130" s="2"/>
      <c r="B130" s="3" t="s">
        <v>122</v>
      </c>
      <c r="C130" s="2"/>
      <c r="D130" s="42" t="s">
        <v>307</v>
      </c>
      <c r="E130" s="3" t="s">
        <v>328</v>
      </c>
      <c r="F130" s="3"/>
      <c r="G130" s="2"/>
    </row>
    <row r="131" spans="1:7" ht="75" x14ac:dyDescent="0.25">
      <c r="A131" s="2"/>
      <c r="B131" s="3" t="s">
        <v>123</v>
      </c>
      <c r="C131" s="2"/>
      <c r="D131" s="42" t="s">
        <v>307</v>
      </c>
      <c r="E131" s="3" t="s">
        <v>327</v>
      </c>
      <c r="F131" s="3"/>
      <c r="G131" s="2"/>
    </row>
    <row r="132" spans="1:7" ht="75" customHeight="1" x14ac:dyDescent="0.25">
      <c r="A132" s="2"/>
      <c r="B132" s="3" t="s">
        <v>124</v>
      </c>
      <c r="C132" s="2"/>
      <c r="D132" s="42" t="s">
        <v>307</v>
      </c>
      <c r="E132" s="41" t="s">
        <v>306</v>
      </c>
      <c r="F132" s="3"/>
      <c r="G132" s="2"/>
    </row>
    <row r="133" spans="1:7" ht="238.5" customHeight="1" x14ac:dyDescent="0.25">
      <c r="A133" s="2"/>
      <c r="B133" s="3" t="s">
        <v>125</v>
      </c>
      <c r="C133" s="2"/>
      <c r="D133" s="42" t="s">
        <v>307</v>
      </c>
      <c r="E133" s="41" t="s">
        <v>306</v>
      </c>
      <c r="F133" s="3"/>
      <c r="G133" s="2"/>
    </row>
    <row r="134" spans="1:7" ht="120" x14ac:dyDescent="0.25">
      <c r="A134" s="2"/>
      <c r="B134" s="3" t="s">
        <v>126</v>
      </c>
      <c r="C134" s="2"/>
      <c r="D134" s="42" t="s">
        <v>307</v>
      </c>
      <c r="E134" s="41" t="s">
        <v>306</v>
      </c>
      <c r="F134" s="3"/>
      <c r="G134" s="2"/>
    </row>
    <row r="135" spans="1:7" ht="60" x14ac:dyDescent="0.25">
      <c r="A135" s="1" t="s">
        <v>127</v>
      </c>
      <c r="B135" s="2"/>
      <c r="C135" s="2"/>
      <c r="D135" s="42"/>
      <c r="E135" s="3" t="s">
        <v>322</v>
      </c>
      <c r="F135" s="3"/>
      <c r="G135" s="2"/>
    </row>
    <row r="136" spans="1:7" ht="195" x14ac:dyDescent="0.25">
      <c r="A136" s="2"/>
      <c r="B136" s="3" t="s">
        <v>128</v>
      </c>
      <c r="C136" s="2"/>
      <c r="D136" s="42" t="s">
        <v>307</v>
      </c>
      <c r="E136" s="3" t="s">
        <v>326</v>
      </c>
      <c r="F136" s="3"/>
      <c r="G136" s="2"/>
    </row>
    <row r="137" spans="1:7" ht="195" x14ac:dyDescent="0.25">
      <c r="A137" s="2"/>
      <c r="B137" s="3" t="s">
        <v>129</v>
      </c>
      <c r="C137" s="2"/>
      <c r="D137" s="42" t="s">
        <v>307</v>
      </c>
      <c r="E137" s="3" t="s">
        <v>326</v>
      </c>
      <c r="F137" s="33" t="s">
        <v>325</v>
      </c>
      <c r="G137" s="2"/>
    </row>
    <row r="138" spans="1:7" ht="75" x14ac:dyDescent="0.25">
      <c r="A138" s="2"/>
      <c r="B138" s="3" t="s">
        <v>130</v>
      </c>
      <c r="C138" s="2"/>
      <c r="D138" s="42" t="s">
        <v>307</v>
      </c>
      <c r="E138" s="41" t="s">
        <v>318</v>
      </c>
      <c r="F138" s="3"/>
      <c r="G138" s="2"/>
    </row>
    <row r="139" spans="1:7" ht="195" x14ac:dyDescent="0.25">
      <c r="A139" s="2"/>
      <c r="B139" s="3" t="s">
        <v>131</v>
      </c>
      <c r="C139" s="2"/>
      <c r="D139" s="42" t="s">
        <v>307</v>
      </c>
      <c r="E139" s="41" t="s">
        <v>318</v>
      </c>
      <c r="F139" s="3"/>
      <c r="G139" s="2"/>
    </row>
    <row r="140" spans="1:7" ht="90" customHeight="1" x14ac:dyDescent="0.25">
      <c r="A140" s="2"/>
      <c r="B140" s="3" t="s">
        <v>132</v>
      </c>
      <c r="C140" s="2"/>
      <c r="D140" s="42" t="s">
        <v>307</v>
      </c>
      <c r="E140" s="41" t="s">
        <v>318</v>
      </c>
      <c r="F140" s="3"/>
      <c r="G140" s="2"/>
    </row>
    <row r="141" spans="1:7" ht="223.5" customHeight="1" x14ac:dyDescent="0.25">
      <c r="A141" s="2"/>
      <c r="B141" s="3" t="s">
        <v>324</v>
      </c>
      <c r="C141" s="2"/>
      <c r="D141" s="42" t="s">
        <v>307</v>
      </c>
      <c r="E141" s="41" t="s">
        <v>318</v>
      </c>
      <c r="F141" s="3"/>
      <c r="G141" s="2"/>
    </row>
    <row r="142" spans="1:7" ht="120" x14ac:dyDescent="0.25">
      <c r="A142" s="2"/>
      <c r="B142" s="3" t="s">
        <v>134</v>
      </c>
      <c r="C142" s="2"/>
      <c r="D142" s="42" t="s">
        <v>307</v>
      </c>
      <c r="E142" s="41" t="s">
        <v>318</v>
      </c>
      <c r="F142" s="3"/>
      <c r="G142" s="2"/>
    </row>
    <row r="143" spans="1:7" ht="194.25" customHeight="1" x14ac:dyDescent="0.25">
      <c r="A143" s="2"/>
      <c r="B143" s="3" t="s">
        <v>135</v>
      </c>
      <c r="C143" s="2"/>
      <c r="D143" s="42" t="s">
        <v>307</v>
      </c>
      <c r="E143" s="41" t="s">
        <v>318</v>
      </c>
      <c r="F143" s="3"/>
      <c r="G143" s="2"/>
    </row>
    <row r="144" spans="1:7" ht="285" x14ac:dyDescent="0.25">
      <c r="A144" s="2"/>
      <c r="B144" s="3" t="s">
        <v>136</v>
      </c>
      <c r="C144" s="2"/>
      <c r="D144" s="42" t="s">
        <v>307</v>
      </c>
      <c r="E144" s="3" t="s">
        <v>323</v>
      </c>
      <c r="F144" s="3"/>
      <c r="G144" s="2"/>
    </row>
    <row r="145" spans="1:7" ht="155.25" customHeight="1" x14ac:dyDescent="0.25">
      <c r="A145" s="2"/>
      <c r="B145" s="3" t="s">
        <v>185</v>
      </c>
      <c r="C145" s="2"/>
      <c r="D145" s="42" t="s">
        <v>307</v>
      </c>
      <c r="E145" s="41" t="s">
        <v>318</v>
      </c>
      <c r="F145" s="3"/>
      <c r="G145" s="2"/>
    </row>
    <row r="146" spans="1:7" ht="122.25" customHeight="1" x14ac:dyDescent="0.25">
      <c r="A146" s="1" t="s">
        <v>137</v>
      </c>
      <c r="B146" s="2"/>
      <c r="C146" s="2"/>
      <c r="D146" s="42"/>
      <c r="E146" s="3" t="s">
        <v>322</v>
      </c>
      <c r="F146" s="3"/>
      <c r="G146" s="2"/>
    </row>
    <row r="147" spans="1:7" ht="150" x14ac:dyDescent="0.25">
      <c r="A147" s="2"/>
      <c r="B147" s="3" t="s">
        <v>138</v>
      </c>
      <c r="C147" s="2"/>
      <c r="D147" s="42" t="s">
        <v>307</v>
      </c>
      <c r="E147" s="3" t="s">
        <v>321</v>
      </c>
      <c r="F147" s="3"/>
      <c r="G147" s="2"/>
    </row>
    <row r="148" spans="1:7" ht="105" x14ac:dyDescent="0.25">
      <c r="A148" s="2"/>
      <c r="B148" s="3" t="s">
        <v>139</v>
      </c>
      <c r="C148" s="2"/>
      <c r="D148" s="42" t="s">
        <v>307</v>
      </c>
      <c r="E148" s="41" t="s">
        <v>318</v>
      </c>
      <c r="F148" s="3"/>
      <c r="G148" s="2"/>
    </row>
    <row r="149" spans="1:7" ht="91.5" customHeight="1" x14ac:dyDescent="0.25">
      <c r="A149" s="2"/>
      <c r="B149" s="3" t="s">
        <v>140</v>
      </c>
      <c r="C149" s="2"/>
      <c r="D149" s="42" t="s">
        <v>307</v>
      </c>
      <c r="E149" s="41" t="s">
        <v>318</v>
      </c>
      <c r="F149" s="3"/>
      <c r="G149" s="2"/>
    </row>
    <row r="150" spans="1:7" ht="169.5" customHeight="1" x14ac:dyDescent="0.25">
      <c r="A150" s="2"/>
      <c r="B150" s="3" t="s">
        <v>141</v>
      </c>
      <c r="C150" s="2"/>
      <c r="D150" s="42" t="s">
        <v>307</v>
      </c>
      <c r="E150" s="3" t="s">
        <v>320</v>
      </c>
      <c r="F150" s="3"/>
      <c r="G150" s="2"/>
    </row>
    <row r="151" spans="1:7" ht="150" x14ac:dyDescent="0.25">
      <c r="A151" s="2"/>
      <c r="B151" s="3" t="s">
        <v>142</v>
      </c>
      <c r="C151" s="2"/>
      <c r="D151" s="42" t="s">
        <v>307</v>
      </c>
      <c r="E151" s="3" t="s">
        <v>319</v>
      </c>
      <c r="F151" s="3"/>
      <c r="G151" s="2"/>
    </row>
    <row r="152" spans="1:7" ht="90" x14ac:dyDescent="0.25">
      <c r="A152" s="2"/>
      <c r="B152" s="3" t="s">
        <v>143</v>
      </c>
      <c r="C152" s="2"/>
      <c r="D152" s="42" t="s">
        <v>307</v>
      </c>
      <c r="E152" s="41" t="s">
        <v>318</v>
      </c>
      <c r="F152" s="3"/>
      <c r="G152" s="2"/>
    </row>
    <row r="153" spans="1:7" ht="105" x14ac:dyDescent="0.25">
      <c r="A153" s="2"/>
      <c r="B153" s="3" t="s">
        <v>144</v>
      </c>
      <c r="C153" s="2"/>
      <c r="D153" s="42" t="s">
        <v>307</v>
      </c>
      <c r="E153" s="41" t="s">
        <v>318</v>
      </c>
      <c r="F153" s="3"/>
      <c r="G153" s="2"/>
    </row>
    <row r="154" spans="1:7" ht="108.75" customHeight="1" x14ac:dyDescent="0.25">
      <c r="A154" s="2"/>
      <c r="B154" s="3" t="s">
        <v>145</v>
      </c>
      <c r="C154" s="2"/>
      <c r="D154" s="42" t="s">
        <v>307</v>
      </c>
      <c r="E154" s="41" t="s">
        <v>318</v>
      </c>
      <c r="F154" s="3"/>
      <c r="G154" s="2"/>
    </row>
    <row r="155" spans="1:7" ht="90" x14ac:dyDescent="0.25">
      <c r="A155" s="2"/>
      <c r="B155" s="3" t="s">
        <v>146</v>
      </c>
      <c r="C155" s="2"/>
      <c r="D155" s="42" t="s">
        <v>307</v>
      </c>
      <c r="E155" s="41" t="s">
        <v>318</v>
      </c>
      <c r="F155" s="3"/>
      <c r="G155" s="2"/>
    </row>
    <row r="156" spans="1:7" ht="75" x14ac:dyDescent="0.25">
      <c r="A156" s="2"/>
      <c r="B156" s="3" t="s">
        <v>147</v>
      </c>
      <c r="C156" s="2"/>
      <c r="D156" s="42" t="s">
        <v>307</v>
      </c>
      <c r="E156" s="41" t="s">
        <v>318</v>
      </c>
      <c r="F156" s="3"/>
      <c r="G156" s="2"/>
    </row>
    <row r="157" spans="1:7" ht="108.75" customHeight="1" x14ac:dyDescent="0.25">
      <c r="A157" s="2"/>
      <c r="B157" s="3" t="s">
        <v>148</v>
      </c>
      <c r="C157" s="2"/>
      <c r="D157" s="42" t="s">
        <v>307</v>
      </c>
      <c r="E157" s="41" t="s">
        <v>318</v>
      </c>
      <c r="F157" s="3"/>
      <c r="G157" s="2"/>
    </row>
    <row r="158" spans="1:7" ht="105" x14ac:dyDescent="0.25">
      <c r="A158" s="2"/>
      <c r="B158" s="3" t="s">
        <v>149</v>
      </c>
      <c r="C158" s="2"/>
      <c r="D158" s="42" t="s">
        <v>307</v>
      </c>
      <c r="E158" s="41" t="s">
        <v>318</v>
      </c>
      <c r="F158" s="3"/>
      <c r="G158" s="2"/>
    </row>
    <row r="159" spans="1:7" ht="186" customHeight="1" x14ac:dyDescent="0.25">
      <c r="A159" s="1" t="s">
        <v>150</v>
      </c>
      <c r="B159" s="2"/>
      <c r="C159" s="2"/>
      <c r="D159" s="42"/>
      <c r="E159" s="3" t="s">
        <v>317</v>
      </c>
      <c r="F159" s="3"/>
      <c r="G159" s="2"/>
    </row>
    <row r="160" spans="1:7" ht="240" x14ac:dyDescent="0.25">
      <c r="A160" s="2"/>
      <c r="B160" s="3" t="s">
        <v>151</v>
      </c>
      <c r="C160" s="2"/>
      <c r="D160" s="42" t="s">
        <v>307</v>
      </c>
      <c r="E160" s="3" t="s">
        <v>316</v>
      </c>
      <c r="F160" s="3"/>
      <c r="G160" s="2"/>
    </row>
    <row r="161" spans="1:7" ht="75" x14ac:dyDescent="0.25">
      <c r="A161" s="2"/>
      <c r="B161" s="3" t="s">
        <v>152</v>
      </c>
      <c r="C161" s="2"/>
      <c r="D161" s="42" t="s">
        <v>307</v>
      </c>
      <c r="E161" s="3" t="s">
        <v>315</v>
      </c>
      <c r="F161" s="3"/>
      <c r="G161" s="2"/>
    </row>
    <row r="162" spans="1:7" ht="74.25" customHeight="1" x14ac:dyDescent="0.25">
      <c r="A162" s="2"/>
      <c r="B162" s="3" t="s">
        <v>153</v>
      </c>
      <c r="C162" s="2"/>
      <c r="D162" s="42" t="s">
        <v>307</v>
      </c>
      <c r="E162" s="3" t="s">
        <v>314</v>
      </c>
      <c r="F162" s="3"/>
      <c r="G162" s="2"/>
    </row>
    <row r="163" spans="1:7" ht="90" x14ac:dyDescent="0.25">
      <c r="A163" s="2"/>
      <c r="B163" s="3" t="s">
        <v>154</v>
      </c>
      <c r="C163" s="2"/>
      <c r="D163" s="42" t="s">
        <v>307</v>
      </c>
      <c r="E163" s="3" t="s">
        <v>313</v>
      </c>
      <c r="F163" s="3"/>
      <c r="G163" s="2"/>
    </row>
    <row r="164" spans="1:7" ht="46.5" customHeight="1" x14ac:dyDescent="0.25">
      <c r="A164" s="2"/>
      <c r="B164" s="3" t="s">
        <v>155</v>
      </c>
      <c r="C164" s="2"/>
      <c r="D164" s="42" t="s">
        <v>307</v>
      </c>
      <c r="E164" s="3" t="s">
        <v>313</v>
      </c>
      <c r="F164" s="3"/>
      <c r="G164" s="2"/>
    </row>
    <row r="165" spans="1:7" ht="75" x14ac:dyDescent="0.25">
      <c r="A165" s="2"/>
      <c r="B165" s="3" t="s">
        <v>156</v>
      </c>
      <c r="C165" s="2"/>
      <c r="D165" s="42" t="s">
        <v>307</v>
      </c>
      <c r="E165" s="41" t="s">
        <v>306</v>
      </c>
      <c r="F165" s="3"/>
      <c r="G165" s="2"/>
    </row>
    <row r="166" spans="1:7" ht="75" x14ac:dyDescent="0.25">
      <c r="A166" s="2"/>
      <c r="B166" s="3" t="s">
        <v>157</v>
      </c>
      <c r="C166" s="2"/>
      <c r="D166" s="42" t="s">
        <v>307</v>
      </c>
      <c r="E166" s="41" t="s">
        <v>306</v>
      </c>
      <c r="F166" s="3"/>
      <c r="G166" s="2"/>
    </row>
    <row r="167" spans="1:7" ht="75" x14ac:dyDescent="0.25">
      <c r="A167" s="2"/>
      <c r="B167" s="3" t="s">
        <v>158</v>
      </c>
      <c r="C167" s="2"/>
      <c r="D167" s="42" t="s">
        <v>307</v>
      </c>
      <c r="E167" s="41" t="s">
        <v>306</v>
      </c>
      <c r="F167" s="3"/>
      <c r="G167" s="2"/>
    </row>
    <row r="168" spans="1:7" ht="75" x14ac:dyDescent="0.25">
      <c r="A168" s="2"/>
      <c r="B168" s="3" t="s">
        <v>159</v>
      </c>
      <c r="C168" s="2"/>
      <c r="D168" s="42" t="s">
        <v>307</v>
      </c>
      <c r="E168" s="19" t="s">
        <v>312</v>
      </c>
      <c r="F168" s="3"/>
      <c r="G168" s="2"/>
    </row>
    <row r="169" spans="1:7" ht="75" x14ac:dyDescent="0.25">
      <c r="A169" s="2"/>
      <c r="B169" s="3" t="s">
        <v>160</v>
      </c>
      <c r="C169" s="2"/>
      <c r="D169" s="42" t="s">
        <v>307</v>
      </c>
      <c r="E169" s="3" t="s">
        <v>311</v>
      </c>
      <c r="F169" s="3"/>
      <c r="G169" s="2"/>
    </row>
    <row r="170" spans="1:7" ht="105" x14ac:dyDescent="0.25">
      <c r="A170" s="2"/>
      <c r="B170" s="3" t="s">
        <v>161</v>
      </c>
      <c r="C170" s="2"/>
      <c r="D170" s="42" t="s">
        <v>307</v>
      </c>
      <c r="E170" s="41" t="s">
        <v>306</v>
      </c>
      <c r="F170" s="3"/>
      <c r="G170" s="2"/>
    </row>
    <row r="171" spans="1:7" ht="75" x14ac:dyDescent="0.25">
      <c r="A171" s="2"/>
      <c r="B171" s="3" t="s">
        <v>162</v>
      </c>
      <c r="C171" s="2"/>
      <c r="D171" s="42" t="s">
        <v>307</v>
      </c>
      <c r="E171" s="41" t="s">
        <v>306</v>
      </c>
      <c r="F171" s="3"/>
      <c r="G171" s="2"/>
    </row>
    <row r="172" spans="1:7" ht="60" x14ac:dyDescent="0.25">
      <c r="A172" s="1" t="s">
        <v>163</v>
      </c>
      <c r="B172" s="2"/>
      <c r="C172" s="2"/>
      <c r="D172" s="42"/>
      <c r="E172" s="3" t="s">
        <v>310</v>
      </c>
      <c r="F172" s="3"/>
      <c r="G172" s="2"/>
    </row>
    <row r="173" spans="1:7" ht="90" x14ac:dyDescent="0.25">
      <c r="A173" s="2"/>
      <c r="B173" s="3" t="s">
        <v>164</v>
      </c>
      <c r="C173" s="2"/>
      <c r="D173" s="42" t="s">
        <v>307</v>
      </c>
      <c r="E173" s="41" t="s">
        <v>306</v>
      </c>
      <c r="F173" s="3"/>
      <c r="G173" s="2"/>
    </row>
    <row r="174" spans="1:7" ht="240" x14ac:dyDescent="0.25">
      <c r="A174" s="2"/>
      <c r="B174" s="3" t="s">
        <v>165</v>
      </c>
      <c r="C174" s="2"/>
      <c r="D174" s="42" t="s">
        <v>307</v>
      </c>
      <c r="E174" s="41" t="s">
        <v>306</v>
      </c>
      <c r="F174" s="3"/>
      <c r="G174" s="2"/>
    </row>
    <row r="175" spans="1:7" ht="75" x14ac:dyDescent="0.25">
      <c r="A175" s="2"/>
      <c r="B175" s="3" t="s">
        <v>166</v>
      </c>
      <c r="C175" s="2"/>
      <c r="D175" s="42" t="s">
        <v>307</v>
      </c>
      <c r="E175" s="41" t="s">
        <v>306</v>
      </c>
      <c r="F175" s="3"/>
      <c r="G175" s="2"/>
    </row>
    <row r="176" spans="1:7" ht="165" customHeight="1" x14ac:dyDescent="0.25">
      <c r="A176" s="2"/>
      <c r="B176" s="3" t="s">
        <v>167</v>
      </c>
      <c r="C176" s="2"/>
      <c r="D176" s="42" t="s">
        <v>307</v>
      </c>
      <c r="E176" s="41" t="s">
        <v>306</v>
      </c>
      <c r="F176" s="3"/>
      <c r="G176" s="2"/>
    </row>
    <row r="177" spans="1:7" ht="75" x14ac:dyDescent="0.25">
      <c r="A177" s="2"/>
      <c r="B177" s="3" t="s">
        <v>168</v>
      </c>
      <c r="C177" s="2"/>
      <c r="D177" s="42" t="s">
        <v>307</v>
      </c>
      <c r="E177" s="41" t="s">
        <v>306</v>
      </c>
      <c r="F177" s="3"/>
      <c r="G177" s="2"/>
    </row>
    <row r="178" spans="1:7" ht="195" x14ac:dyDescent="0.25">
      <c r="A178" s="2"/>
      <c r="B178" s="3" t="s">
        <v>169</v>
      </c>
      <c r="C178" s="2"/>
      <c r="D178" s="42" t="s">
        <v>307</v>
      </c>
      <c r="E178" s="41" t="s">
        <v>306</v>
      </c>
      <c r="F178" s="3"/>
      <c r="G178" s="2"/>
    </row>
    <row r="179" spans="1:7" ht="105" x14ac:dyDescent="0.25">
      <c r="A179" s="2"/>
      <c r="B179" s="3" t="s">
        <v>170</v>
      </c>
      <c r="C179" s="2"/>
      <c r="D179" s="42" t="s">
        <v>307</v>
      </c>
      <c r="E179" s="41" t="s">
        <v>306</v>
      </c>
      <c r="F179" s="3"/>
      <c r="G179" s="2"/>
    </row>
    <row r="180" spans="1:7" ht="120" x14ac:dyDescent="0.25">
      <c r="A180" s="2"/>
      <c r="B180" s="3" t="s">
        <v>171</v>
      </c>
      <c r="C180" s="2"/>
      <c r="D180" s="42" t="s">
        <v>307</v>
      </c>
      <c r="E180" s="41" t="s">
        <v>306</v>
      </c>
      <c r="F180" s="3"/>
      <c r="G180" s="2"/>
    </row>
    <row r="181" spans="1:7" ht="126" customHeight="1" x14ac:dyDescent="0.25">
      <c r="A181" s="2"/>
      <c r="B181" s="3" t="s">
        <v>172</v>
      </c>
      <c r="C181" s="2"/>
      <c r="D181" s="42" t="s">
        <v>307</v>
      </c>
      <c r="E181" s="41" t="s">
        <v>306</v>
      </c>
      <c r="F181" s="3"/>
      <c r="G181" s="2"/>
    </row>
    <row r="182" spans="1:7" ht="108.75" customHeight="1" x14ac:dyDescent="0.25">
      <c r="A182" s="2"/>
      <c r="B182" s="3" t="s">
        <v>173</v>
      </c>
      <c r="C182" s="2"/>
      <c r="D182" s="42" t="s">
        <v>307</v>
      </c>
      <c r="E182" s="41" t="s">
        <v>306</v>
      </c>
      <c r="F182" s="3"/>
      <c r="G182" s="2"/>
    </row>
    <row r="183" spans="1:7" ht="75" x14ac:dyDescent="0.25">
      <c r="A183" s="2"/>
      <c r="B183" s="3" t="s">
        <v>174</v>
      </c>
      <c r="C183" s="2"/>
      <c r="D183" s="42" t="s">
        <v>307</v>
      </c>
      <c r="E183" s="41" t="s">
        <v>306</v>
      </c>
      <c r="F183" s="3"/>
      <c r="G183" s="2"/>
    </row>
    <row r="184" spans="1:7" ht="180" x14ac:dyDescent="0.25">
      <c r="A184" s="2"/>
      <c r="B184" s="3" t="s">
        <v>175</v>
      </c>
      <c r="C184" s="2"/>
      <c r="D184" s="42" t="s">
        <v>307</v>
      </c>
      <c r="E184" s="41" t="s">
        <v>306</v>
      </c>
      <c r="F184" s="3"/>
      <c r="G184" s="2"/>
    </row>
    <row r="185" spans="1:7" ht="75" x14ac:dyDescent="0.25">
      <c r="A185" s="2"/>
      <c r="B185" s="3" t="s">
        <v>186</v>
      </c>
      <c r="C185" s="2"/>
      <c r="D185" s="42" t="s">
        <v>307</v>
      </c>
      <c r="E185" s="3" t="s">
        <v>309</v>
      </c>
      <c r="F185" s="3"/>
      <c r="G185" s="2"/>
    </row>
    <row r="186" spans="1:7" ht="75" x14ac:dyDescent="0.25">
      <c r="A186" s="2"/>
      <c r="B186" s="3" t="s">
        <v>176</v>
      </c>
      <c r="C186" s="2"/>
      <c r="D186" s="42" t="s">
        <v>307</v>
      </c>
      <c r="E186" s="41" t="s">
        <v>306</v>
      </c>
      <c r="F186" s="3"/>
      <c r="G186" s="2"/>
    </row>
    <row r="187" spans="1:7" ht="75" x14ac:dyDescent="0.25">
      <c r="A187" s="2"/>
      <c r="B187" s="3" t="s">
        <v>177</v>
      </c>
      <c r="C187" s="2"/>
      <c r="D187" s="42" t="s">
        <v>307</v>
      </c>
      <c r="E187" s="41" t="s">
        <v>306</v>
      </c>
      <c r="F187" s="3"/>
      <c r="G187" s="2"/>
    </row>
    <row r="188" spans="1:7" ht="135" x14ac:dyDescent="0.25">
      <c r="A188" s="2"/>
      <c r="B188" s="3" t="s">
        <v>178</v>
      </c>
      <c r="C188" s="2"/>
      <c r="D188" s="42" t="s">
        <v>307</v>
      </c>
      <c r="E188" s="41" t="s">
        <v>306</v>
      </c>
      <c r="F188" s="3"/>
      <c r="G188" s="2"/>
    </row>
    <row r="189" spans="1:7" ht="94.5" customHeight="1" x14ac:dyDescent="0.25">
      <c r="A189" s="2"/>
      <c r="B189" s="3" t="s">
        <v>187</v>
      </c>
      <c r="C189" s="2"/>
      <c r="D189" s="42" t="s">
        <v>307</v>
      </c>
      <c r="E189" s="3" t="s">
        <v>308</v>
      </c>
      <c r="F189" s="3"/>
      <c r="G189" s="2"/>
    </row>
    <row r="190" spans="1:7" ht="196.5" customHeight="1" x14ac:dyDescent="0.25">
      <c r="A190" s="2"/>
      <c r="B190" s="3" t="s">
        <v>179</v>
      </c>
      <c r="C190" s="2"/>
      <c r="D190" s="42" t="s">
        <v>307</v>
      </c>
      <c r="E190" s="41" t="s">
        <v>306</v>
      </c>
      <c r="F190" s="3"/>
      <c r="G190" s="2"/>
    </row>
    <row r="191" spans="1:7" ht="105" x14ac:dyDescent="0.25">
      <c r="A191" s="2"/>
      <c r="B191" s="3" t="s">
        <v>180</v>
      </c>
      <c r="C191" s="2"/>
      <c r="D191" s="42" t="s">
        <v>307</v>
      </c>
      <c r="E191" s="41" t="s">
        <v>306</v>
      </c>
      <c r="F191" s="3"/>
      <c r="G191" s="2"/>
    </row>
  </sheetData>
  <mergeCells count="2">
    <mergeCell ref="A2:C2"/>
    <mergeCell ref="D2:F2"/>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opLeftCell="F25" workbookViewId="0">
      <selection activeCell="T6" sqref="T6"/>
    </sheetView>
  </sheetViews>
  <sheetFormatPr defaultColWidth="8.85546875" defaultRowHeight="15" x14ac:dyDescent="0.25"/>
  <cols>
    <col min="1" max="1" width="18.85546875" customWidth="1"/>
    <col min="2" max="2" width="12.42578125" customWidth="1"/>
    <col min="3" max="3" width="13.85546875" customWidth="1"/>
    <col min="4" max="4" width="17.28515625" customWidth="1"/>
    <col min="5" max="5" width="13.7109375" customWidth="1"/>
    <col min="6" max="6" width="16.7109375" customWidth="1"/>
    <col min="7" max="7" width="14.85546875" customWidth="1"/>
    <col min="8" max="8" width="14.42578125" customWidth="1"/>
  </cols>
  <sheetData>
    <row r="1" spans="1:20" x14ac:dyDescent="0.25">
      <c r="A1" t="s">
        <v>307</v>
      </c>
    </row>
    <row r="3" spans="1:20" x14ac:dyDescent="0.25">
      <c r="A3" s="75" t="s">
        <v>443</v>
      </c>
      <c r="B3" s="75"/>
      <c r="C3" s="75"/>
      <c r="D3" s="75"/>
      <c r="E3" s="75"/>
      <c r="F3" s="75"/>
      <c r="G3" s="75"/>
      <c r="H3" s="75"/>
      <c r="J3" t="s">
        <v>257</v>
      </c>
    </row>
    <row r="4" spans="1:20" x14ac:dyDescent="0.25">
      <c r="A4" s="79" t="s">
        <v>192</v>
      </c>
      <c r="B4" s="79" t="s">
        <v>193</v>
      </c>
      <c r="C4" s="76" t="s">
        <v>307</v>
      </c>
      <c r="D4" s="77"/>
      <c r="E4" s="77"/>
      <c r="F4" s="77"/>
      <c r="G4" s="77"/>
      <c r="H4" s="78"/>
    </row>
    <row r="5" spans="1:20" ht="135" x14ac:dyDescent="0.25">
      <c r="A5" s="89"/>
      <c r="B5" s="89"/>
      <c r="C5" s="15" t="s">
        <v>442</v>
      </c>
      <c r="D5" s="15" t="s">
        <v>441</v>
      </c>
      <c r="E5" s="15" t="s">
        <v>440</v>
      </c>
      <c r="F5" s="15" t="s">
        <v>439</v>
      </c>
      <c r="G5" s="15" t="s">
        <v>438</v>
      </c>
      <c r="H5" s="15" t="s">
        <v>437</v>
      </c>
      <c r="J5" s="3" t="s">
        <v>192</v>
      </c>
      <c r="K5" s="3" t="s">
        <v>193</v>
      </c>
      <c r="L5" s="3" t="s">
        <v>258</v>
      </c>
      <c r="M5" s="3" t="s">
        <v>259</v>
      </c>
      <c r="N5" s="3" t="s">
        <v>260</v>
      </c>
      <c r="O5" s="3" t="s">
        <v>261</v>
      </c>
      <c r="P5" s="3" t="s">
        <v>260</v>
      </c>
      <c r="Q5" s="3" t="s">
        <v>262</v>
      </c>
      <c r="R5" s="3" t="s">
        <v>263</v>
      </c>
      <c r="S5" s="3" t="s">
        <v>264</v>
      </c>
      <c r="T5" s="3" t="s">
        <v>867</v>
      </c>
    </row>
    <row r="6" spans="1:20" x14ac:dyDescent="0.25">
      <c r="A6" s="3" t="s">
        <v>194</v>
      </c>
      <c r="B6" s="3">
        <v>7</v>
      </c>
      <c r="C6" s="3">
        <v>5</v>
      </c>
      <c r="D6" s="14">
        <f t="shared" ref="D6:D22" si="0">C6/B6*100</f>
        <v>71.428571428571431</v>
      </c>
      <c r="E6" s="3">
        <v>1</v>
      </c>
      <c r="F6" s="14">
        <f t="shared" ref="F6:F22" si="1">E6/B6*100</f>
        <v>14.285714285714285</v>
      </c>
      <c r="G6" s="3">
        <v>1</v>
      </c>
      <c r="H6" s="14">
        <f t="shared" ref="H6:H22" si="2">G6/B6*100</f>
        <v>14.285714285714285</v>
      </c>
      <c r="J6" s="3" t="s">
        <v>194</v>
      </c>
      <c r="K6" s="3">
        <v>7</v>
      </c>
      <c r="L6" s="3">
        <f t="shared" ref="L6:L22" si="3">K6/$K$24</f>
        <v>4.142011834319527E-2</v>
      </c>
      <c r="M6" s="3">
        <v>5</v>
      </c>
      <c r="N6" s="3">
        <f t="shared" ref="N6:N22" si="4">M6/K6</f>
        <v>0.7142857142857143</v>
      </c>
      <c r="O6" s="3">
        <v>1</v>
      </c>
      <c r="P6" s="3">
        <f t="shared" ref="P6:P22" si="5">O6/K6</f>
        <v>0.14285714285714285</v>
      </c>
      <c r="Q6" s="3">
        <v>1</v>
      </c>
      <c r="R6" s="3">
        <f t="shared" ref="R6:R22" si="6">Q6/K6</f>
        <v>0.14285714285714285</v>
      </c>
      <c r="S6" s="3">
        <f t="shared" ref="S6:S22" si="7">(M6*N6+O6*P6)/(N6+P6)</f>
        <v>4.333333333333333</v>
      </c>
      <c r="T6" s="3">
        <f t="shared" ref="T6:T22" si="8">S6*L6/K6</f>
        <v>2.564102564102564E-2</v>
      </c>
    </row>
    <row r="7" spans="1:20" x14ac:dyDescent="0.25">
      <c r="A7" s="3" t="s">
        <v>195</v>
      </c>
      <c r="B7" s="3">
        <v>8</v>
      </c>
      <c r="C7" s="3">
        <v>6</v>
      </c>
      <c r="D7" s="14">
        <f t="shared" si="0"/>
        <v>75</v>
      </c>
      <c r="E7" s="3">
        <v>1</v>
      </c>
      <c r="F7" s="14">
        <f t="shared" si="1"/>
        <v>12.5</v>
      </c>
      <c r="G7" s="3">
        <v>1</v>
      </c>
      <c r="H7" s="14">
        <f t="shared" si="2"/>
        <v>12.5</v>
      </c>
      <c r="J7" s="3" t="s">
        <v>195</v>
      </c>
      <c r="K7" s="3">
        <v>8</v>
      </c>
      <c r="L7" s="3">
        <f t="shared" si="3"/>
        <v>4.7337278106508875E-2</v>
      </c>
      <c r="M7" s="3">
        <v>6</v>
      </c>
      <c r="N7" s="3">
        <f t="shared" si="4"/>
        <v>0.75</v>
      </c>
      <c r="O7" s="3">
        <v>1</v>
      </c>
      <c r="P7" s="3">
        <f t="shared" si="5"/>
        <v>0.125</v>
      </c>
      <c r="Q7" s="3">
        <v>1</v>
      </c>
      <c r="R7" s="3">
        <f t="shared" si="6"/>
        <v>0.125</v>
      </c>
      <c r="S7" s="3">
        <f t="shared" si="7"/>
        <v>5.2857142857142856</v>
      </c>
      <c r="T7" s="3">
        <f t="shared" si="8"/>
        <v>3.1276415891800503E-2</v>
      </c>
    </row>
    <row r="8" spans="1:20" x14ac:dyDescent="0.25">
      <c r="A8" s="3" t="s">
        <v>196</v>
      </c>
      <c r="B8" s="3">
        <v>13</v>
      </c>
      <c r="C8" s="3">
        <v>5</v>
      </c>
      <c r="D8" s="14">
        <f t="shared" si="0"/>
        <v>38.461538461538467</v>
      </c>
      <c r="E8" s="3">
        <v>5</v>
      </c>
      <c r="F8" s="14">
        <f t="shared" si="1"/>
        <v>38.461538461538467</v>
      </c>
      <c r="G8" s="3">
        <v>3</v>
      </c>
      <c r="H8" s="14">
        <f t="shared" si="2"/>
        <v>23.076923076923077</v>
      </c>
      <c r="J8" s="3" t="s">
        <v>196</v>
      </c>
      <c r="K8" s="3">
        <v>13</v>
      </c>
      <c r="L8" s="3">
        <f t="shared" si="3"/>
        <v>7.6923076923076927E-2</v>
      </c>
      <c r="M8" s="3">
        <v>5</v>
      </c>
      <c r="N8" s="3">
        <f t="shared" si="4"/>
        <v>0.38461538461538464</v>
      </c>
      <c r="O8" s="3">
        <v>5</v>
      </c>
      <c r="P8" s="3">
        <f t="shared" si="5"/>
        <v>0.38461538461538464</v>
      </c>
      <c r="Q8" s="3">
        <v>3</v>
      </c>
      <c r="R8" s="3">
        <f t="shared" si="6"/>
        <v>0.23076923076923078</v>
      </c>
      <c r="S8" s="3">
        <f t="shared" si="7"/>
        <v>5</v>
      </c>
      <c r="T8" s="3">
        <f t="shared" si="8"/>
        <v>2.9585798816568049E-2</v>
      </c>
    </row>
    <row r="9" spans="1:20" x14ac:dyDescent="0.25">
      <c r="A9" s="3" t="s">
        <v>197</v>
      </c>
      <c r="B9" s="3">
        <v>10</v>
      </c>
      <c r="C9" s="3">
        <v>4</v>
      </c>
      <c r="D9" s="14">
        <f t="shared" si="0"/>
        <v>40</v>
      </c>
      <c r="E9" s="3">
        <v>5</v>
      </c>
      <c r="F9" s="14">
        <f t="shared" si="1"/>
        <v>50</v>
      </c>
      <c r="G9" s="3">
        <v>1</v>
      </c>
      <c r="H9" s="14">
        <f t="shared" si="2"/>
        <v>10</v>
      </c>
      <c r="J9" s="3" t="s">
        <v>197</v>
      </c>
      <c r="K9" s="3">
        <v>10</v>
      </c>
      <c r="L9" s="3">
        <f t="shared" si="3"/>
        <v>5.9171597633136092E-2</v>
      </c>
      <c r="M9" s="3">
        <v>4</v>
      </c>
      <c r="N9" s="3">
        <f t="shared" si="4"/>
        <v>0.4</v>
      </c>
      <c r="O9" s="3">
        <v>5</v>
      </c>
      <c r="P9" s="3">
        <f t="shared" si="5"/>
        <v>0.5</v>
      </c>
      <c r="Q9" s="3">
        <v>1</v>
      </c>
      <c r="R9" s="3">
        <f t="shared" si="6"/>
        <v>0.1</v>
      </c>
      <c r="S9" s="3">
        <f t="shared" si="7"/>
        <v>4.5555555555555554</v>
      </c>
      <c r="T9" s="3">
        <f t="shared" si="8"/>
        <v>2.6955950032873106E-2</v>
      </c>
    </row>
    <row r="10" spans="1:20" x14ac:dyDescent="0.25">
      <c r="A10" s="3" t="s">
        <v>198</v>
      </c>
      <c r="B10" s="3">
        <v>9</v>
      </c>
      <c r="C10" s="3">
        <v>3</v>
      </c>
      <c r="D10" s="14">
        <f t="shared" si="0"/>
        <v>33.333333333333329</v>
      </c>
      <c r="E10" s="3">
        <v>5</v>
      </c>
      <c r="F10" s="14">
        <f t="shared" si="1"/>
        <v>55.555555555555557</v>
      </c>
      <c r="G10" s="3">
        <v>1</v>
      </c>
      <c r="H10" s="14">
        <f t="shared" si="2"/>
        <v>11.111111111111111</v>
      </c>
      <c r="J10" s="3" t="s">
        <v>198</v>
      </c>
      <c r="K10" s="3">
        <v>9</v>
      </c>
      <c r="L10" s="3">
        <f t="shared" si="3"/>
        <v>5.3254437869822487E-2</v>
      </c>
      <c r="M10" s="3">
        <v>3</v>
      </c>
      <c r="N10" s="3">
        <f t="shared" si="4"/>
        <v>0.33333333333333331</v>
      </c>
      <c r="O10" s="3">
        <v>5</v>
      </c>
      <c r="P10" s="3">
        <f t="shared" si="5"/>
        <v>0.55555555555555558</v>
      </c>
      <c r="Q10" s="3">
        <v>1</v>
      </c>
      <c r="R10" s="3">
        <f t="shared" si="6"/>
        <v>0.1111111111111111</v>
      </c>
      <c r="S10" s="3">
        <f t="shared" si="7"/>
        <v>4.25</v>
      </c>
      <c r="T10" s="3">
        <f t="shared" si="8"/>
        <v>2.5147928994082844E-2</v>
      </c>
    </row>
    <row r="11" spans="1:20" x14ac:dyDescent="0.25">
      <c r="A11" s="3" t="s">
        <v>199</v>
      </c>
      <c r="B11" s="3">
        <v>8</v>
      </c>
      <c r="C11" s="3">
        <v>4</v>
      </c>
      <c r="D11" s="14">
        <f t="shared" si="0"/>
        <v>50</v>
      </c>
      <c r="E11" s="3">
        <v>3</v>
      </c>
      <c r="F11" s="14">
        <f t="shared" si="1"/>
        <v>37.5</v>
      </c>
      <c r="G11" s="3">
        <v>1</v>
      </c>
      <c r="H11" s="14">
        <f t="shared" si="2"/>
        <v>12.5</v>
      </c>
      <c r="J11" s="3" t="s">
        <v>199</v>
      </c>
      <c r="K11" s="3">
        <v>8</v>
      </c>
      <c r="L11" s="3">
        <f t="shared" si="3"/>
        <v>4.7337278106508875E-2</v>
      </c>
      <c r="M11" s="3">
        <v>4</v>
      </c>
      <c r="N11" s="3">
        <f t="shared" si="4"/>
        <v>0.5</v>
      </c>
      <c r="O11" s="3">
        <v>3</v>
      </c>
      <c r="P11" s="3">
        <f t="shared" si="5"/>
        <v>0.375</v>
      </c>
      <c r="Q11" s="3">
        <v>1</v>
      </c>
      <c r="R11" s="3">
        <f t="shared" si="6"/>
        <v>0.125</v>
      </c>
      <c r="S11" s="3">
        <f t="shared" si="7"/>
        <v>3.5714285714285716</v>
      </c>
      <c r="T11" s="3">
        <f t="shared" si="8"/>
        <v>2.1132713440405747E-2</v>
      </c>
    </row>
    <row r="12" spans="1:20" x14ac:dyDescent="0.25">
      <c r="A12" s="3" t="s">
        <v>200</v>
      </c>
      <c r="B12" s="3">
        <v>5</v>
      </c>
      <c r="C12" s="3">
        <v>2</v>
      </c>
      <c r="D12" s="14">
        <f t="shared" si="0"/>
        <v>40</v>
      </c>
      <c r="E12" s="3">
        <v>2</v>
      </c>
      <c r="F12" s="14">
        <f t="shared" si="1"/>
        <v>40</v>
      </c>
      <c r="G12" s="3">
        <v>1</v>
      </c>
      <c r="H12" s="14">
        <f t="shared" si="2"/>
        <v>20</v>
      </c>
      <c r="J12" s="3" t="s">
        <v>200</v>
      </c>
      <c r="K12" s="3">
        <v>5</v>
      </c>
      <c r="L12" s="3">
        <f t="shared" si="3"/>
        <v>2.9585798816568046E-2</v>
      </c>
      <c r="M12" s="3">
        <v>2</v>
      </c>
      <c r="N12" s="3">
        <f t="shared" si="4"/>
        <v>0.4</v>
      </c>
      <c r="O12" s="3">
        <v>2</v>
      </c>
      <c r="P12" s="3">
        <f t="shared" si="5"/>
        <v>0.4</v>
      </c>
      <c r="Q12" s="3">
        <v>1</v>
      </c>
      <c r="R12" s="3">
        <f t="shared" si="6"/>
        <v>0.2</v>
      </c>
      <c r="S12" s="3">
        <f t="shared" si="7"/>
        <v>2</v>
      </c>
      <c r="T12" s="3">
        <f t="shared" si="8"/>
        <v>1.1834319526627219E-2</v>
      </c>
    </row>
    <row r="13" spans="1:20" x14ac:dyDescent="0.25">
      <c r="A13" s="3" t="s">
        <v>201</v>
      </c>
      <c r="B13" s="3">
        <v>12</v>
      </c>
      <c r="C13" s="3">
        <v>6</v>
      </c>
      <c r="D13" s="14">
        <f t="shared" si="0"/>
        <v>50</v>
      </c>
      <c r="E13" s="3">
        <v>2</v>
      </c>
      <c r="F13" s="14">
        <f t="shared" si="1"/>
        <v>16.666666666666664</v>
      </c>
      <c r="G13" s="3">
        <v>4</v>
      </c>
      <c r="H13" s="14">
        <f t="shared" si="2"/>
        <v>33.333333333333329</v>
      </c>
      <c r="J13" s="3" t="s">
        <v>201</v>
      </c>
      <c r="K13" s="3">
        <v>12</v>
      </c>
      <c r="L13" s="3">
        <f t="shared" si="3"/>
        <v>7.1005917159763315E-2</v>
      </c>
      <c r="M13" s="3">
        <v>6</v>
      </c>
      <c r="N13" s="3">
        <f t="shared" si="4"/>
        <v>0.5</v>
      </c>
      <c r="O13" s="3">
        <v>2</v>
      </c>
      <c r="P13" s="3">
        <f t="shared" si="5"/>
        <v>0.16666666666666666</v>
      </c>
      <c r="Q13" s="3">
        <v>4</v>
      </c>
      <c r="R13" s="3">
        <f t="shared" si="6"/>
        <v>0.33333333333333331</v>
      </c>
      <c r="S13" s="3">
        <f t="shared" si="7"/>
        <v>5.0000000000000009</v>
      </c>
      <c r="T13" s="3">
        <f t="shared" si="8"/>
        <v>2.9585798816568056E-2</v>
      </c>
    </row>
    <row r="14" spans="1:20" x14ac:dyDescent="0.25">
      <c r="A14" s="3" t="s">
        <v>202</v>
      </c>
      <c r="B14" s="3">
        <v>8</v>
      </c>
      <c r="C14" s="3">
        <v>5</v>
      </c>
      <c r="D14" s="14">
        <f t="shared" si="0"/>
        <v>62.5</v>
      </c>
      <c r="E14" s="3">
        <v>2</v>
      </c>
      <c r="F14" s="14">
        <f t="shared" si="1"/>
        <v>25</v>
      </c>
      <c r="G14" s="3">
        <v>1</v>
      </c>
      <c r="H14" s="14">
        <f t="shared" si="2"/>
        <v>12.5</v>
      </c>
      <c r="J14" s="3" t="s">
        <v>202</v>
      </c>
      <c r="K14" s="3">
        <v>8</v>
      </c>
      <c r="L14" s="3">
        <f t="shared" si="3"/>
        <v>4.7337278106508875E-2</v>
      </c>
      <c r="M14" s="3">
        <v>5</v>
      </c>
      <c r="N14" s="3">
        <f t="shared" si="4"/>
        <v>0.625</v>
      </c>
      <c r="O14" s="3">
        <v>2</v>
      </c>
      <c r="P14" s="3">
        <f t="shared" si="5"/>
        <v>0.25</v>
      </c>
      <c r="Q14" s="3">
        <v>1</v>
      </c>
      <c r="R14" s="3">
        <f t="shared" si="6"/>
        <v>0.125</v>
      </c>
      <c r="S14" s="3">
        <f t="shared" si="7"/>
        <v>4.1428571428571432</v>
      </c>
      <c r="T14" s="3">
        <f t="shared" si="8"/>
        <v>2.451394759087067E-2</v>
      </c>
    </row>
    <row r="15" spans="1:20" x14ac:dyDescent="0.25">
      <c r="A15" s="3" t="s">
        <v>203</v>
      </c>
      <c r="B15" s="3">
        <v>10</v>
      </c>
      <c r="C15" s="3">
        <v>4</v>
      </c>
      <c r="D15" s="14">
        <f t="shared" si="0"/>
        <v>40</v>
      </c>
      <c r="E15" s="3">
        <v>2</v>
      </c>
      <c r="F15" s="14">
        <f t="shared" si="1"/>
        <v>20</v>
      </c>
      <c r="G15" s="3">
        <v>4</v>
      </c>
      <c r="H15" s="14">
        <f t="shared" si="2"/>
        <v>40</v>
      </c>
      <c r="J15" s="3" t="s">
        <v>203</v>
      </c>
      <c r="K15" s="3">
        <v>10</v>
      </c>
      <c r="L15" s="3">
        <f t="shared" si="3"/>
        <v>5.9171597633136092E-2</v>
      </c>
      <c r="M15" s="3">
        <v>4</v>
      </c>
      <c r="N15" s="3">
        <f t="shared" si="4"/>
        <v>0.4</v>
      </c>
      <c r="O15" s="3">
        <v>2</v>
      </c>
      <c r="P15" s="3">
        <f t="shared" si="5"/>
        <v>0.2</v>
      </c>
      <c r="Q15" s="3">
        <v>4</v>
      </c>
      <c r="R15" s="3">
        <f t="shared" si="6"/>
        <v>0.4</v>
      </c>
      <c r="S15" s="3">
        <f t="shared" si="7"/>
        <v>3.333333333333333</v>
      </c>
      <c r="T15" s="3">
        <f t="shared" si="8"/>
        <v>1.9723865877712028E-2</v>
      </c>
    </row>
    <row r="16" spans="1:20" x14ac:dyDescent="0.25">
      <c r="A16" s="3" t="s">
        <v>204</v>
      </c>
      <c r="B16" s="3">
        <v>10</v>
      </c>
      <c r="C16" s="3">
        <v>5</v>
      </c>
      <c r="D16" s="14">
        <f t="shared" si="0"/>
        <v>50</v>
      </c>
      <c r="E16" s="3">
        <v>3</v>
      </c>
      <c r="F16" s="14">
        <f t="shared" si="1"/>
        <v>30</v>
      </c>
      <c r="G16" s="3">
        <v>2</v>
      </c>
      <c r="H16" s="14">
        <f t="shared" si="2"/>
        <v>20</v>
      </c>
      <c r="J16" s="3" t="s">
        <v>204</v>
      </c>
      <c r="K16" s="3">
        <v>10</v>
      </c>
      <c r="L16" s="3">
        <f t="shared" si="3"/>
        <v>5.9171597633136092E-2</v>
      </c>
      <c r="M16" s="3">
        <v>5</v>
      </c>
      <c r="N16" s="3">
        <f t="shared" si="4"/>
        <v>0.5</v>
      </c>
      <c r="O16" s="3">
        <v>3</v>
      </c>
      <c r="P16" s="3">
        <f t="shared" si="5"/>
        <v>0.3</v>
      </c>
      <c r="Q16" s="3">
        <v>2</v>
      </c>
      <c r="R16" s="3">
        <f t="shared" si="6"/>
        <v>0.2</v>
      </c>
      <c r="S16" s="3">
        <f t="shared" si="7"/>
        <v>4.25</v>
      </c>
      <c r="T16" s="3">
        <f t="shared" si="8"/>
        <v>2.514792899408284E-2</v>
      </c>
    </row>
    <row r="17" spans="1:20" x14ac:dyDescent="0.25">
      <c r="A17" s="3" t="s">
        <v>205</v>
      </c>
      <c r="B17" s="3">
        <v>11</v>
      </c>
      <c r="C17" s="3">
        <v>0</v>
      </c>
      <c r="D17" s="14">
        <f t="shared" si="0"/>
        <v>0</v>
      </c>
      <c r="E17" s="3">
        <v>4</v>
      </c>
      <c r="F17" s="14">
        <f t="shared" si="1"/>
        <v>36.363636363636367</v>
      </c>
      <c r="G17" s="3">
        <v>7</v>
      </c>
      <c r="H17" s="14">
        <f t="shared" si="2"/>
        <v>63.636363636363633</v>
      </c>
      <c r="J17" s="3" t="s">
        <v>205</v>
      </c>
      <c r="K17" s="3">
        <v>11</v>
      </c>
      <c r="L17" s="3">
        <f t="shared" si="3"/>
        <v>6.5088757396449703E-2</v>
      </c>
      <c r="M17" s="3">
        <v>0</v>
      </c>
      <c r="N17" s="3">
        <f t="shared" si="4"/>
        <v>0</v>
      </c>
      <c r="O17" s="3">
        <v>4</v>
      </c>
      <c r="P17" s="3">
        <f t="shared" si="5"/>
        <v>0.36363636363636365</v>
      </c>
      <c r="Q17" s="3">
        <v>7</v>
      </c>
      <c r="R17" s="3">
        <f t="shared" si="6"/>
        <v>0.63636363636363635</v>
      </c>
      <c r="S17" s="3">
        <f t="shared" si="7"/>
        <v>4</v>
      </c>
      <c r="T17" s="3">
        <f t="shared" si="8"/>
        <v>2.3668639053254437E-2</v>
      </c>
    </row>
    <row r="18" spans="1:20" x14ac:dyDescent="0.25">
      <c r="A18" s="3" t="s">
        <v>206</v>
      </c>
      <c r="B18" s="3">
        <v>5</v>
      </c>
      <c r="C18" s="3">
        <v>2</v>
      </c>
      <c r="D18" s="14">
        <f t="shared" si="0"/>
        <v>40</v>
      </c>
      <c r="E18" s="3">
        <v>0</v>
      </c>
      <c r="F18" s="14">
        <f t="shared" si="1"/>
        <v>0</v>
      </c>
      <c r="G18" s="3">
        <v>3</v>
      </c>
      <c r="H18" s="14">
        <f t="shared" si="2"/>
        <v>60</v>
      </c>
      <c r="J18" s="3" t="s">
        <v>206</v>
      </c>
      <c r="K18" s="3">
        <v>5</v>
      </c>
      <c r="L18" s="3">
        <f t="shared" si="3"/>
        <v>2.9585798816568046E-2</v>
      </c>
      <c r="M18" s="3">
        <v>2</v>
      </c>
      <c r="N18" s="3">
        <f t="shared" si="4"/>
        <v>0.4</v>
      </c>
      <c r="O18" s="3">
        <v>0</v>
      </c>
      <c r="P18" s="3">
        <f t="shared" si="5"/>
        <v>0</v>
      </c>
      <c r="Q18" s="3">
        <v>3</v>
      </c>
      <c r="R18" s="3">
        <f t="shared" si="6"/>
        <v>0.6</v>
      </c>
      <c r="S18" s="3">
        <f t="shared" si="7"/>
        <v>2</v>
      </c>
      <c r="T18" s="3">
        <f t="shared" si="8"/>
        <v>1.1834319526627219E-2</v>
      </c>
    </row>
    <row r="19" spans="1:20" x14ac:dyDescent="0.25">
      <c r="A19" s="3" t="s">
        <v>207</v>
      </c>
      <c r="B19" s="3">
        <v>10</v>
      </c>
      <c r="C19" s="3">
        <v>2</v>
      </c>
      <c r="D19" s="14">
        <f t="shared" si="0"/>
        <v>20</v>
      </c>
      <c r="E19" s="3">
        <v>1</v>
      </c>
      <c r="F19" s="14">
        <f t="shared" si="1"/>
        <v>10</v>
      </c>
      <c r="G19" s="3">
        <v>7</v>
      </c>
      <c r="H19" s="14">
        <f t="shared" si="2"/>
        <v>70</v>
      </c>
      <c r="J19" s="3" t="s">
        <v>207</v>
      </c>
      <c r="K19" s="3">
        <v>10</v>
      </c>
      <c r="L19" s="3">
        <f t="shared" si="3"/>
        <v>5.9171597633136092E-2</v>
      </c>
      <c r="M19" s="3">
        <v>2</v>
      </c>
      <c r="N19" s="3">
        <f t="shared" si="4"/>
        <v>0.2</v>
      </c>
      <c r="O19" s="3">
        <v>1</v>
      </c>
      <c r="P19" s="3">
        <f t="shared" si="5"/>
        <v>0.1</v>
      </c>
      <c r="Q19" s="3">
        <v>7</v>
      </c>
      <c r="R19" s="3">
        <f t="shared" si="6"/>
        <v>0.7</v>
      </c>
      <c r="S19" s="3">
        <f t="shared" si="7"/>
        <v>1.6666666666666665</v>
      </c>
      <c r="T19" s="3">
        <f t="shared" si="8"/>
        <v>9.8619329388560141E-3</v>
      </c>
    </row>
    <row r="20" spans="1:20" x14ac:dyDescent="0.25">
      <c r="A20" s="3" t="s">
        <v>208</v>
      </c>
      <c r="B20" s="3">
        <v>12</v>
      </c>
      <c r="C20" s="3">
        <v>2</v>
      </c>
      <c r="D20" s="14">
        <f t="shared" si="0"/>
        <v>16.666666666666664</v>
      </c>
      <c r="E20" s="3">
        <v>1</v>
      </c>
      <c r="F20" s="14">
        <f t="shared" si="1"/>
        <v>8.3333333333333321</v>
      </c>
      <c r="G20" s="3">
        <v>9</v>
      </c>
      <c r="H20" s="14">
        <f t="shared" si="2"/>
        <v>75</v>
      </c>
      <c r="J20" s="3" t="s">
        <v>208</v>
      </c>
      <c r="K20" s="3">
        <v>12</v>
      </c>
      <c r="L20" s="3">
        <f t="shared" si="3"/>
        <v>7.1005917159763315E-2</v>
      </c>
      <c r="M20" s="3">
        <v>2</v>
      </c>
      <c r="N20" s="3">
        <f t="shared" si="4"/>
        <v>0.16666666666666666</v>
      </c>
      <c r="O20" s="3">
        <v>1</v>
      </c>
      <c r="P20" s="3">
        <f t="shared" si="5"/>
        <v>8.3333333333333329E-2</v>
      </c>
      <c r="Q20" s="3">
        <v>9</v>
      </c>
      <c r="R20" s="3">
        <f t="shared" si="6"/>
        <v>0.75</v>
      </c>
      <c r="S20" s="3">
        <f t="shared" si="7"/>
        <v>1.6666666666666665</v>
      </c>
      <c r="T20" s="3">
        <f t="shared" si="8"/>
        <v>9.8619329388560158E-3</v>
      </c>
    </row>
    <row r="21" spans="1:20" x14ac:dyDescent="0.25">
      <c r="A21" s="3" t="s">
        <v>209</v>
      </c>
      <c r="B21" s="3">
        <v>12</v>
      </c>
      <c r="C21" s="3">
        <v>3</v>
      </c>
      <c r="D21" s="14">
        <f t="shared" si="0"/>
        <v>25</v>
      </c>
      <c r="E21" s="3">
        <v>4</v>
      </c>
      <c r="F21" s="14">
        <f t="shared" si="1"/>
        <v>33.333333333333329</v>
      </c>
      <c r="G21" s="3">
        <v>5</v>
      </c>
      <c r="H21" s="14">
        <f t="shared" si="2"/>
        <v>41.666666666666671</v>
      </c>
      <c r="J21" s="3" t="s">
        <v>209</v>
      </c>
      <c r="K21" s="3">
        <v>12</v>
      </c>
      <c r="L21" s="3">
        <f t="shared" si="3"/>
        <v>7.1005917159763315E-2</v>
      </c>
      <c r="M21" s="3">
        <v>3</v>
      </c>
      <c r="N21" s="3">
        <f t="shared" si="4"/>
        <v>0.25</v>
      </c>
      <c r="O21" s="3">
        <v>4</v>
      </c>
      <c r="P21" s="3">
        <f t="shared" si="5"/>
        <v>0.33333333333333331</v>
      </c>
      <c r="Q21" s="3">
        <v>5</v>
      </c>
      <c r="R21" s="3">
        <f t="shared" si="6"/>
        <v>0.41666666666666669</v>
      </c>
      <c r="S21" s="3">
        <f t="shared" si="7"/>
        <v>3.5714285714285712</v>
      </c>
      <c r="T21" s="3">
        <f t="shared" si="8"/>
        <v>2.1132713440405747E-2</v>
      </c>
    </row>
    <row r="22" spans="1:20" x14ac:dyDescent="0.25">
      <c r="A22" s="3" t="s">
        <v>210</v>
      </c>
      <c r="B22" s="3">
        <v>19</v>
      </c>
      <c r="C22" s="3">
        <v>2</v>
      </c>
      <c r="D22" s="14">
        <f t="shared" si="0"/>
        <v>10.526315789473683</v>
      </c>
      <c r="E22" s="3">
        <v>0</v>
      </c>
      <c r="F22" s="14">
        <f t="shared" si="1"/>
        <v>0</v>
      </c>
      <c r="G22" s="3">
        <v>17</v>
      </c>
      <c r="H22" s="14">
        <f t="shared" si="2"/>
        <v>89.473684210526315</v>
      </c>
      <c r="J22" s="3" t="s">
        <v>210</v>
      </c>
      <c r="K22" s="3">
        <v>19</v>
      </c>
      <c r="L22" s="3">
        <f t="shared" si="3"/>
        <v>0.11242603550295859</v>
      </c>
      <c r="M22" s="3">
        <v>2</v>
      </c>
      <c r="N22" s="3">
        <f t="shared" si="4"/>
        <v>0.10526315789473684</v>
      </c>
      <c r="O22" s="3">
        <v>0</v>
      </c>
      <c r="P22" s="3">
        <f t="shared" si="5"/>
        <v>0</v>
      </c>
      <c r="Q22" s="3">
        <v>17</v>
      </c>
      <c r="R22" s="3">
        <f t="shared" si="6"/>
        <v>0.89473684210526316</v>
      </c>
      <c r="S22" s="3">
        <f t="shared" si="7"/>
        <v>2</v>
      </c>
      <c r="T22" s="3">
        <f t="shared" si="8"/>
        <v>1.1834319526627219E-2</v>
      </c>
    </row>
    <row r="23" spans="1:20" x14ac:dyDescent="0.25">
      <c r="A23" s="3"/>
      <c r="B23" s="3"/>
      <c r="C23" s="3"/>
      <c r="D23" s="3"/>
      <c r="E23" s="3"/>
      <c r="F23" s="3"/>
      <c r="G23" s="3"/>
      <c r="H23" s="3"/>
      <c r="J23" s="3"/>
      <c r="K23" s="3"/>
      <c r="L23" s="3"/>
      <c r="M23" s="3"/>
      <c r="N23" s="3"/>
      <c r="O23" s="3"/>
      <c r="P23" s="3"/>
      <c r="Q23" s="3"/>
      <c r="R23" s="3"/>
      <c r="S23" s="3"/>
      <c r="T23" s="3"/>
    </row>
    <row r="24" spans="1:20" ht="90" x14ac:dyDescent="0.25">
      <c r="A24" s="3" t="s">
        <v>211</v>
      </c>
      <c r="B24" s="3">
        <v>169</v>
      </c>
      <c r="C24" s="3"/>
      <c r="D24" s="3"/>
      <c r="E24" s="3"/>
      <c r="F24" s="3"/>
      <c r="G24" s="3"/>
      <c r="H24" s="3"/>
      <c r="J24" s="3" t="s">
        <v>211</v>
      </c>
      <c r="K24" s="3">
        <v>169</v>
      </c>
      <c r="L24" s="3"/>
      <c r="M24" s="3">
        <f>SUM(M6:M22)</f>
        <v>60</v>
      </c>
      <c r="N24" s="3"/>
      <c r="O24" s="3">
        <f>SUM(O6:O22)</f>
        <v>41</v>
      </c>
      <c r="P24" s="3"/>
      <c r="Q24" s="3"/>
      <c r="R24" s="3"/>
      <c r="S24" s="3"/>
      <c r="T24" s="3"/>
    </row>
    <row r="25" spans="1:20" ht="210" x14ac:dyDescent="0.25">
      <c r="A25" s="3" t="s">
        <v>436</v>
      </c>
      <c r="B25" s="3"/>
      <c r="C25" s="3">
        <f>SUM(C6:C22)</f>
        <v>60</v>
      </c>
      <c r="D25" s="14">
        <f>C25/B24*100</f>
        <v>35.502958579881657</v>
      </c>
      <c r="E25" s="3"/>
      <c r="F25" s="3"/>
      <c r="G25" s="3"/>
      <c r="H25" s="3"/>
      <c r="J25" s="3" t="s">
        <v>265</v>
      </c>
      <c r="K25" s="40">
        <f>SUM(S6:S22)/SUM(K6:K22)</f>
        <v>0.35873955104724337</v>
      </c>
      <c r="L25" s="3"/>
      <c r="M25" s="3"/>
      <c r="N25" s="3"/>
      <c r="O25" s="3"/>
      <c r="P25" s="3"/>
      <c r="Q25" s="3"/>
      <c r="R25" s="3"/>
      <c r="S25" s="3"/>
      <c r="T25" s="3">
        <f>SUM(T6:T22)</f>
        <v>0.35873955104724331</v>
      </c>
    </row>
    <row r="26" spans="1:20" ht="150" x14ac:dyDescent="0.25">
      <c r="A26" s="3" t="s">
        <v>435</v>
      </c>
      <c r="B26" s="3"/>
      <c r="C26" s="3"/>
      <c r="D26" s="3"/>
      <c r="E26" s="3">
        <f>SUM(E6:E22)</f>
        <v>41</v>
      </c>
      <c r="F26" s="14">
        <f>E26/B24*100</f>
        <v>24.260355029585799</v>
      </c>
      <c r="G26" s="3"/>
      <c r="H26" s="3"/>
      <c r="J26" s="3" t="s">
        <v>434</v>
      </c>
      <c r="K26" s="40">
        <f>(SUM(M6:M22)+SUM(O6:O22))/SUM(K6:K22)</f>
        <v>0.59763313609467461</v>
      </c>
      <c r="L26" s="3"/>
      <c r="M26" s="3"/>
      <c r="N26" s="3"/>
      <c r="O26" s="3"/>
      <c r="P26" s="3"/>
      <c r="Q26" s="3"/>
      <c r="R26" s="3"/>
      <c r="S26" s="3"/>
      <c r="T26" s="3"/>
    </row>
    <row r="27" spans="1:20" ht="60" x14ac:dyDescent="0.25">
      <c r="A27" s="3" t="s">
        <v>433</v>
      </c>
      <c r="B27" s="3"/>
      <c r="C27" s="3"/>
      <c r="D27" s="3"/>
      <c r="E27" s="3"/>
      <c r="F27" s="3"/>
      <c r="G27" s="3">
        <f>SUM(G6:G22)</f>
        <v>68</v>
      </c>
      <c r="H27" s="14">
        <f>G27/B24*100</f>
        <v>40.236686390532547</v>
      </c>
      <c r="J27" s="3"/>
      <c r="K27" s="3"/>
      <c r="L27" s="3"/>
      <c r="M27" s="3"/>
      <c r="N27" s="3"/>
      <c r="O27" s="3"/>
      <c r="P27" s="3"/>
      <c r="Q27" s="3"/>
      <c r="R27" s="3"/>
      <c r="S27" s="3"/>
      <c r="T27" s="3"/>
    </row>
  </sheetData>
  <mergeCells count="4">
    <mergeCell ref="A3:H3"/>
    <mergeCell ref="A4:A5"/>
    <mergeCell ref="B4:B5"/>
    <mergeCell ref="C4:H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4"/>
  <sheetViews>
    <sheetView workbookViewId="0">
      <pane ySplit="3" topLeftCell="A74" activePane="bottomLeft" state="frozen"/>
      <selection pane="bottomLeft" activeCell="D3" sqref="D3"/>
    </sheetView>
  </sheetViews>
  <sheetFormatPr defaultColWidth="8.85546875" defaultRowHeight="15" x14ac:dyDescent="0.25"/>
  <cols>
    <col min="1" max="1" width="39" customWidth="1"/>
    <col min="2" max="2" width="44.28515625" customWidth="1"/>
    <col min="3" max="3" width="16.140625" customWidth="1"/>
    <col min="4" max="4" width="18.42578125" customWidth="1"/>
    <col min="5" max="5" width="100.140625" customWidth="1"/>
    <col min="6" max="6" width="38.7109375" customWidth="1"/>
    <col min="7" max="7" width="18.28515625" customWidth="1"/>
  </cols>
  <sheetData>
    <row r="2" spans="1:7" x14ac:dyDescent="0.25">
      <c r="A2" s="74" t="s">
        <v>188</v>
      </c>
      <c r="B2" s="74"/>
      <c r="C2" s="74"/>
      <c r="D2" s="74" t="s">
        <v>444</v>
      </c>
      <c r="E2" s="74"/>
      <c r="F2" s="74"/>
      <c r="G2" s="5" t="s">
        <v>189</v>
      </c>
    </row>
    <row r="3" spans="1:7" ht="33.75" customHeight="1" x14ac:dyDescent="0.25">
      <c r="A3" s="4" t="s">
        <v>0</v>
      </c>
      <c r="B3" s="4" t="s">
        <v>1</v>
      </c>
      <c r="C3" s="4" t="s">
        <v>182</v>
      </c>
      <c r="D3" s="4" t="s">
        <v>432</v>
      </c>
      <c r="E3" s="4" t="s">
        <v>431</v>
      </c>
      <c r="F3" s="4" t="s">
        <v>182</v>
      </c>
      <c r="G3" s="2"/>
    </row>
    <row r="4" spans="1:7" ht="72.75" customHeight="1" x14ac:dyDescent="0.25">
      <c r="A4" s="48"/>
      <c r="B4" s="48"/>
      <c r="C4" s="48"/>
      <c r="D4" s="49"/>
      <c r="E4" s="17"/>
      <c r="F4" s="47" t="s">
        <v>477</v>
      </c>
      <c r="G4" s="53" t="s">
        <v>472</v>
      </c>
    </row>
    <row r="5" spans="1:7" ht="72.75" customHeight="1" x14ac:dyDescent="0.25">
      <c r="A5" s="48"/>
      <c r="B5" s="48"/>
      <c r="C5" s="48"/>
      <c r="D5" s="49"/>
      <c r="E5" s="17"/>
      <c r="F5" s="47" t="s">
        <v>476</v>
      </c>
      <c r="G5" s="53" t="s">
        <v>472</v>
      </c>
    </row>
    <row r="6" spans="1:7" ht="72.75" customHeight="1" x14ac:dyDescent="0.25">
      <c r="A6" s="48"/>
      <c r="B6" s="48"/>
      <c r="C6" s="48"/>
      <c r="D6" s="49"/>
      <c r="E6" s="17"/>
      <c r="F6" s="47" t="s">
        <v>475</v>
      </c>
      <c r="G6" s="53" t="s">
        <v>472</v>
      </c>
    </row>
    <row r="7" spans="1:7" ht="72.75" customHeight="1" x14ac:dyDescent="0.25">
      <c r="A7" s="48"/>
      <c r="B7" s="48"/>
      <c r="C7" s="48"/>
      <c r="D7" s="49"/>
      <c r="E7" s="17"/>
      <c r="F7" s="47" t="s">
        <v>474</v>
      </c>
      <c r="G7" s="53" t="s">
        <v>472</v>
      </c>
    </row>
    <row r="8" spans="1:7" ht="52.5" customHeight="1" x14ac:dyDescent="0.25">
      <c r="A8" s="4"/>
      <c r="B8" s="4"/>
      <c r="C8" s="4"/>
      <c r="D8" s="49"/>
      <c r="E8" s="17"/>
      <c r="F8" s="52" t="s">
        <v>473</v>
      </c>
      <c r="G8" s="19" t="s">
        <v>472</v>
      </c>
    </row>
    <row r="9" spans="1:7" ht="30" x14ac:dyDescent="0.25">
      <c r="A9" s="45" t="s">
        <v>181</v>
      </c>
      <c r="B9" s="44"/>
      <c r="C9" s="44"/>
      <c r="D9" s="49"/>
      <c r="E9" s="23"/>
      <c r="F9" s="51"/>
      <c r="G9" s="51"/>
    </row>
    <row r="10" spans="1:7" ht="357" customHeight="1" x14ac:dyDescent="0.25">
      <c r="A10" s="2"/>
      <c r="B10" s="3" t="s">
        <v>2</v>
      </c>
      <c r="C10" s="2"/>
      <c r="D10" s="49" t="s">
        <v>444</v>
      </c>
      <c r="E10" s="19"/>
      <c r="F10" s="18"/>
      <c r="G10" s="17"/>
    </row>
    <row r="11" spans="1:7" ht="105" x14ac:dyDescent="0.25">
      <c r="A11" s="2"/>
      <c r="B11" s="3" t="s">
        <v>3</v>
      </c>
      <c r="C11" s="2"/>
      <c r="D11" s="49" t="s">
        <v>444</v>
      </c>
      <c r="E11" s="19"/>
      <c r="F11" s="18"/>
      <c r="G11" s="17"/>
    </row>
    <row r="12" spans="1:7" ht="105" x14ac:dyDescent="0.25">
      <c r="A12" s="2"/>
      <c r="B12" s="3" t="s">
        <v>4</v>
      </c>
      <c r="C12" s="2"/>
      <c r="D12" s="49" t="s">
        <v>444</v>
      </c>
      <c r="E12" s="19"/>
      <c r="F12" s="18"/>
      <c r="G12" s="17"/>
    </row>
    <row r="13" spans="1:7" ht="150" x14ac:dyDescent="0.25">
      <c r="A13" s="2"/>
      <c r="B13" s="3" t="s">
        <v>5</v>
      </c>
      <c r="C13" s="2"/>
      <c r="D13" s="49" t="s">
        <v>444</v>
      </c>
      <c r="E13" s="19" t="s">
        <v>471</v>
      </c>
      <c r="F13" s="19"/>
      <c r="G13" s="17"/>
    </row>
    <row r="14" spans="1:7" ht="105" x14ac:dyDescent="0.25">
      <c r="A14" s="2"/>
      <c r="B14" s="3" t="s">
        <v>183</v>
      </c>
      <c r="C14" s="2"/>
      <c r="D14" s="49" t="s">
        <v>444</v>
      </c>
      <c r="E14" s="19"/>
      <c r="F14" s="19"/>
      <c r="G14" s="17"/>
    </row>
    <row r="15" spans="1:7" ht="135" x14ac:dyDescent="0.25">
      <c r="A15" s="2"/>
      <c r="B15" s="3" t="s">
        <v>6</v>
      </c>
      <c r="C15" s="2"/>
      <c r="D15" s="49" t="s">
        <v>444</v>
      </c>
      <c r="E15" s="19"/>
      <c r="F15" s="19"/>
      <c r="G15" s="17"/>
    </row>
    <row r="16" spans="1:7" ht="105" x14ac:dyDescent="0.25">
      <c r="A16" s="2"/>
      <c r="B16" s="3" t="s">
        <v>184</v>
      </c>
      <c r="C16" s="2"/>
      <c r="D16" s="49" t="s">
        <v>444</v>
      </c>
      <c r="E16" s="19"/>
      <c r="F16" s="19"/>
      <c r="G16" s="17"/>
    </row>
    <row r="17" spans="1:7" ht="105" x14ac:dyDescent="0.25">
      <c r="A17" s="1" t="s">
        <v>7</v>
      </c>
      <c r="B17" s="2"/>
      <c r="C17" s="2"/>
      <c r="D17" s="49" t="s">
        <v>444</v>
      </c>
      <c r="E17" s="19"/>
      <c r="F17" s="19"/>
      <c r="G17" s="17"/>
    </row>
    <row r="18" spans="1:7" ht="134.25" customHeight="1" x14ac:dyDescent="0.25">
      <c r="A18" s="2"/>
      <c r="B18" s="3" t="s">
        <v>8</v>
      </c>
      <c r="C18" s="2"/>
      <c r="D18" s="49" t="s">
        <v>444</v>
      </c>
      <c r="E18" s="19"/>
      <c r="F18" s="19"/>
      <c r="G18" s="17"/>
    </row>
    <row r="19" spans="1:7" ht="135" x14ac:dyDescent="0.25">
      <c r="A19" s="2"/>
      <c r="B19" s="3" t="s">
        <v>9</v>
      </c>
      <c r="C19" s="2"/>
      <c r="D19" s="49" t="s">
        <v>444</v>
      </c>
      <c r="E19" s="19"/>
      <c r="F19" s="19"/>
      <c r="G19" s="17"/>
    </row>
    <row r="20" spans="1:7" ht="204" customHeight="1" x14ac:dyDescent="0.25">
      <c r="A20" s="2"/>
      <c r="B20" s="3" t="s">
        <v>10</v>
      </c>
      <c r="C20" s="2"/>
      <c r="D20" s="49" t="s">
        <v>444</v>
      </c>
      <c r="E20" s="18" t="s">
        <v>470</v>
      </c>
      <c r="F20" s="21"/>
      <c r="G20" s="17"/>
    </row>
    <row r="21" spans="1:7" ht="165" customHeight="1" x14ac:dyDescent="0.25">
      <c r="A21" s="2"/>
      <c r="B21" s="3" t="s">
        <v>11</v>
      </c>
      <c r="C21" s="2"/>
      <c r="D21" s="49" t="s">
        <v>444</v>
      </c>
      <c r="E21" s="19"/>
      <c r="F21" s="19"/>
      <c r="G21" s="17"/>
    </row>
    <row r="22" spans="1:7" ht="225" x14ac:dyDescent="0.25">
      <c r="A22" s="2"/>
      <c r="B22" s="3" t="s">
        <v>12</v>
      </c>
      <c r="C22" s="2"/>
      <c r="D22" s="49" t="s">
        <v>444</v>
      </c>
      <c r="E22" s="19"/>
      <c r="F22" s="19"/>
      <c r="G22" s="17"/>
    </row>
    <row r="23" spans="1:7" ht="150" x14ac:dyDescent="0.25">
      <c r="A23" s="2"/>
      <c r="B23" s="3" t="s">
        <v>13</v>
      </c>
      <c r="C23" s="2"/>
      <c r="D23" s="49" t="s">
        <v>444</v>
      </c>
      <c r="E23" s="19"/>
      <c r="F23" s="19"/>
      <c r="G23" s="17"/>
    </row>
    <row r="24" spans="1:7" ht="165" x14ac:dyDescent="0.25">
      <c r="A24" s="2"/>
      <c r="B24" s="3" t="s">
        <v>14</v>
      </c>
      <c r="C24" s="2"/>
      <c r="D24" s="49" t="s">
        <v>444</v>
      </c>
      <c r="E24" s="19"/>
      <c r="F24" s="19"/>
      <c r="G24" s="17"/>
    </row>
    <row r="25" spans="1:7" ht="122.25" customHeight="1" x14ac:dyDescent="0.25">
      <c r="A25" s="2"/>
      <c r="B25" s="3" t="s">
        <v>15</v>
      </c>
      <c r="C25" s="2"/>
      <c r="D25" s="49" t="s">
        <v>444</v>
      </c>
      <c r="E25" s="19"/>
      <c r="F25" s="19"/>
      <c r="G25" s="17"/>
    </row>
    <row r="26" spans="1:7" ht="105" x14ac:dyDescent="0.25">
      <c r="A26" s="1" t="s">
        <v>16</v>
      </c>
      <c r="B26" s="2"/>
      <c r="C26" s="2"/>
      <c r="D26" s="49" t="s">
        <v>444</v>
      </c>
      <c r="E26" s="19"/>
      <c r="F26" s="21"/>
      <c r="G26" s="17"/>
    </row>
    <row r="27" spans="1:7" ht="105" x14ac:dyDescent="0.25">
      <c r="A27" s="2"/>
      <c r="B27" s="3" t="s">
        <v>17</v>
      </c>
      <c r="C27" s="2"/>
      <c r="D27" s="49" t="s">
        <v>444</v>
      </c>
      <c r="E27" s="25"/>
      <c r="F27" s="19"/>
      <c r="G27" s="17"/>
    </row>
    <row r="28" spans="1:7" ht="120" x14ac:dyDescent="0.25">
      <c r="A28" s="2"/>
      <c r="B28" s="3" t="s">
        <v>18</v>
      </c>
      <c r="C28" s="2"/>
      <c r="D28" s="49" t="s">
        <v>444</v>
      </c>
      <c r="E28" s="19"/>
      <c r="F28" s="19"/>
      <c r="G28" s="17"/>
    </row>
    <row r="29" spans="1:7" ht="105" x14ac:dyDescent="0.25">
      <c r="A29" s="2"/>
      <c r="B29" s="3" t="s">
        <v>19</v>
      </c>
      <c r="C29" s="2"/>
      <c r="D29" s="49" t="s">
        <v>444</v>
      </c>
      <c r="E29" s="19"/>
      <c r="F29" s="19"/>
      <c r="G29" s="17"/>
    </row>
    <row r="30" spans="1:7" ht="105" x14ac:dyDescent="0.25">
      <c r="A30" s="2"/>
      <c r="B30" s="3" t="s">
        <v>20</v>
      </c>
      <c r="C30" s="2"/>
      <c r="D30" s="49" t="s">
        <v>444</v>
      </c>
      <c r="E30" s="19"/>
      <c r="F30" s="19"/>
      <c r="G30" s="17"/>
    </row>
    <row r="31" spans="1:7" ht="105" x14ac:dyDescent="0.25">
      <c r="A31" s="2"/>
      <c r="B31" s="3" t="s">
        <v>21</v>
      </c>
      <c r="C31" s="2"/>
      <c r="D31" s="49" t="s">
        <v>444</v>
      </c>
      <c r="E31" s="19"/>
      <c r="F31" s="19"/>
      <c r="G31" s="17"/>
    </row>
    <row r="32" spans="1:7" ht="105" x14ac:dyDescent="0.25">
      <c r="A32" s="2"/>
      <c r="B32" s="3" t="s">
        <v>22</v>
      </c>
      <c r="C32" s="2"/>
      <c r="D32" s="49" t="s">
        <v>444</v>
      </c>
      <c r="E32" s="19"/>
      <c r="F32" s="19"/>
      <c r="G32" s="17"/>
    </row>
    <row r="33" spans="1:7" ht="105" x14ac:dyDescent="0.25">
      <c r="A33" s="2"/>
      <c r="B33" s="3" t="s">
        <v>23</v>
      </c>
      <c r="C33" s="2"/>
      <c r="D33" s="49" t="s">
        <v>444</v>
      </c>
      <c r="E33" s="19"/>
      <c r="F33" s="19"/>
      <c r="G33" s="17"/>
    </row>
    <row r="34" spans="1:7" ht="366.75" customHeight="1" x14ac:dyDescent="0.25">
      <c r="A34" s="2"/>
      <c r="B34" s="3" t="s">
        <v>24</v>
      </c>
      <c r="C34" s="2"/>
      <c r="D34" s="49" t="s">
        <v>444</v>
      </c>
      <c r="E34" s="18" t="s">
        <v>469</v>
      </c>
      <c r="F34" s="19"/>
      <c r="G34" s="17"/>
    </row>
    <row r="35" spans="1:7" ht="105" x14ac:dyDescent="0.25">
      <c r="A35" s="2"/>
      <c r="B35" s="3" t="s">
        <v>25</v>
      </c>
      <c r="C35" s="2"/>
      <c r="D35" s="49" t="s">
        <v>444</v>
      </c>
      <c r="E35" s="19"/>
      <c r="F35" s="19"/>
      <c r="G35" s="17"/>
    </row>
    <row r="36" spans="1:7" ht="105" x14ac:dyDescent="0.25">
      <c r="A36" s="2"/>
      <c r="B36" s="3" t="s">
        <v>26</v>
      </c>
      <c r="C36" s="2"/>
      <c r="D36" s="49" t="s">
        <v>444</v>
      </c>
      <c r="E36" s="19"/>
      <c r="F36" s="19"/>
      <c r="G36" s="17"/>
    </row>
    <row r="37" spans="1:7" ht="256.5" customHeight="1" x14ac:dyDescent="0.25">
      <c r="A37" s="2"/>
      <c r="B37" s="3" t="s">
        <v>27</v>
      </c>
      <c r="C37" s="2"/>
      <c r="D37" s="49" t="s">
        <v>444</v>
      </c>
      <c r="E37" s="19"/>
      <c r="F37" s="19"/>
      <c r="G37" s="17"/>
    </row>
    <row r="38" spans="1:7" ht="90.75" customHeight="1" x14ac:dyDescent="0.25">
      <c r="A38" s="2"/>
      <c r="B38" s="3" t="s">
        <v>28</v>
      </c>
      <c r="C38" s="2"/>
      <c r="D38" s="49" t="s">
        <v>444</v>
      </c>
      <c r="E38" s="19"/>
      <c r="F38" s="19"/>
      <c r="G38" s="17"/>
    </row>
    <row r="39" spans="1:7" ht="105" x14ac:dyDescent="0.25">
      <c r="A39" s="2"/>
      <c r="B39" s="3" t="s">
        <v>29</v>
      </c>
      <c r="C39" s="2"/>
      <c r="D39" s="49" t="s">
        <v>444</v>
      </c>
      <c r="E39" s="19"/>
      <c r="F39" s="19"/>
      <c r="G39" s="17"/>
    </row>
    <row r="40" spans="1:7" ht="105" x14ac:dyDescent="0.25">
      <c r="A40" s="1" t="s">
        <v>30</v>
      </c>
      <c r="B40" s="2"/>
      <c r="C40" s="2"/>
      <c r="D40" s="49" t="s">
        <v>444</v>
      </c>
      <c r="E40" s="18"/>
      <c r="F40" s="18"/>
      <c r="G40" s="17"/>
    </row>
    <row r="41" spans="1:7" ht="105" x14ac:dyDescent="0.25">
      <c r="A41" s="2"/>
      <c r="B41" s="3" t="s">
        <v>31</v>
      </c>
      <c r="C41" s="2"/>
      <c r="D41" s="49" t="s">
        <v>444</v>
      </c>
      <c r="E41" s="50" t="s">
        <v>468</v>
      </c>
      <c r="F41" s="21"/>
      <c r="G41" s="17"/>
    </row>
    <row r="42" spans="1:7" ht="105" x14ac:dyDescent="0.25">
      <c r="A42" s="2"/>
      <c r="B42" s="3" t="s">
        <v>229</v>
      </c>
      <c r="C42" s="2"/>
      <c r="D42" s="49" t="s">
        <v>444</v>
      </c>
      <c r="E42" s="23"/>
      <c r="F42" s="19"/>
      <c r="G42" s="17"/>
    </row>
    <row r="43" spans="1:7" ht="105" x14ac:dyDescent="0.25">
      <c r="A43" s="2"/>
      <c r="B43" s="3" t="s">
        <v>32</v>
      </c>
      <c r="C43" s="2"/>
      <c r="D43" s="49" t="s">
        <v>444</v>
      </c>
      <c r="E43" s="50" t="s">
        <v>468</v>
      </c>
      <c r="F43" s="19"/>
      <c r="G43" s="17"/>
    </row>
    <row r="44" spans="1:7" ht="105" x14ac:dyDescent="0.25">
      <c r="A44" s="2"/>
      <c r="B44" s="3" t="s">
        <v>33</v>
      </c>
      <c r="C44" s="2"/>
      <c r="D44" s="49" t="s">
        <v>444</v>
      </c>
      <c r="E44" s="19"/>
      <c r="F44" s="19"/>
      <c r="G44" s="17"/>
    </row>
    <row r="45" spans="1:7" ht="120" x14ac:dyDescent="0.25">
      <c r="A45" s="2"/>
      <c r="B45" s="3" t="s">
        <v>34</v>
      </c>
      <c r="C45" s="2"/>
      <c r="D45" s="49" t="s">
        <v>444</v>
      </c>
      <c r="E45" s="23"/>
      <c r="F45" s="19"/>
      <c r="G45" s="17"/>
    </row>
    <row r="46" spans="1:7" ht="105" x14ac:dyDescent="0.25">
      <c r="A46" s="2"/>
      <c r="B46" s="3" t="s">
        <v>35</v>
      </c>
      <c r="C46" s="2"/>
      <c r="D46" s="49" t="s">
        <v>444</v>
      </c>
      <c r="E46" s="23"/>
      <c r="F46" s="19"/>
      <c r="G46" s="17"/>
    </row>
    <row r="47" spans="1:7" ht="155.25" customHeight="1" x14ac:dyDescent="0.25">
      <c r="A47" s="2"/>
      <c r="B47" s="3" t="s">
        <v>36</v>
      </c>
      <c r="C47" s="2"/>
      <c r="D47" s="49" t="s">
        <v>444</v>
      </c>
      <c r="E47" s="19"/>
      <c r="F47" s="19"/>
      <c r="G47" s="17"/>
    </row>
    <row r="48" spans="1:7" ht="321" customHeight="1" x14ac:dyDescent="0.25">
      <c r="A48" s="2"/>
      <c r="B48" s="3" t="s">
        <v>37</v>
      </c>
      <c r="C48" s="2"/>
      <c r="D48" s="49" t="s">
        <v>444</v>
      </c>
      <c r="E48" s="18" t="s">
        <v>467</v>
      </c>
      <c r="F48" s="19"/>
      <c r="G48" s="17"/>
    </row>
    <row r="49" spans="1:7" ht="180" customHeight="1" x14ac:dyDescent="0.25">
      <c r="A49" s="2"/>
      <c r="B49" s="3" t="s">
        <v>398</v>
      </c>
      <c r="C49" s="2"/>
      <c r="D49" s="49" t="s">
        <v>444</v>
      </c>
      <c r="E49" s="19"/>
      <c r="F49" s="19"/>
      <c r="G49" s="17"/>
    </row>
    <row r="50" spans="1:7" ht="105" x14ac:dyDescent="0.25">
      <c r="A50" s="2"/>
      <c r="B50" s="3" t="s">
        <v>39</v>
      </c>
      <c r="C50" s="2"/>
      <c r="D50" s="49" t="s">
        <v>444</v>
      </c>
      <c r="E50" s="19"/>
      <c r="F50" s="19"/>
      <c r="G50" s="17"/>
    </row>
    <row r="51" spans="1:7" ht="105" x14ac:dyDescent="0.25">
      <c r="A51" s="1" t="s">
        <v>40</v>
      </c>
      <c r="B51" s="2"/>
      <c r="C51" s="2"/>
      <c r="D51" s="49" t="s">
        <v>444</v>
      </c>
      <c r="E51" s="19"/>
      <c r="F51" s="19"/>
      <c r="G51" s="17"/>
    </row>
    <row r="52" spans="1:7" ht="105" x14ac:dyDescent="0.25">
      <c r="A52" s="2"/>
      <c r="B52" s="3" t="s">
        <v>41</v>
      </c>
      <c r="C52" s="2"/>
      <c r="D52" s="49" t="s">
        <v>444</v>
      </c>
      <c r="E52" s="23"/>
      <c r="F52" s="19"/>
      <c r="G52" s="17"/>
    </row>
    <row r="53" spans="1:7" ht="105" x14ac:dyDescent="0.25">
      <c r="A53" s="2"/>
      <c r="B53" s="3" t="s">
        <v>42</v>
      </c>
      <c r="C53" s="2"/>
      <c r="D53" s="49" t="s">
        <v>444</v>
      </c>
      <c r="E53" s="19"/>
      <c r="F53" s="19"/>
      <c r="G53" s="17"/>
    </row>
    <row r="54" spans="1:7" ht="105" x14ac:dyDescent="0.25">
      <c r="A54" s="2"/>
      <c r="B54" s="3" t="s">
        <v>43</v>
      </c>
      <c r="C54" s="2"/>
      <c r="D54" s="49" t="s">
        <v>444</v>
      </c>
      <c r="E54" s="23"/>
      <c r="F54" s="19"/>
      <c r="G54" s="17"/>
    </row>
    <row r="55" spans="1:7" ht="187.5" customHeight="1" x14ac:dyDescent="0.25">
      <c r="A55" s="2"/>
      <c r="B55" s="3" t="s">
        <v>44</v>
      </c>
      <c r="C55" s="2"/>
      <c r="D55" s="49" t="s">
        <v>444</v>
      </c>
      <c r="E55" s="19"/>
      <c r="F55" s="19"/>
      <c r="G55" s="17"/>
    </row>
    <row r="56" spans="1:7" ht="105" x14ac:dyDescent="0.25">
      <c r="A56" s="2"/>
      <c r="B56" s="3" t="s">
        <v>45</v>
      </c>
      <c r="C56" s="2"/>
      <c r="D56" s="49" t="s">
        <v>444</v>
      </c>
      <c r="E56" s="23"/>
      <c r="F56" s="19"/>
      <c r="G56" s="17"/>
    </row>
    <row r="57" spans="1:7" ht="135" x14ac:dyDescent="0.25">
      <c r="A57" s="2"/>
      <c r="B57" s="3" t="s">
        <v>46</v>
      </c>
      <c r="C57" s="2"/>
      <c r="D57" s="49" t="s">
        <v>444</v>
      </c>
      <c r="E57" s="23"/>
      <c r="F57" s="19"/>
      <c r="G57" s="17"/>
    </row>
    <row r="58" spans="1:7" ht="120" x14ac:dyDescent="0.25">
      <c r="A58" s="2"/>
      <c r="B58" s="3" t="s">
        <v>47</v>
      </c>
      <c r="C58" s="2"/>
      <c r="D58" s="49" t="s">
        <v>444</v>
      </c>
      <c r="E58" s="23"/>
      <c r="F58" s="19"/>
      <c r="G58" s="17"/>
    </row>
    <row r="59" spans="1:7" ht="105" x14ac:dyDescent="0.25">
      <c r="A59" s="2"/>
      <c r="B59" s="3" t="s">
        <v>48</v>
      </c>
      <c r="C59" s="2"/>
      <c r="D59" s="49" t="s">
        <v>444</v>
      </c>
      <c r="E59" s="19"/>
      <c r="F59" s="19"/>
      <c r="G59" s="17"/>
    </row>
    <row r="60" spans="1:7" ht="105" x14ac:dyDescent="0.25">
      <c r="A60" s="2"/>
      <c r="B60" s="3" t="s">
        <v>49</v>
      </c>
      <c r="C60" s="2"/>
      <c r="D60" s="49" t="s">
        <v>444</v>
      </c>
      <c r="E60" s="19"/>
      <c r="F60" s="19"/>
      <c r="G60" s="17"/>
    </row>
    <row r="61" spans="1:7" ht="105" x14ac:dyDescent="0.25">
      <c r="A61" s="1" t="s">
        <v>50</v>
      </c>
      <c r="B61" s="2"/>
      <c r="C61" s="2"/>
      <c r="D61" s="49" t="s">
        <v>444</v>
      </c>
      <c r="E61" s="19"/>
      <c r="F61" s="19"/>
      <c r="G61" s="17"/>
    </row>
    <row r="62" spans="1:7" ht="105" x14ac:dyDescent="0.25">
      <c r="A62" s="2"/>
      <c r="B62" s="3" t="s">
        <v>51</v>
      </c>
      <c r="C62" s="2"/>
      <c r="D62" s="49" t="s">
        <v>444</v>
      </c>
      <c r="E62" s="19"/>
      <c r="F62" s="19"/>
      <c r="G62" s="17"/>
    </row>
    <row r="63" spans="1:7" ht="105" x14ac:dyDescent="0.25">
      <c r="A63" s="2"/>
      <c r="B63" s="3" t="s">
        <v>52</v>
      </c>
      <c r="C63" s="2"/>
      <c r="D63" s="49" t="s">
        <v>444</v>
      </c>
      <c r="E63" s="19"/>
      <c r="F63" s="19"/>
      <c r="G63" s="17"/>
    </row>
    <row r="64" spans="1:7" ht="135" x14ac:dyDescent="0.25">
      <c r="A64" s="2"/>
      <c r="B64" s="3" t="s">
        <v>53</v>
      </c>
      <c r="C64" s="2"/>
      <c r="D64" s="49" t="s">
        <v>444</v>
      </c>
      <c r="E64" s="19"/>
      <c r="F64" s="19"/>
      <c r="G64" s="17"/>
    </row>
    <row r="65" spans="1:7" ht="90" customHeight="1" x14ac:dyDescent="0.25">
      <c r="A65" s="2"/>
      <c r="B65" s="3" t="s">
        <v>54</v>
      </c>
      <c r="C65" s="2"/>
      <c r="D65" s="49" t="s">
        <v>444</v>
      </c>
      <c r="E65" s="19"/>
      <c r="F65" s="19"/>
      <c r="G65" s="17"/>
    </row>
    <row r="66" spans="1:7" ht="105" x14ac:dyDescent="0.25">
      <c r="A66" s="2"/>
      <c r="B66" s="3" t="s">
        <v>55</v>
      </c>
      <c r="C66" s="2"/>
      <c r="D66" s="49" t="s">
        <v>444</v>
      </c>
      <c r="E66" s="19"/>
      <c r="F66" s="19"/>
      <c r="G66" s="17"/>
    </row>
    <row r="67" spans="1:7" ht="105.75" customHeight="1" x14ac:dyDescent="0.25">
      <c r="A67" s="2"/>
      <c r="B67" s="3" t="s">
        <v>56</v>
      </c>
      <c r="C67" s="2"/>
      <c r="D67" s="49" t="s">
        <v>444</v>
      </c>
      <c r="E67" s="18" t="s">
        <v>466</v>
      </c>
      <c r="F67" s="19"/>
      <c r="G67" s="17"/>
    </row>
    <row r="68" spans="1:7" ht="137.25" customHeight="1" x14ac:dyDescent="0.25">
      <c r="A68" s="2"/>
      <c r="B68" s="3" t="s">
        <v>57</v>
      </c>
      <c r="C68" s="2"/>
      <c r="D68" s="49" t="s">
        <v>444</v>
      </c>
      <c r="E68" s="19"/>
      <c r="F68" s="19"/>
      <c r="G68" s="17"/>
    </row>
    <row r="69" spans="1:7" ht="105" x14ac:dyDescent="0.25">
      <c r="A69" s="2"/>
      <c r="B69" s="3" t="s">
        <v>58</v>
      </c>
      <c r="C69" s="2"/>
      <c r="D69" s="49" t="s">
        <v>444</v>
      </c>
      <c r="E69" s="19"/>
      <c r="F69" s="19"/>
      <c r="G69" s="17"/>
    </row>
    <row r="70" spans="1:7" ht="105" x14ac:dyDescent="0.25">
      <c r="A70" s="1" t="s">
        <v>59</v>
      </c>
      <c r="B70" s="2"/>
      <c r="C70" s="2"/>
      <c r="D70" s="49" t="s">
        <v>444</v>
      </c>
      <c r="E70" s="19"/>
      <c r="F70" s="19"/>
      <c r="G70" s="17"/>
    </row>
    <row r="71" spans="1:7" ht="105" x14ac:dyDescent="0.25">
      <c r="A71" s="2"/>
      <c r="B71" s="3" t="s">
        <v>60</v>
      </c>
      <c r="C71" s="2"/>
      <c r="D71" s="49" t="s">
        <v>444</v>
      </c>
      <c r="E71" s="19"/>
      <c r="F71" s="19"/>
      <c r="G71" s="17"/>
    </row>
    <row r="72" spans="1:7" ht="105" x14ac:dyDescent="0.25">
      <c r="A72" s="2"/>
      <c r="B72" s="3" t="s">
        <v>61</v>
      </c>
      <c r="C72" s="2"/>
      <c r="D72" s="49" t="s">
        <v>444</v>
      </c>
      <c r="E72" s="18" t="s">
        <v>465</v>
      </c>
      <c r="F72" s="19"/>
      <c r="G72" s="17"/>
    </row>
    <row r="73" spans="1:7" ht="150" customHeight="1" x14ac:dyDescent="0.25">
      <c r="A73" s="2"/>
      <c r="B73" s="3" t="s">
        <v>62</v>
      </c>
      <c r="C73" s="2"/>
      <c r="D73" s="49" t="s">
        <v>444</v>
      </c>
      <c r="E73" s="18" t="s">
        <v>464</v>
      </c>
      <c r="F73" s="19"/>
      <c r="G73" s="17"/>
    </row>
    <row r="74" spans="1:7" ht="195.75" customHeight="1" x14ac:dyDescent="0.25">
      <c r="A74" s="2"/>
      <c r="B74" s="3" t="s">
        <v>63</v>
      </c>
      <c r="C74" s="2"/>
      <c r="D74" s="49" t="s">
        <v>444</v>
      </c>
      <c r="E74" s="19"/>
      <c r="F74" s="19"/>
      <c r="G74" s="17"/>
    </row>
    <row r="75" spans="1:7" ht="123.75" customHeight="1" x14ac:dyDescent="0.25">
      <c r="A75" s="2"/>
      <c r="B75" s="3" t="s">
        <v>64</v>
      </c>
      <c r="C75" s="2"/>
      <c r="D75" s="49" t="s">
        <v>444</v>
      </c>
      <c r="E75" s="19"/>
      <c r="F75" s="19"/>
      <c r="G75" s="17"/>
    </row>
    <row r="76" spans="1:7" ht="105" x14ac:dyDescent="0.25">
      <c r="A76" s="1" t="s">
        <v>65</v>
      </c>
      <c r="B76" s="2"/>
      <c r="C76" s="2"/>
      <c r="D76" s="49" t="s">
        <v>444</v>
      </c>
      <c r="E76" s="19"/>
      <c r="F76" s="19"/>
      <c r="G76" s="17"/>
    </row>
    <row r="77" spans="1:7" ht="128.25" customHeight="1" x14ac:dyDescent="0.25">
      <c r="A77" s="2"/>
      <c r="B77" s="3" t="s">
        <v>66</v>
      </c>
      <c r="C77" s="2"/>
      <c r="D77" s="49" t="s">
        <v>444</v>
      </c>
      <c r="E77" s="19" t="s">
        <v>463</v>
      </c>
      <c r="F77" s="21"/>
      <c r="G77" s="17"/>
    </row>
    <row r="78" spans="1:7" ht="123" customHeight="1" x14ac:dyDescent="0.25">
      <c r="A78" s="2"/>
      <c r="B78" s="3" t="s">
        <v>67</v>
      </c>
      <c r="C78" s="2"/>
      <c r="D78" s="49" t="s">
        <v>444</v>
      </c>
      <c r="E78" s="18" t="s">
        <v>462</v>
      </c>
      <c r="F78" s="19"/>
      <c r="G78" s="17"/>
    </row>
    <row r="79" spans="1:7" ht="150" x14ac:dyDescent="0.25">
      <c r="A79" s="2"/>
      <c r="B79" s="3" t="s">
        <v>68</v>
      </c>
      <c r="C79" s="2"/>
      <c r="D79" s="49" t="s">
        <v>444</v>
      </c>
      <c r="E79" s="19" t="s">
        <v>461</v>
      </c>
      <c r="F79" s="19"/>
      <c r="G79" s="17"/>
    </row>
    <row r="80" spans="1:7" ht="182.25" customHeight="1" x14ac:dyDescent="0.25">
      <c r="A80" s="2"/>
      <c r="B80" s="3" t="s">
        <v>69</v>
      </c>
      <c r="C80" s="2"/>
      <c r="D80" s="49" t="s">
        <v>444</v>
      </c>
      <c r="E80" s="19"/>
      <c r="F80" s="19"/>
      <c r="G80" s="17"/>
    </row>
    <row r="81" spans="1:7" ht="105" x14ac:dyDescent="0.25">
      <c r="A81" s="2"/>
      <c r="B81" s="3" t="s">
        <v>70</v>
      </c>
      <c r="C81" s="2"/>
      <c r="D81" s="49" t="s">
        <v>444</v>
      </c>
      <c r="E81" s="19"/>
      <c r="F81" s="21"/>
      <c r="G81" s="17"/>
    </row>
    <row r="82" spans="1:7" ht="105" x14ac:dyDescent="0.25">
      <c r="A82" s="2"/>
      <c r="B82" s="3" t="s">
        <v>71</v>
      </c>
      <c r="C82" s="2"/>
      <c r="D82" s="49" t="s">
        <v>444</v>
      </c>
      <c r="E82" s="19"/>
      <c r="F82" s="19"/>
      <c r="G82" s="17"/>
    </row>
    <row r="83" spans="1:7" ht="105" x14ac:dyDescent="0.25">
      <c r="A83" s="2"/>
      <c r="B83" s="3" t="s">
        <v>72</v>
      </c>
      <c r="C83" s="2"/>
      <c r="D83" s="49" t="s">
        <v>444</v>
      </c>
      <c r="E83" s="19"/>
      <c r="F83" s="21"/>
      <c r="G83" s="17"/>
    </row>
    <row r="84" spans="1:7" ht="105" x14ac:dyDescent="0.25">
      <c r="A84" s="2"/>
      <c r="B84" s="3" t="s">
        <v>73</v>
      </c>
      <c r="C84" s="2"/>
      <c r="D84" s="49" t="s">
        <v>444</v>
      </c>
      <c r="E84" s="19"/>
      <c r="F84" s="19"/>
      <c r="G84" s="17"/>
    </row>
    <row r="85" spans="1:7" ht="105" x14ac:dyDescent="0.25">
      <c r="A85" s="2"/>
      <c r="B85" s="3" t="s">
        <v>74</v>
      </c>
      <c r="C85" s="2"/>
      <c r="D85" s="49" t="s">
        <v>444</v>
      </c>
      <c r="E85" s="19"/>
      <c r="F85" s="21"/>
      <c r="G85" s="17"/>
    </row>
    <row r="86" spans="1:7" ht="105" x14ac:dyDescent="0.25">
      <c r="A86" s="2"/>
      <c r="B86" s="3" t="s">
        <v>75</v>
      </c>
      <c r="C86" s="2"/>
      <c r="D86" s="49" t="s">
        <v>444</v>
      </c>
      <c r="E86" s="19"/>
      <c r="F86" s="19"/>
      <c r="G86" s="17"/>
    </row>
    <row r="87" spans="1:7" ht="120" x14ac:dyDescent="0.25">
      <c r="A87" s="2"/>
      <c r="B87" s="3" t="s">
        <v>76</v>
      </c>
      <c r="C87" s="2"/>
      <c r="D87" s="49" t="s">
        <v>444</v>
      </c>
      <c r="E87" s="19"/>
      <c r="F87" s="19"/>
      <c r="G87" s="17"/>
    </row>
    <row r="88" spans="1:7" ht="105" x14ac:dyDescent="0.25">
      <c r="A88" s="2"/>
      <c r="B88" s="3" t="s">
        <v>77</v>
      </c>
      <c r="C88" s="2"/>
      <c r="D88" s="49" t="s">
        <v>444</v>
      </c>
      <c r="E88" s="19"/>
      <c r="F88" s="21"/>
      <c r="G88" s="17"/>
    </row>
    <row r="89" spans="1:7" ht="105" x14ac:dyDescent="0.25">
      <c r="A89" s="1" t="s">
        <v>78</v>
      </c>
      <c r="B89" s="2"/>
      <c r="C89" s="2"/>
      <c r="D89" s="49" t="s">
        <v>444</v>
      </c>
      <c r="E89" s="21"/>
      <c r="F89" s="19"/>
      <c r="G89" s="17"/>
    </row>
    <row r="90" spans="1:7" ht="409.5" customHeight="1" x14ac:dyDescent="0.25">
      <c r="A90" s="2"/>
      <c r="B90" s="3" t="s">
        <v>79</v>
      </c>
      <c r="C90" s="2"/>
      <c r="D90" s="49" t="s">
        <v>444</v>
      </c>
      <c r="E90" s="18" t="s">
        <v>460</v>
      </c>
      <c r="F90" s="19"/>
      <c r="G90" s="17"/>
    </row>
    <row r="91" spans="1:7" ht="120" x14ac:dyDescent="0.25">
      <c r="A91" s="2"/>
      <c r="B91" s="3" t="s">
        <v>80</v>
      </c>
      <c r="C91" s="2"/>
      <c r="D91" s="49" t="s">
        <v>444</v>
      </c>
      <c r="E91" s="19"/>
      <c r="F91" s="21"/>
      <c r="G91" s="17"/>
    </row>
    <row r="92" spans="1:7" ht="105" x14ac:dyDescent="0.25">
      <c r="A92" s="2"/>
      <c r="B92" s="3" t="s">
        <v>81</v>
      </c>
      <c r="C92" s="2"/>
      <c r="D92" s="49" t="s">
        <v>444</v>
      </c>
      <c r="E92" s="19"/>
      <c r="F92" s="19"/>
      <c r="G92" s="17"/>
    </row>
    <row r="93" spans="1:7" ht="150" x14ac:dyDescent="0.25">
      <c r="A93" s="2"/>
      <c r="B93" s="3" t="s">
        <v>82</v>
      </c>
      <c r="C93" s="2"/>
      <c r="D93" s="49" t="s">
        <v>444</v>
      </c>
      <c r="E93" s="19"/>
      <c r="F93" s="21"/>
      <c r="G93" s="17"/>
    </row>
    <row r="94" spans="1:7" ht="165" x14ac:dyDescent="0.25">
      <c r="A94" s="2"/>
      <c r="B94" s="3" t="s">
        <v>83</v>
      </c>
      <c r="C94" s="2"/>
      <c r="D94" s="49" t="s">
        <v>444</v>
      </c>
      <c r="E94" s="18" t="s">
        <v>459</v>
      </c>
      <c r="F94" s="19"/>
      <c r="G94" s="17"/>
    </row>
    <row r="95" spans="1:7" ht="120" x14ac:dyDescent="0.25">
      <c r="A95" s="2"/>
      <c r="B95" s="3" t="s">
        <v>84</v>
      </c>
      <c r="C95" s="2"/>
      <c r="D95" s="49" t="s">
        <v>444</v>
      </c>
      <c r="E95" s="19"/>
      <c r="F95" s="19"/>
      <c r="G95" s="17"/>
    </row>
    <row r="96" spans="1:7" ht="120" x14ac:dyDescent="0.25">
      <c r="A96" s="2"/>
      <c r="B96" s="3" t="s">
        <v>85</v>
      </c>
      <c r="C96" s="2"/>
      <c r="D96" s="49" t="s">
        <v>444</v>
      </c>
      <c r="E96" s="19"/>
      <c r="F96" s="19"/>
      <c r="G96" s="17"/>
    </row>
    <row r="97" spans="1:7" ht="150" x14ac:dyDescent="0.25">
      <c r="A97" s="2"/>
      <c r="B97" s="3" t="s">
        <v>86</v>
      </c>
      <c r="C97" s="2"/>
      <c r="D97" s="49" t="s">
        <v>444</v>
      </c>
      <c r="E97" s="18" t="s">
        <v>458</v>
      </c>
      <c r="F97" s="19"/>
      <c r="G97" s="17"/>
    </row>
    <row r="98" spans="1:7" ht="105" x14ac:dyDescent="0.25">
      <c r="A98" s="1" t="s">
        <v>87</v>
      </c>
      <c r="B98" s="2"/>
      <c r="C98" s="2"/>
      <c r="D98" s="49" t="s">
        <v>444</v>
      </c>
      <c r="E98" s="21"/>
      <c r="F98" s="19"/>
      <c r="G98" s="17"/>
    </row>
    <row r="99" spans="1:7" ht="105" x14ac:dyDescent="0.25">
      <c r="A99" s="2"/>
      <c r="B99" s="3" t="s">
        <v>88</v>
      </c>
      <c r="C99" s="2"/>
      <c r="D99" s="49" t="s">
        <v>444</v>
      </c>
      <c r="E99" s="19"/>
      <c r="F99" s="19"/>
      <c r="G99" s="17"/>
    </row>
    <row r="100" spans="1:7" ht="108.75" customHeight="1" x14ac:dyDescent="0.25">
      <c r="A100" s="2"/>
      <c r="B100" s="3" t="s">
        <v>89</v>
      </c>
      <c r="C100" s="2"/>
      <c r="D100" s="49" t="s">
        <v>444</v>
      </c>
      <c r="E100" s="19"/>
      <c r="F100" s="19"/>
      <c r="G100" s="17"/>
    </row>
    <row r="101" spans="1:7" ht="409.5" x14ac:dyDescent="0.25">
      <c r="A101" s="2"/>
      <c r="B101" s="3" t="s">
        <v>90</v>
      </c>
      <c r="C101" s="2"/>
      <c r="D101" s="49" t="s">
        <v>444</v>
      </c>
      <c r="E101" s="19" t="s">
        <v>457</v>
      </c>
      <c r="F101" s="19"/>
      <c r="G101" s="17"/>
    </row>
    <row r="102" spans="1:7" ht="105" x14ac:dyDescent="0.25">
      <c r="A102" s="2"/>
      <c r="B102" s="3" t="s">
        <v>91</v>
      </c>
      <c r="C102" s="2"/>
      <c r="D102" s="49" t="s">
        <v>444</v>
      </c>
      <c r="E102" s="19"/>
      <c r="F102" s="19"/>
      <c r="G102" s="17"/>
    </row>
    <row r="103" spans="1:7" ht="105" x14ac:dyDescent="0.25">
      <c r="A103" s="2"/>
      <c r="B103" s="3" t="s">
        <v>92</v>
      </c>
      <c r="C103" s="2"/>
      <c r="D103" s="49" t="s">
        <v>444</v>
      </c>
      <c r="E103" s="19"/>
      <c r="F103" s="19"/>
      <c r="G103" s="17"/>
    </row>
    <row r="104" spans="1:7" ht="105.75" customHeight="1" x14ac:dyDescent="0.25">
      <c r="A104" s="2"/>
      <c r="B104" s="3" t="s">
        <v>93</v>
      </c>
      <c r="C104" s="2"/>
      <c r="D104" s="49" t="s">
        <v>444</v>
      </c>
      <c r="E104" s="19"/>
      <c r="F104" s="19"/>
      <c r="G104" s="17"/>
    </row>
    <row r="105" spans="1:7" ht="174.75" customHeight="1" x14ac:dyDescent="0.25">
      <c r="A105" s="2"/>
      <c r="B105" s="3" t="s">
        <v>94</v>
      </c>
      <c r="C105" s="2"/>
      <c r="D105" s="49" t="s">
        <v>444</v>
      </c>
      <c r="E105" s="19"/>
      <c r="F105" s="19"/>
      <c r="G105" s="17"/>
    </row>
    <row r="106" spans="1:7" ht="76.5" customHeight="1" x14ac:dyDescent="0.25">
      <c r="A106" s="2"/>
      <c r="B106" s="3" t="s">
        <v>95</v>
      </c>
      <c r="C106" s="2"/>
      <c r="D106" s="49" t="s">
        <v>444</v>
      </c>
      <c r="E106" s="19"/>
      <c r="F106" s="19"/>
      <c r="G106" s="17"/>
    </row>
    <row r="107" spans="1:7" ht="150" x14ac:dyDescent="0.25">
      <c r="A107" s="2"/>
      <c r="B107" s="3" t="s">
        <v>96</v>
      </c>
      <c r="C107" s="2"/>
      <c r="D107" s="49" t="s">
        <v>444</v>
      </c>
      <c r="E107" s="19"/>
      <c r="F107" s="19"/>
      <c r="G107" s="17"/>
    </row>
    <row r="108" spans="1:7" ht="105" x14ac:dyDescent="0.25">
      <c r="A108" s="2"/>
      <c r="B108" s="3" t="s">
        <v>97</v>
      </c>
      <c r="C108" s="2"/>
      <c r="D108" s="49" t="s">
        <v>444</v>
      </c>
      <c r="E108" s="19"/>
      <c r="F108" s="19"/>
      <c r="G108" s="17"/>
    </row>
    <row r="109" spans="1:7" ht="105" x14ac:dyDescent="0.25">
      <c r="A109" s="1" t="s">
        <v>98</v>
      </c>
      <c r="B109" s="2"/>
      <c r="C109" s="2"/>
      <c r="D109" s="49" t="s">
        <v>444</v>
      </c>
      <c r="E109" s="21"/>
      <c r="F109" s="19"/>
      <c r="G109" s="17"/>
    </row>
    <row r="110" spans="1:7" ht="360" x14ac:dyDescent="0.25">
      <c r="A110" s="2"/>
      <c r="B110" s="3" t="s">
        <v>99</v>
      </c>
      <c r="C110" s="2"/>
      <c r="D110" s="49" t="s">
        <v>444</v>
      </c>
      <c r="E110" s="18" t="s">
        <v>456</v>
      </c>
      <c r="F110" s="19"/>
      <c r="G110" s="17"/>
    </row>
    <row r="111" spans="1:7" ht="150" x14ac:dyDescent="0.25">
      <c r="A111" s="2"/>
      <c r="B111" s="3" t="s">
        <v>100</v>
      </c>
      <c r="C111" s="2"/>
      <c r="D111" s="49" t="s">
        <v>444</v>
      </c>
      <c r="E111" s="21" t="s">
        <v>455</v>
      </c>
      <c r="F111" s="21"/>
      <c r="G111" s="17"/>
    </row>
    <row r="112" spans="1:7" ht="255" x14ac:dyDescent="0.25">
      <c r="A112" s="2"/>
      <c r="B112" s="3" t="s">
        <v>101</v>
      </c>
      <c r="C112" s="2"/>
      <c r="D112" s="49" t="s">
        <v>444</v>
      </c>
      <c r="E112" s="18" t="s">
        <v>454</v>
      </c>
      <c r="F112" s="19"/>
      <c r="G112" s="17"/>
    </row>
    <row r="113" spans="1:7" ht="150" x14ac:dyDescent="0.25">
      <c r="A113" s="2"/>
      <c r="B113" s="3" t="s">
        <v>102</v>
      </c>
      <c r="C113" s="2"/>
      <c r="D113" s="49" t="s">
        <v>444</v>
      </c>
      <c r="E113" s="18" t="s">
        <v>453</v>
      </c>
      <c r="F113" s="21"/>
      <c r="G113" s="17"/>
    </row>
    <row r="114" spans="1:7" ht="120" x14ac:dyDescent="0.25">
      <c r="A114" s="2"/>
      <c r="B114" s="3" t="s">
        <v>103</v>
      </c>
      <c r="C114" s="2"/>
      <c r="D114" s="49" t="s">
        <v>444</v>
      </c>
      <c r="E114" s="19"/>
      <c r="F114" s="19"/>
      <c r="G114" s="17"/>
    </row>
    <row r="115" spans="1:7" ht="105" x14ac:dyDescent="0.25">
      <c r="A115" s="2"/>
      <c r="B115" s="3" t="s">
        <v>104</v>
      </c>
      <c r="C115" s="2"/>
      <c r="D115" s="49" t="s">
        <v>444</v>
      </c>
      <c r="E115" s="19"/>
      <c r="F115" s="21"/>
      <c r="G115" s="17"/>
    </row>
    <row r="116" spans="1:7" ht="105" x14ac:dyDescent="0.25">
      <c r="A116" s="2"/>
      <c r="B116" s="3" t="s">
        <v>105</v>
      </c>
      <c r="C116" s="2"/>
      <c r="D116" s="49" t="s">
        <v>444</v>
      </c>
      <c r="E116" s="19"/>
      <c r="F116" s="19"/>
      <c r="G116" s="17"/>
    </row>
    <row r="117" spans="1:7" ht="210" x14ac:dyDescent="0.25">
      <c r="A117" s="2"/>
      <c r="B117" s="3" t="s">
        <v>106</v>
      </c>
      <c r="C117" s="2"/>
      <c r="D117" s="49" t="s">
        <v>444</v>
      </c>
      <c r="E117" s="19" t="s">
        <v>452</v>
      </c>
      <c r="F117" s="19"/>
      <c r="G117" s="17"/>
    </row>
    <row r="118" spans="1:7" ht="225" x14ac:dyDescent="0.25">
      <c r="A118" s="2"/>
      <c r="B118" s="3" t="s">
        <v>107</v>
      </c>
      <c r="C118" s="2"/>
      <c r="D118" s="49" t="s">
        <v>444</v>
      </c>
      <c r="E118" s="19" t="s">
        <v>451</v>
      </c>
      <c r="F118" s="19"/>
      <c r="G118" s="17"/>
    </row>
    <row r="119" spans="1:7" ht="105" x14ac:dyDescent="0.25">
      <c r="A119" s="2"/>
      <c r="B119" s="3" t="s">
        <v>108</v>
      </c>
      <c r="C119" s="2"/>
      <c r="D119" s="49" t="s">
        <v>444</v>
      </c>
      <c r="E119" s="19"/>
      <c r="F119" s="19"/>
      <c r="G119" s="17"/>
    </row>
    <row r="120" spans="1:7" ht="105" x14ac:dyDescent="0.25">
      <c r="A120" s="1" t="s">
        <v>109</v>
      </c>
      <c r="B120" s="2"/>
      <c r="C120" s="2"/>
      <c r="D120" s="49" t="s">
        <v>444</v>
      </c>
      <c r="E120" s="21"/>
      <c r="F120" s="19"/>
      <c r="G120" s="17"/>
    </row>
    <row r="121" spans="1:7" ht="105" x14ac:dyDescent="0.25">
      <c r="A121" s="2"/>
      <c r="B121" s="3" t="s">
        <v>110</v>
      </c>
      <c r="C121" s="2"/>
      <c r="D121" s="49" t="s">
        <v>444</v>
      </c>
      <c r="E121" s="19"/>
      <c r="F121" s="19"/>
      <c r="G121" s="17"/>
    </row>
    <row r="122" spans="1:7" ht="105" x14ac:dyDescent="0.25">
      <c r="A122" s="2"/>
      <c r="B122" s="3" t="s">
        <v>111</v>
      </c>
      <c r="C122" s="2"/>
      <c r="D122" s="49" t="s">
        <v>444</v>
      </c>
      <c r="E122" s="19" t="s">
        <v>450</v>
      </c>
      <c r="F122" s="19"/>
      <c r="G122" s="17"/>
    </row>
    <row r="123" spans="1:7" ht="93" customHeight="1" x14ac:dyDescent="0.25">
      <c r="A123" s="2"/>
      <c r="B123" s="3" t="s">
        <v>112</v>
      </c>
      <c r="C123" s="2"/>
      <c r="D123" s="49" t="s">
        <v>444</v>
      </c>
      <c r="E123" s="19"/>
      <c r="F123" s="19"/>
      <c r="G123" s="17"/>
    </row>
    <row r="124" spans="1:7" ht="138.75" customHeight="1" x14ac:dyDescent="0.25">
      <c r="A124" s="2"/>
      <c r="B124" s="3" t="s">
        <v>113</v>
      </c>
      <c r="C124" s="2"/>
      <c r="D124" s="49" t="s">
        <v>444</v>
      </c>
      <c r="E124" s="19"/>
      <c r="F124" s="19"/>
      <c r="G124" s="17"/>
    </row>
    <row r="125" spans="1:7" ht="105" x14ac:dyDescent="0.25">
      <c r="A125" s="2"/>
      <c r="B125" s="3" t="s">
        <v>114</v>
      </c>
      <c r="C125" s="2"/>
      <c r="D125" s="49" t="s">
        <v>444</v>
      </c>
      <c r="E125" s="19"/>
      <c r="F125" s="19"/>
      <c r="G125" s="17"/>
    </row>
    <row r="126" spans="1:7" ht="105" x14ac:dyDescent="0.25">
      <c r="A126" s="2"/>
      <c r="B126" s="3" t="s">
        <v>115</v>
      </c>
      <c r="C126" s="2"/>
      <c r="D126" s="49" t="s">
        <v>444</v>
      </c>
      <c r="E126" s="19"/>
      <c r="F126" s="19"/>
      <c r="G126" s="17"/>
    </row>
    <row r="127" spans="1:7" ht="105" x14ac:dyDescent="0.25">
      <c r="A127" s="2"/>
      <c r="B127" s="3" t="s">
        <v>116</v>
      </c>
      <c r="C127" s="2"/>
      <c r="D127" s="49" t="s">
        <v>444</v>
      </c>
      <c r="E127" s="19"/>
      <c r="F127" s="21"/>
      <c r="G127" s="17"/>
    </row>
    <row r="128" spans="1:7" ht="105" x14ac:dyDescent="0.25">
      <c r="A128" s="2"/>
      <c r="B128" s="3" t="s">
        <v>117</v>
      </c>
      <c r="C128" s="2"/>
      <c r="D128" s="49" t="s">
        <v>444</v>
      </c>
      <c r="E128" s="19"/>
      <c r="F128" s="19"/>
      <c r="G128" s="17"/>
    </row>
    <row r="129" spans="1:7" ht="105" x14ac:dyDescent="0.25">
      <c r="A129" s="2"/>
      <c r="B129" s="3" t="s">
        <v>118</v>
      </c>
      <c r="C129" s="2"/>
      <c r="D129" s="49" t="s">
        <v>444</v>
      </c>
      <c r="E129" s="19"/>
      <c r="F129" s="19"/>
      <c r="G129" s="17"/>
    </row>
    <row r="130" spans="1:7" ht="105" x14ac:dyDescent="0.25">
      <c r="A130" s="2"/>
      <c r="B130" s="3" t="s">
        <v>119</v>
      </c>
      <c r="C130" s="2"/>
      <c r="D130" s="49" t="s">
        <v>444</v>
      </c>
      <c r="E130" s="18" t="s">
        <v>449</v>
      </c>
      <c r="F130" s="21"/>
      <c r="G130" s="17"/>
    </row>
    <row r="131" spans="1:7" ht="238.5" customHeight="1" x14ac:dyDescent="0.25">
      <c r="A131" s="2"/>
      <c r="B131" s="3" t="s">
        <v>120</v>
      </c>
      <c r="C131" s="2"/>
      <c r="D131" s="49" t="s">
        <v>444</v>
      </c>
      <c r="E131" s="19"/>
      <c r="F131" s="19"/>
      <c r="G131" s="17"/>
    </row>
    <row r="132" spans="1:7" ht="105" x14ac:dyDescent="0.25">
      <c r="A132" s="1" t="s">
        <v>121</v>
      </c>
      <c r="B132" s="2"/>
      <c r="C132" s="2"/>
      <c r="D132" s="49" t="s">
        <v>444</v>
      </c>
      <c r="E132" s="19"/>
      <c r="F132" s="19"/>
      <c r="G132" s="17"/>
    </row>
    <row r="133" spans="1:7" ht="105" x14ac:dyDescent="0.25">
      <c r="A133" s="2"/>
      <c r="B133" s="3" t="s">
        <v>122</v>
      </c>
      <c r="C133" s="2"/>
      <c r="D133" s="49" t="s">
        <v>444</v>
      </c>
      <c r="E133" s="18" t="s">
        <v>448</v>
      </c>
      <c r="F133" s="19"/>
      <c r="G133" s="17"/>
    </row>
    <row r="134" spans="1:7" ht="105" x14ac:dyDescent="0.25">
      <c r="A134" s="2"/>
      <c r="B134" s="3" t="s">
        <v>123</v>
      </c>
      <c r="C134" s="2"/>
      <c r="D134" s="49" t="s">
        <v>444</v>
      </c>
      <c r="E134" s="19"/>
      <c r="F134" s="19"/>
      <c r="G134" s="17"/>
    </row>
    <row r="135" spans="1:7" ht="75" customHeight="1" x14ac:dyDescent="0.25">
      <c r="A135" s="2"/>
      <c r="B135" s="3" t="s">
        <v>124</v>
      </c>
      <c r="C135" s="2"/>
      <c r="D135" s="49" t="s">
        <v>444</v>
      </c>
      <c r="E135" s="19"/>
      <c r="F135" s="19"/>
      <c r="G135" s="17"/>
    </row>
    <row r="136" spans="1:7" ht="238.5" customHeight="1" x14ac:dyDescent="0.25">
      <c r="A136" s="2"/>
      <c r="B136" s="3" t="s">
        <v>125</v>
      </c>
      <c r="C136" s="2"/>
      <c r="D136" s="49" t="s">
        <v>444</v>
      </c>
      <c r="E136" s="19"/>
      <c r="F136" s="19"/>
      <c r="G136" s="17"/>
    </row>
    <row r="137" spans="1:7" ht="120" x14ac:dyDescent="0.25">
      <c r="A137" s="2"/>
      <c r="B137" s="3" t="s">
        <v>126</v>
      </c>
      <c r="C137" s="2"/>
      <c r="D137" s="49" t="s">
        <v>444</v>
      </c>
      <c r="E137" s="19"/>
      <c r="F137" s="19"/>
      <c r="G137" s="17"/>
    </row>
    <row r="138" spans="1:7" ht="105" x14ac:dyDescent="0.25">
      <c r="A138" s="1" t="s">
        <v>127</v>
      </c>
      <c r="B138" s="2"/>
      <c r="C138" s="2"/>
      <c r="D138" s="49" t="s">
        <v>444</v>
      </c>
      <c r="E138" s="19"/>
      <c r="F138" s="19"/>
      <c r="G138" s="17"/>
    </row>
    <row r="139" spans="1:7" ht="105" x14ac:dyDescent="0.25">
      <c r="A139" s="2"/>
      <c r="B139" s="3" t="s">
        <v>128</v>
      </c>
      <c r="C139" s="2"/>
      <c r="D139" s="49" t="s">
        <v>444</v>
      </c>
      <c r="E139" s="19"/>
      <c r="F139" s="19"/>
      <c r="G139" s="17"/>
    </row>
    <row r="140" spans="1:7" ht="135" x14ac:dyDescent="0.25">
      <c r="A140" s="2"/>
      <c r="B140" s="3" t="s">
        <v>129</v>
      </c>
      <c r="C140" s="2"/>
      <c r="D140" s="49" t="s">
        <v>444</v>
      </c>
      <c r="E140" s="19"/>
      <c r="F140" s="21"/>
      <c r="G140" s="17"/>
    </row>
    <row r="141" spans="1:7" ht="105" x14ac:dyDescent="0.25">
      <c r="A141" s="2"/>
      <c r="B141" s="3" t="s">
        <v>130</v>
      </c>
      <c r="C141" s="2"/>
      <c r="D141" s="49" t="s">
        <v>444</v>
      </c>
      <c r="E141" s="19"/>
      <c r="F141" s="19"/>
      <c r="G141" s="17"/>
    </row>
    <row r="142" spans="1:7" ht="195" x14ac:dyDescent="0.25">
      <c r="A142" s="2"/>
      <c r="B142" s="3" t="s">
        <v>131</v>
      </c>
      <c r="C142" s="2"/>
      <c r="D142" s="49" t="s">
        <v>444</v>
      </c>
      <c r="E142" s="19"/>
      <c r="F142" s="19"/>
      <c r="G142" s="17"/>
    </row>
    <row r="143" spans="1:7" ht="90" customHeight="1" x14ac:dyDescent="0.25">
      <c r="A143" s="2"/>
      <c r="B143" s="3" t="s">
        <v>132</v>
      </c>
      <c r="C143" s="2"/>
      <c r="D143" s="49" t="s">
        <v>444</v>
      </c>
      <c r="E143" s="19"/>
      <c r="F143" s="19"/>
      <c r="G143" s="17"/>
    </row>
    <row r="144" spans="1:7" ht="223.5" customHeight="1" x14ac:dyDescent="0.25">
      <c r="A144" s="2"/>
      <c r="B144" s="3" t="s">
        <v>324</v>
      </c>
      <c r="C144" s="2"/>
      <c r="D144" s="49" t="s">
        <v>444</v>
      </c>
      <c r="E144" s="19"/>
      <c r="F144" s="19"/>
      <c r="G144" s="17"/>
    </row>
    <row r="145" spans="1:7" ht="120" x14ac:dyDescent="0.25">
      <c r="A145" s="2"/>
      <c r="B145" s="3" t="s">
        <v>134</v>
      </c>
      <c r="C145" s="2"/>
      <c r="D145" s="49" t="s">
        <v>444</v>
      </c>
      <c r="E145" s="19"/>
      <c r="F145" s="19"/>
      <c r="G145" s="17"/>
    </row>
    <row r="146" spans="1:7" ht="194.25" customHeight="1" x14ac:dyDescent="0.25">
      <c r="A146" s="2"/>
      <c r="B146" s="3" t="s">
        <v>135</v>
      </c>
      <c r="C146" s="2"/>
      <c r="D146" s="49" t="s">
        <v>444</v>
      </c>
      <c r="E146" s="19"/>
      <c r="F146" s="19"/>
      <c r="G146" s="17"/>
    </row>
    <row r="147" spans="1:7" ht="105" x14ac:dyDescent="0.25">
      <c r="A147" s="2"/>
      <c r="B147" s="3" t="s">
        <v>136</v>
      </c>
      <c r="C147" s="2"/>
      <c r="D147" s="49" t="s">
        <v>444</v>
      </c>
      <c r="E147" s="19"/>
      <c r="F147" s="19"/>
      <c r="G147" s="17"/>
    </row>
    <row r="148" spans="1:7" ht="155.25" customHeight="1" x14ac:dyDescent="0.25">
      <c r="A148" s="2"/>
      <c r="B148" s="3" t="s">
        <v>185</v>
      </c>
      <c r="C148" s="2"/>
      <c r="D148" s="49" t="s">
        <v>444</v>
      </c>
      <c r="E148" s="19"/>
      <c r="F148" s="19"/>
      <c r="G148" s="17"/>
    </row>
    <row r="149" spans="1:7" ht="122.25" customHeight="1" x14ac:dyDescent="0.25">
      <c r="A149" s="1" t="s">
        <v>137</v>
      </c>
      <c r="B149" s="2"/>
      <c r="C149" s="2"/>
      <c r="D149" s="49" t="s">
        <v>444</v>
      </c>
      <c r="E149" s="19"/>
      <c r="F149" s="19"/>
      <c r="G149" s="17"/>
    </row>
    <row r="150" spans="1:7" ht="120" x14ac:dyDescent="0.25">
      <c r="A150" s="2"/>
      <c r="B150" s="3" t="s">
        <v>138</v>
      </c>
      <c r="C150" s="2"/>
      <c r="D150" s="49" t="s">
        <v>444</v>
      </c>
      <c r="E150" s="18" t="s">
        <v>447</v>
      </c>
      <c r="F150" s="19"/>
      <c r="G150" s="17"/>
    </row>
    <row r="151" spans="1:7" ht="105" x14ac:dyDescent="0.25">
      <c r="A151" s="2"/>
      <c r="B151" s="3" t="s">
        <v>139</v>
      </c>
      <c r="C151" s="2"/>
      <c r="D151" s="49" t="s">
        <v>444</v>
      </c>
      <c r="E151" s="19"/>
      <c r="F151" s="19"/>
      <c r="G151" s="17"/>
    </row>
    <row r="152" spans="1:7" ht="91.5" customHeight="1" x14ac:dyDescent="0.25">
      <c r="A152" s="2"/>
      <c r="B152" s="3" t="s">
        <v>140</v>
      </c>
      <c r="C152" s="2"/>
      <c r="D152" s="49" t="s">
        <v>444</v>
      </c>
      <c r="E152" s="19"/>
      <c r="F152" s="19"/>
      <c r="G152" s="17"/>
    </row>
    <row r="153" spans="1:7" ht="169.5" customHeight="1" x14ac:dyDescent="0.25">
      <c r="A153" s="2"/>
      <c r="B153" s="3" t="s">
        <v>141</v>
      </c>
      <c r="C153" s="2"/>
      <c r="D153" s="49" t="s">
        <v>444</v>
      </c>
      <c r="E153" s="19"/>
      <c r="F153" s="19"/>
      <c r="G153" s="17"/>
    </row>
    <row r="154" spans="1:7" ht="105" x14ac:dyDescent="0.25">
      <c r="A154" s="2"/>
      <c r="B154" s="3" t="s">
        <v>142</v>
      </c>
      <c r="C154" s="2"/>
      <c r="D154" s="49" t="s">
        <v>444</v>
      </c>
      <c r="E154" s="19"/>
      <c r="F154" s="19"/>
      <c r="G154" s="17"/>
    </row>
    <row r="155" spans="1:7" ht="105" x14ac:dyDescent="0.25">
      <c r="A155" s="2"/>
      <c r="B155" s="3" t="s">
        <v>143</v>
      </c>
      <c r="C155" s="2"/>
      <c r="D155" s="49" t="s">
        <v>444</v>
      </c>
      <c r="E155" s="19"/>
      <c r="F155" s="19"/>
      <c r="G155" s="17"/>
    </row>
    <row r="156" spans="1:7" ht="105" x14ac:dyDescent="0.25">
      <c r="A156" s="2"/>
      <c r="B156" s="3" t="s">
        <v>144</v>
      </c>
      <c r="C156" s="2"/>
      <c r="D156" s="49" t="s">
        <v>444</v>
      </c>
      <c r="E156" s="19"/>
      <c r="F156" s="19"/>
      <c r="G156" s="17"/>
    </row>
    <row r="157" spans="1:7" ht="108.75" customHeight="1" x14ac:dyDescent="0.25">
      <c r="A157" s="2"/>
      <c r="B157" s="3" t="s">
        <v>145</v>
      </c>
      <c r="C157" s="2"/>
      <c r="D157" s="49" t="s">
        <v>444</v>
      </c>
      <c r="E157" s="19"/>
      <c r="F157" s="19"/>
      <c r="G157" s="17"/>
    </row>
    <row r="158" spans="1:7" ht="165" x14ac:dyDescent="0.25">
      <c r="A158" s="2"/>
      <c r="B158" s="3" t="s">
        <v>146</v>
      </c>
      <c r="C158" s="2"/>
      <c r="D158" s="49" t="s">
        <v>444</v>
      </c>
      <c r="E158" s="18" t="s">
        <v>446</v>
      </c>
      <c r="F158" s="19"/>
      <c r="G158" s="17"/>
    </row>
    <row r="159" spans="1:7" ht="105" x14ac:dyDescent="0.25">
      <c r="A159" s="2"/>
      <c r="B159" s="3" t="s">
        <v>147</v>
      </c>
      <c r="C159" s="2"/>
      <c r="D159" s="49" t="s">
        <v>444</v>
      </c>
      <c r="E159" s="19"/>
      <c r="F159" s="19"/>
      <c r="G159" s="17"/>
    </row>
    <row r="160" spans="1:7" ht="108.75" customHeight="1" x14ac:dyDescent="0.25">
      <c r="A160" s="2"/>
      <c r="B160" s="3" t="s">
        <v>148</v>
      </c>
      <c r="C160" s="2"/>
      <c r="D160" s="49" t="s">
        <v>444</v>
      </c>
      <c r="E160" s="19"/>
      <c r="F160" s="19"/>
      <c r="G160" s="17"/>
    </row>
    <row r="161" spans="1:7" ht="105" x14ac:dyDescent="0.25">
      <c r="A161" s="2"/>
      <c r="B161" s="3" t="s">
        <v>149</v>
      </c>
      <c r="C161" s="2"/>
      <c r="D161" s="49" t="s">
        <v>444</v>
      </c>
      <c r="E161" s="19"/>
      <c r="F161" s="19"/>
      <c r="G161" s="17"/>
    </row>
    <row r="162" spans="1:7" ht="186" customHeight="1" x14ac:dyDescent="0.25">
      <c r="A162" s="1" t="s">
        <v>150</v>
      </c>
      <c r="B162" s="2"/>
      <c r="C162" s="2"/>
      <c r="D162" s="49" t="s">
        <v>444</v>
      </c>
      <c r="E162" s="19"/>
      <c r="F162" s="19"/>
      <c r="G162" s="17"/>
    </row>
    <row r="163" spans="1:7" ht="105" x14ac:dyDescent="0.25">
      <c r="A163" s="2"/>
      <c r="B163" s="3" t="s">
        <v>151</v>
      </c>
      <c r="C163" s="2"/>
      <c r="D163" s="49" t="s">
        <v>444</v>
      </c>
      <c r="E163" s="19"/>
      <c r="F163" s="19"/>
      <c r="G163" s="17"/>
    </row>
    <row r="164" spans="1:7" ht="105" x14ac:dyDescent="0.25">
      <c r="A164" s="2"/>
      <c r="B164" s="3" t="s">
        <v>152</v>
      </c>
      <c r="C164" s="2"/>
      <c r="D164" s="49" t="s">
        <v>444</v>
      </c>
      <c r="E164" s="19"/>
      <c r="F164" s="19"/>
      <c r="G164" s="17"/>
    </row>
    <row r="165" spans="1:7" ht="74.25" customHeight="1" x14ac:dyDescent="0.25">
      <c r="A165" s="2"/>
      <c r="B165" s="3" t="s">
        <v>153</v>
      </c>
      <c r="C165" s="2"/>
      <c r="D165" s="49" t="s">
        <v>444</v>
      </c>
      <c r="E165" s="19"/>
      <c r="F165" s="19"/>
      <c r="G165" s="17"/>
    </row>
    <row r="166" spans="1:7" ht="105" x14ac:dyDescent="0.25">
      <c r="A166" s="2"/>
      <c r="B166" s="3" t="s">
        <v>154</v>
      </c>
      <c r="C166" s="2"/>
      <c r="D166" s="49" t="s">
        <v>444</v>
      </c>
      <c r="E166" s="19"/>
      <c r="F166" s="19"/>
      <c r="G166" s="17"/>
    </row>
    <row r="167" spans="1:7" ht="46.5" customHeight="1" x14ac:dyDescent="0.25">
      <c r="A167" s="2"/>
      <c r="B167" s="3" t="s">
        <v>155</v>
      </c>
      <c r="C167" s="2"/>
      <c r="D167" s="49" t="s">
        <v>444</v>
      </c>
      <c r="E167" s="19"/>
      <c r="F167" s="19"/>
      <c r="G167" s="17"/>
    </row>
    <row r="168" spans="1:7" ht="105" x14ac:dyDescent="0.25">
      <c r="A168" s="2"/>
      <c r="B168" s="3" t="s">
        <v>156</v>
      </c>
      <c r="C168" s="2"/>
      <c r="D168" s="49" t="s">
        <v>444</v>
      </c>
      <c r="E168" s="19"/>
      <c r="F168" s="19"/>
      <c r="G168" s="17"/>
    </row>
    <row r="169" spans="1:7" ht="105" x14ac:dyDescent="0.25">
      <c r="A169" s="2"/>
      <c r="B169" s="3" t="s">
        <v>157</v>
      </c>
      <c r="C169" s="2"/>
      <c r="D169" s="49" t="s">
        <v>444</v>
      </c>
      <c r="E169" s="19"/>
      <c r="F169" s="19"/>
      <c r="G169" s="17"/>
    </row>
    <row r="170" spans="1:7" ht="105" x14ac:dyDescent="0.25">
      <c r="A170" s="2"/>
      <c r="B170" s="3" t="s">
        <v>158</v>
      </c>
      <c r="C170" s="2"/>
      <c r="D170" s="49" t="s">
        <v>444</v>
      </c>
      <c r="E170" s="19"/>
      <c r="F170" s="19"/>
      <c r="G170" s="17"/>
    </row>
    <row r="171" spans="1:7" ht="105" x14ac:dyDescent="0.25">
      <c r="A171" s="2"/>
      <c r="B171" s="3" t="s">
        <v>159</v>
      </c>
      <c r="C171" s="2"/>
      <c r="D171" s="49" t="s">
        <v>444</v>
      </c>
      <c r="E171" s="19"/>
      <c r="F171" s="19"/>
      <c r="G171" s="17"/>
    </row>
    <row r="172" spans="1:7" ht="105" x14ac:dyDescent="0.25">
      <c r="A172" s="2"/>
      <c r="B172" s="3" t="s">
        <v>160</v>
      </c>
      <c r="C172" s="2"/>
      <c r="D172" s="49" t="s">
        <v>444</v>
      </c>
      <c r="E172" s="19"/>
      <c r="F172" s="19"/>
      <c r="G172" s="17"/>
    </row>
    <row r="173" spans="1:7" ht="105" x14ac:dyDescent="0.25">
      <c r="A173" s="2"/>
      <c r="B173" s="3" t="s">
        <v>161</v>
      </c>
      <c r="C173" s="2"/>
      <c r="D173" s="49" t="s">
        <v>444</v>
      </c>
      <c r="E173" s="19"/>
      <c r="F173" s="19"/>
      <c r="G173" s="17"/>
    </row>
    <row r="174" spans="1:7" ht="105" x14ac:dyDescent="0.25">
      <c r="A174" s="2"/>
      <c r="B174" s="3" t="s">
        <v>162</v>
      </c>
      <c r="C174" s="2"/>
      <c r="D174" s="49" t="s">
        <v>444</v>
      </c>
      <c r="E174" s="19"/>
      <c r="F174" s="19"/>
      <c r="G174" s="17"/>
    </row>
    <row r="175" spans="1:7" ht="105" x14ac:dyDescent="0.25">
      <c r="A175" s="1" t="s">
        <v>163</v>
      </c>
      <c r="B175" s="2"/>
      <c r="C175" s="2"/>
      <c r="D175" s="49" t="s">
        <v>444</v>
      </c>
      <c r="E175" s="19"/>
      <c r="F175" s="19"/>
      <c r="G175" s="17"/>
    </row>
    <row r="176" spans="1:7" ht="105" x14ac:dyDescent="0.25">
      <c r="A176" s="2"/>
      <c r="B176" s="3" t="s">
        <v>445</v>
      </c>
      <c r="C176" s="2"/>
      <c r="D176" s="49" t="s">
        <v>444</v>
      </c>
      <c r="E176" s="19"/>
      <c r="F176" s="19"/>
      <c r="G176" s="17"/>
    </row>
    <row r="177" spans="1:7" ht="240" x14ac:dyDescent="0.25">
      <c r="A177" s="2"/>
      <c r="B177" s="3" t="s">
        <v>165</v>
      </c>
      <c r="C177" s="2"/>
      <c r="D177" s="49" t="s">
        <v>444</v>
      </c>
      <c r="E177" s="19"/>
      <c r="F177" s="19"/>
      <c r="G177" s="17"/>
    </row>
    <row r="178" spans="1:7" ht="105" x14ac:dyDescent="0.25">
      <c r="A178" s="2"/>
      <c r="B178" s="3" t="s">
        <v>166</v>
      </c>
      <c r="C178" s="2"/>
      <c r="D178" s="49" t="s">
        <v>444</v>
      </c>
      <c r="E178" s="19"/>
      <c r="F178" s="19"/>
      <c r="G178" s="17"/>
    </row>
    <row r="179" spans="1:7" ht="165" customHeight="1" x14ac:dyDescent="0.25">
      <c r="A179" s="2"/>
      <c r="B179" s="3" t="s">
        <v>167</v>
      </c>
      <c r="C179" s="2"/>
      <c r="D179" s="49" t="s">
        <v>444</v>
      </c>
      <c r="E179" s="19"/>
      <c r="F179" s="19"/>
      <c r="G179" s="17"/>
    </row>
    <row r="180" spans="1:7" ht="105" x14ac:dyDescent="0.25">
      <c r="A180" s="2"/>
      <c r="B180" s="3" t="s">
        <v>168</v>
      </c>
      <c r="C180" s="2"/>
      <c r="D180" s="49" t="s">
        <v>444</v>
      </c>
      <c r="E180" s="19"/>
      <c r="F180" s="19"/>
      <c r="G180" s="17"/>
    </row>
    <row r="181" spans="1:7" ht="195" x14ac:dyDescent="0.25">
      <c r="A181" s="2"/>
      <c r="B181" s="3" t="s">
        <v>169</v>
      </c>
      <c r="C181" s="2"/>
      <c r="D181" s="49" t="s">
        <v>444</v>
      </c>
      <c r="E181" s="19"/>
      <c r="F181" s="19"/>
      <c r="G181" s="17"/>
    </row>
    <row r="182" spans="1:7" ht="105" x14ac:dyDescent="0.25">
      <c r="A182" s="2"/>
      <c r="B182" s="3" t="s">
        <v>170</v>
      </c>
      <c r="C182" s="2"/>
      <c r="D182" s="49" t="s">
        <v>444</v>
      </c>
      <c r="E182" s="19"/>
      <c r="F182" s="19"/>
      <c r="G182" s="17"/>
    </row>
    <row r="183" spans="1:7" ht="120" x14ac:dyDescent="0.25">
      <c r="A183" s="2"/>
      <c r="B183" s="3" t="s">
        <v>171</v>
      </c>
      <c r="C183" s="2"/>
      <c r="D183" s="49" t="s">
        <v>444</v>
      </c>
      <c r="E183" s="19"/>
      <c r="F183" s="19"/>
      <c r="G183" s="17"/>
    </row>
    <row r="184" spans="1:7" ht="126" customHeight="1" x14ac:dyDescent="0.25">
      <c r="A184" s="2"/>
      <c r="B184" s="3" t="s">
        <v>172</v>
      </c>
      <c r="C184" s="2"/>
      <c r="D184" s="49" t="s">
        <v>444</v>
      </c>
      <c r="E184" s="19"/>
      <c r="F184" s="19"/>
      <c r="G184" s="17"/>
    </row>
    <row r="185" spans="1:7" ht="108.75" customHeight="1" x14ac:dyDescent="0.25">
      <c r="A185" s="2"/>
      <c r="B185" s="3" t="s">
        <v>173</v>
      </c>
      <c r="C185" s="2"/>
      <c r="D185" s="49" t="s">
        <v>444</v>
      </c>
      <c r="E185" s="19"/>
      <c r="F185" s="19"/>
      <c r="G185" s="17"/>
    </row>
    <row r="186" spans="1:7" ht="105" x14ac:dyDescent="0.25">
      <c r="A186" s="2"/>
      <c r="B186" s="3" t="s">
        <v>174</v>
      </c>
      <c r="C186" s="2"/>
      <c r="D186" s="49" t="s">
        <v>444</v>
      </c>
      <c r="E186" s="19"/>
      <c r="F186" s="19"/>
      <c r="G186" s="17"/>
    </row>
    <row r="187" spans="1:7" ht="180" x14ac:dyDescent="0.25">
      <c r="A187" s="2"/>
      <c r="B187" s="3" t="s">
        <v>175</v>
      </c>
      <c r="C187" s="2"/>
      <c r="D187" s="49" t="s">
        <v>444</v>
      </c>
      <c r="E187" s="19"/>
      <c r="F187" s="19"/>
      <c r="G187" s="17"/>
    </row>
    <row r="188" spans="1:7" ht="105" x14ac:dyDescent="0.25">
      <c r="A188" s="2"/>
      <c r="B188" s="3" t="s">
        <v>186</v>
      </c>
      <c r="C188" s="2"/>
      <c r="D188" s="49" t="s">
        <v>444</v>
      </c>
      <c r="E188" s="19"/>
      <c r="F188" s="19"/>
      <c r="G188" s="17"/>
    </row>
    <row r="189" spans="1:7" ht="105" x14ac:dyDescent="0.25">
      <c r="A189" s="2"/>
      <c r="B189" s="3" t="s">
        <v>176</v>
      </c>
      <c r="C189" s="2"/>
      <c r="D189" s="49" t="s">
        <v>444</v>
      </c>
      <c r="E189" s="19"/>
      <c r="F189" s="19"/>
      <c r="G189" s="17"/>
    </row>
    <row r="190" spans="1:7" ht="105" x14ac:dyDescent="0.25">
      <c r="A190" s="2"/>
      <c r="B190" s="3" t="s">
        <v>177</v>
      </c>
      <c r="C190" s="2"/>
      <c r="D190" s="49" t="s">
        <v>444</v>
      </c>
      <c r="E190" s="19"/>
      <c r="F190" s="19"/>
      <c r="G190" s="17"/>
    </row>
    <row r="191" spans="1:7" ht="135" x14ac:dyDescent="0.25">
      <c r="A191" s="2"/>
      <c r="B191" s="3" t="s">
        <v>178</v>
      </c>
      <c r="C191" s="2"/>
      <c r="D191" s="49" t="s">
        <v>444</v>
      </c>
      <c r="E191" s="19"/>
      <c r="F191" s="19"/>
      <c r="G191" s="17"/>
    </row>
    <row r="192" spans="1:7" ht="94.5" customHeight="1" x14ac:dyDescent="0.25">
      <c r="A192" s="2"/>
      <c r="B192" s="3" t="s">
        <v>187</v>
      </c>
      <c r="C192" s="2"/>
      <c r="D192" s="49" t="s">
        <v>444</v>
      </c>
      <c r="E192" s="19"/>
      <c r="F192" s="19"/>
      <c r="G192" s="17"/>
    </row>
    <row r="193" spans="1:7" ht="196.5" customHeight="1" x14ac:dyDescent="0.25">
      <c r="A193" s="2"/>
      <c r="B193" s="3" t="s">
        <v>179</v>
      </c>
      <c r="C193" s="2"/>
      <c r="D193" s="49" t="s">
        <v>444</v>
      </c>
      <c r="E193" s="19"/>
      <c r="F193" s="19"/>
      <c r="G193" s="17"/>
    </row>
    <row r="194" spans="1:7" ht="105" x14ac:dyDescent="0.25">
      <c r="A194" s="2"/>
      <c r="B194" s="3" t="s">
        <v>180</v>
      </c>
      <c r="C194" s="2"/>
      <c r="D194" s="49" t="s">
        <v>444</v>
      </c>
      <c r="E194" s="19"/>
      <c r="F194" s="19"/>
      <c r="G194" s="17"/>
    </row>
  </sheetData>
  <mergeCells count="2">
    <mergeCell ref="A2:C2"/>
    <mergeCell ref="D2:F2"/>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opLeftCell="C22" workbookViewId="0">
      <selection activeCell="T6" sqref="T6"/>
    </sheetView>
  </sheetViews>
  <sheetFormatPr defaultColWidth="8.85546875" defaultRowHeight="15" x14ac:dyDescent="0.25"/>
  <cols>
    <col min="1" max="1" width="18.85546875" customWidth="1"/>
    <col min="2" max="2" width="12.42578125" customWidth="1"/>
    <col min="3" max="3" width="13.85546875" customWidth="1"/>
    <col min="4" max="4" width="17.28515625" customWidth="1"/>
    <col min="5" max="5" width="13.7109375" customWidth="1"/>
    <col min="6" max="6" width="16.7109375" customWidth="1"/>
    <col min="7" max="7" width="14.85546875" customWidth="1"/>
    <col min="8" max="8" width="14.42578125" customWidth="1"/>
  </cols>
  <sheetData>
    <row r="1" spans="1:20" x14ac:dyDescent="0.25">
      <c r="A1" t="s">
        <v>191</v>
      </c>
    </row>
    <row r="3" spans="1:20" x14ac:dyDescent="0.25">
      <c r="A3" s="75" t="s">
        <v>488</v>
      </c>
      <c r="B3" s="75"/>
      <c r="C3" s="75"/>
      <c r="D3" s="75"/>
      <c r="E3" s="75"/>
      <c r="F3" s="75"/>
      <c r="G3" s="75"/>
      <c r="H3" s="75"/>
      <c r="J3" t="s">
        <v>257</v>
      </c>
    </row>
    <row r="4" spans="1:20" x14ac:dyDescent="0.25">
      <c r="A4" s="79" t="s">
        <v>192</v>
      </c>
      <c r="B4" s="79" t="s">
        <v>193</v>
      </c>
      <c r="C4" s="76" t="s">
        <v>487</v>
      </c>
      <c r="D4" s="77"/>
      <c r="E4" s="77"/>
      <c r="F4" s="77"/>
      <c r="G4" s="77"/>
      <c r="H4" s="78"/>
    </row>
    <row r="5" spans="1:20" ht="135" x14ac:dyDescent="0.25">
      <c r="A5" s="89"/>
      <c r="B5" s="89"/>
      <c r="C5" s="15" t="s">
        <v>486</v>
      </c>
      <c r="D5" s="15" t="s">
        <v>485</v>
      </c>
      <c r="E5" s="15" t="s">
        <v>484</v>
      </c>
      <c r="F5" s="15" t="s">
        <v>483</v>
      </c>
      <c r="G5" s="15" t="s">
        <v>482</v>
      </c>
      <c r="H5" s="15" t="s">
        <v>481</v>
      </c>
      <c r="J5" s="3" t="s">
        <v>192</v>
      </c>
      <c r="K5" s="3" t="s">
        <v>193</v>
      </c>
      <c r="L5" s="3" t="s">
        <v>258</v>
      </c>
      <c r="M5" s="3" t="s">
        <v>259</v>
      </c>
      <c r="N5" s="3" t="s">
        <v>260</v>
      </c>
      <c r="O5" s="3" t="s">
        <v>261</v>
      </c>
      <c r="P5" s="3" t="s">
        <v>260</v>
      </c>
      <c r="Q5" s="3" t="s">
        <v>262</v>
      </c>
      <c r="R5" s="3" t="s">
        <v>263</v>
      </c>
      <c r="S5" s="3" t="s">
        <v>264</v>
      </c>
      <c r="T5" s="3" t="s">
        <v>867</v>
      </c>
    </row>
    <row r="6" spans="1:20" x14ac:dyDescent="0.25">
      <c r="A6" s="3" t="s">
        <v>194</v>
      </c>
      <c r="B6" s="3">
        <v>7</v>
      </c>
      <c r="C6" s="3">
        <v>1</v>
      </c>
      <c r="D6" s="14">
        <f t="shared" ref="D6:D22" si="0">C6/B6*100</f>
        <v>14.285714285714285</v>
      </c>
      <c r="E6" s="3">
        <v>0</v>
      </c>
      <c r="F6" s="14">
        <f t="shared" ref="F6:F22" si="1">E6/B6*100</f>
        <v>0</v>
      </c>
      <c r="G6" s="3">
        <f t="shared" ref="G6:G22" si="2">B6-C6</f>
        <v>6</v>
      </c>
      <c r="H6" s="14">
        <f t="shared" ref="H6:H22" si="3">G6/B6*100</f>
        <v>85.714285714285708</v>
      </c>
      <c r="J6" s="3" t="s">
        <v>194</v>
      </c>
      <c r="K6" s="3">
        <v>7</v>
      </c>
      <c r="L6" s="3">
        <f t="shared" ref="L6:L22" si="4">K6/$K$24</f>
        <v>4.142011834319527E-2</v>
      </c>
      <c r="M6" s="3">
        <v>1</v>
      </c>
      <c r="N6" s="3">
        <f t="shared" ref="N6:N22" si="5">M6/K6</f>
        <v>0.14285714285714285</v>
      </c>
      <c r="O6" s="3">
        <v>0</v>
      </c>
      <c r="P6" s="3">
        <f t="shared" ref="P6:P22" si="6">O6/K6</f>
        <v>0</v>
      </c>
      <c r="Q6" s="3">
        <v>6</v>
      </c>
      <c r="R6" s="3">
        <f t="shared" ref="R6:R22" si="7">Q6/K6</f>
        <v>0.8571428571428571</v>
      </c>
      <c r="S6" s="3">
        <f>(M6*N6+O6*P6)/(N6+P6)</f>
        <v>1</v>
      </c>
      <c r="T6" s="3">
        <f t="shared" ref="T6:T22" si="8">S6*L6/K6</f>
        <v>5.9171597633136102E-3</v>
      </c>
    </row>
    <row r="7" spans="1:20" x14ac:dyDescent="0.25">
      <c r="A7" s="3" t="s">
        <v>195</v>
      </c>
      <c r="B7" s="3">
        <v>8</v>
      </c>
      <c r="C7" s="3">
        <v>1</v>
      </c>
      <c r="D7" s="14">
        <f t="shared" si="0"/>
        <v>12.5</v>
      </c>
      <c r="E7" s="3">
        <v>0</v>
      </c>
      <c r="F7" s="14">
        <f t="shared" si="1"/>
        <v>0</v>
      </c>
      <c r="G7" s="3">
        <f t="shared" si="2"/>
        <v>7</v>
      </c>
      <c r="H7" s="14">
        <f t="shared" si="3"/>
        <v>87.5</v>
      </c>
      <c r="J7" s="3" t="s">
        <v>195</v>
      </c>
      <c r="K7" s="3">
        <v>8</v>
      </c>
      <c r="L7" s="3">
        <f t="shared" si="4"/>
        <v>4.7337278106508875E-2</v>
      </c>
      <c r="M7" s="3">
        <v>1</v>
      </c>
      <c r="N7" s="3">
        <f t="shared" si="5"/>
        <v>0.125</v>
      </c>
      <c r="O7" s="3">
        <v>0</v>
      </c>
      <c r="P7" s="3">
        <f t="shared" si="6"/>
        <v>0</v>
      </c>
      <c r="Q7" s="3">
        <v>7</v>
      </c>
      <c r="R7" s="3">
        <f t="shared" si="7"/>
        <v>0.875</v>
      </c>
      <c r="S7" s="3">
        <f>(M7*N7+O7*P7)/(N7+P7)</f>
        <v>1</v>
      </c>
      <c r="T7" s="3">
        <f t="shared" si="8"/>
        <v>5.9171597633136093E-3</v>
      </c>
    </row>
    <row r="8" spans="1:20" x14ac:dyDescent="0.25">
      <c r="A8" s="3" t="s">
        <v>196</v>
      </c>
      <c r="B8" s="3">
        <v>13</v>
      </c>
      <c r="C8" s="3">
        <v>1</v>
      </c>
      <c r="D8" s="14">
        <f t="shared" si="0"/>
        <v>7.6923076923076925</v>
      </c>
      <c r="E8" s="3">
        <v>0</v>
      </c>
      <c r="F8" s="14">
        <f t="shared" si="1"/>
        <v>0</v>
      </c>
      <c r="G8" s="3">
        <f t="shared" si="2"/>
        <v>12</v>
      </c>
      <c r="H8" s="14">
        <f t="shared" si="3"/>
        <v>92.307692307692307</v>
      </c>
      <c r="J8" s="3" t="s">
        <v>196</v>
      </c>
      <c r="K8" s="3">
        <v>13</v>
      </c>
      <c r="L8" s="3">
        <f t="shared" si="4"/>
        <v>7.6923076923076927E-2</v>
      </c>
      <c r="M8" s="3">
        <v>1</v>
      </c>
      <c r="N8" s="3">
        <f t="shared" si="5"/>
        <v>7.6923076923076927E-2</v>
      </c>
      <c r="O8" s="3">
        <v>0</v>
      </c>
      <c r="P8" s="3">
        <f t="shared" si="6"/>
        <v>0</v>
      </c>
      <c r="Q8" s="3">
        <v>12</v>
      </c>
      <c r="R8" s="3">
        <f t="shared" si="7"/>
        <v>0.92307692307692313</v>
      </c>
      <c r="S8" s="3">
        <f>(M8*N8+O8*P8)/(N8+P8)</f>
        <v>1</v>
      </c>
      <c r="T8" s="3">
        <f t="shared" si="8"/>
        <v>5.9171597633136102E-3</v>
      </c>
    </row>
    <row r="9" spans="1:20" x14ac:dyDescent="0.25">
      <c r="A9" s="3" t="s">
        <v>197</v>
      </c>
      <c r="B9" s="3">
        <v>10</v>
      </c>
      <c r="C9" s="3">
        <v>3</v>
      </c>
      <c r="D9" s="14">
        <f t="shared" si="0"/>
        <v>30</v>
      </c>
      <c r="E9" s="3">
        <v>0</v>
      </c>
      <c r="F9" s="14">
        <f t="shared" si="1"/>
        <v>0</v>
      </c>
      <c r="G9" s="3">
        <f t="shared" si="2"/>
        <v>7</v>
      </c>
      <c r="H9" s="14">
        <f t="shared" si="3"/>
        <v>70</v>
      </c>
      <c r="J9" s="3" t="s">
        <v>197</v>
      </c>
      <c r="K9" s="3">
        <v>10</v>
      </c>
      <c r="L9" s="3">
        <f t="shared" si="4"/>
        <v>5.9171597633136092E-2</v>
      </c>
      <c r="M9" s="3">
        <v>3</v>
      </c>
      <c r="N9" s="3">
        <f t="shared" si="5"/>
        <v>0.3</v>
      </c>
      <c r="O9" s="3">
        <v>0</v>
      </c>
      <c r="P9" s="3">
        <f t="shared" si="6"/>
        <v>0</v>
      </c>
      <c r="Q9" s="3">
        <v>7</v>
      </c>
      <c r="R9" s="3">
        <f t="shared" si="7"/>
        <v>0.7</v>
      </c>
      <c r="S9" s="3">
        <f>(M9*N9+O9*P9)/(N9+P9)</f>
        <v>3</v>
      </c>
      <c r="T9" s="3">
        <f t="shared" si="8"/>
        <v>1.7751479289940829E-2</v>
      </c>
    </row>
    <row r="10" spans="1:20" x14ac:dyDescent="0.25">
      <c r="A10" s="3" t="s">
        <v>198</v>
      </c>
      <c r="B10" s="3">
        <v>9</v>
      </c>
      <c r="C10" s="3">
        <v>0</v>
      </c>
      <c r="D10" s="14">
        <f t="shared" si="0"/>
        <v>0</v>
      </c>
      <c r="E10" s="3">
        <v>0</v>
      </c>
      <c r="F10" s="14">
        <f t="shared" si="1"/>
        <v>0</v>
      </c>
      <c r="G10" s="3">
        <f t="shared" si="2"/>
        <v>9</v>
      </c>
      <c r="H10" s="14">
        <f t="shared" si="3"/>
        <v>100</v>
      </c>
      <c r="J10" s="3" t="s">
        <v>198</v>
      </c>
      <c r="K10" s="3">
        <v>9</v>
      </c>
      <c r="L10" s="3">
        <f t="shared" si="4"/>
        <v>5.3254437869822487E-2</v>
      </c>
      <c r="M10" s="3">
        <v>0</v>
      </c>
      <c r="N10" s="3">
        <f t="shared" si="5"/>
        <v>0</v>
      </c>
      <c r="O10" s="3">
        <v>0</v>
      </c>
      <c r="P10" s="3">
        <f t="shared" si="6"/>
        <v>0</v>
      </c>
      <c r="Q10" s="3">
        <v>9</v>
      </c>
      <c r="R10" s="3">
        <f t="shared" si="7"/>
        <v>1</v>
      </c>
      <c r="S10" s="3">
        <v>0</v>
      </c>
      <c r="T10" s="3">
        <f t="shared" si="8"/>
        <v>0</v>
      </c>
    </row>
    <row r="11" spans="1:20" x14ac:dyDescent="0.25">
      <c r="A11" s="3" t="s">
        <v>199</v>
      </c>
      <c r="B11" s="3">
        <v>8</v>
      </c>
      <c r="C11" s="3">
        <v>1</v>
      </c>
      <c r="D11" s="14">
        <f t="shared" si="0"/>
        <v>12.5</v>
      </c>
      <c r="E11" s="3">
        <v>0</v>
      </c>
      <c r="F11" s="14">
        <f t="shared" si="1"/>
        <v>0</v>
      </c>
      <c r="G11" s="3">
        <f t="shared" si="2"/>
        <v>7</v>
      </c>
      <c r="H11" s="14">
        <f t="shared" si="3"/>
        <v>87.5</v>
      </c>
      <c r="J11" s="3" t="s">
        <v>199</v>
      </c>
      <c r="K11" s="3">
        <v>8</v>
      </c>
      <c r="L11" s="3">
        <f t="shared" si="4"/>
        <v>4.7337278106508875E-2</v>
      </c>
      <c r="M11" s="3">
        <v>1</v>
      </c>
      <c r="N11" s="3">
        <f t="shared" si="5"/>
        <v>0.125</v>
      </c>
      <c r="O11" s="3">
        <v>0</v>
      </c>
      <c r="P11" s="3">
        <f t="shared" si="6"/>
        <v>0</v>
      </c>
      <c r="Q11" s="3">
        <v>7</v>
      </c>
      <c r="R11" s="3">
        <f t="shared" si="7"/>
        <v>0.875</v>
      </c>
      <c r="S11" s="3">
        <f t="shared" ref="S11:S18" si="9">(M11*N11+O11*P11)/(N11+P11)</f>
        <v>1</v>
      </c>
      <c r="T11" s="3">
        <f t="shared" si="8"/>
        <v>5.9171597633136093E-3</v>
      </c>
    </row>
    <row r="12" spans="1:20" x14ac:dyDescent="0.25">
      <c r="A12" s="3" t="s">
        <v>200</v>
      </c>
      <c r="B12" s="3">
        <v>5</v>
      </c>
      <c r="C12" s="3">
        <v>2</v>
      </c>
      <c r="D12" s="14">
        <f t="shared" si="0"/>
        <v>40</v>
      </c>
      <c r="E12" s="3">
        <v>0</v>
      </c>
      <c r="F12" s="14">
        <f t="shared" si="1"/>
        <v>0</v>
      </c>
      <c r="G12" s="3">
        <f t="shared" si="2"/>
        <v>3</v>
      </c>
      <c r="H12" s="14">
        <f t="shared" si="3"/>
        <v>60</v>
      </c>
      <c r="J12" s="3" t="s">
        <v>200</v>
      </c>
      <c r="K12" s="3">
        <v>5</v>
      </c>
      <c r="L12" s="3">
        <f t="shared" si="4"/>
        <v>2.9585798816568046E-2</v>
      </c>
      <c r="M12" s="3">
        <v>2</v>
      </c>
      <c r="N12" s="3">
        <f t="shared" si="5"/>
        <v>0.4</v>
      </c>
      <c r="O12" s="3">
        <v>0</v>
      </c>
      <c r="P12" s="3">
        <f t="shared" si="6"/>
        <v>0</v>
      </c>
      <c r="Q12" s="3">
        <v>3</v>
      </c>
      <c r="R12" s="3">
        <f t="shared" si="7"/>
        <v>0.6</v>
      </c>
      <c r="S12" s="3">
        <f t="shared" si="9"/>
        <v>2</v>
      </c>
      <c r="T12" s="3">
        <f t="shared" si="8"/>
        <v>1.1834319526627219E-2</v>
      </c>
    </row>
    <row r="13" spans="1:20" x14ac:dyDescent="0.25">
      <c r="A13" s="3" t="s">
        <v>201</v>
      </c>
      <c r="B13" s="3">
        <v>12</v>
      </c>
      <c r="C13" s="3">
        <v>3</v>
      </c>
      <c r="D13" s="14">
        <f t="shared" si="0"/>
        <v>25</v>
      </c>
      <c r="E13" s="3">
        <v>0</v>
      </c>
      <c r="F13" s="14">
        <f t="shared" si="1"/>
        <v>0</v>
      </c>
      <c r="G13" s="3">
        <f t="shared" si="2"/>
        <v>9</v>
      </c>
      <c r="H13" s="14">
        <f t="shared" si="3"/>
        <v>75</v>
      </c>
      <c r="J13" s="3" t="s">
        <v>201</v>
      </c>
      <c r="K13" s="3">
        <v>12</v>
      </c>
      <c r="L13" s="3">
        <f t="shared" si="4"/>
        <v>7.1005917159763315E-2</v>
      </c>
      <c r="M13" s="3">
        <v>3</v>
      </c>
      <c r="N13" s="3">
        <f t="shared" si="5"/>
        <v>0.25</v>
      </c>
      <c r="O13" s="3">
        <v>0</v>
      </c>
      <c r="P13" s="3">
        <f t="shared" si="6"/>
        <v>0</v>
      </c>
      <c r="Q13" s="3">
        <v>9</v>
      </c>
      <c r="R13" s="3">
        <f t="shared" si="7"/>
        <v>0.75</v>
      </c>
      <c r="S13" s="3">
        <f t="shared" si="9"/>
        <v>3</v>
      </c>
      <c r="T13" s="3">
        <f t="shared" si="8"/>
        <v>1.7751479289940829E-2</v>
      </c>
    </row>
    <row r="14" spans="1:20" x14ac:dyDescent="0.25">
      <c r="A14" s="3" t="s">
        <v>202</v>
      </c>
      <c r="B14" s="3">
        <v>8</v>
      </c>
      <c r="C14" s="3">
        <v>3</v>
      </c>
      <c r="D14" s="14">
        <f t="shared" si="0"/>
        <v>37.5</v>
      </c>
      <c r="E14" s="3">
        <v>0</v>
      </c>
      <c r="F14" s="14">
        <f t="shared" si="1"/>
        <v>0</v>
      </c>
      <c r="G14" s="3">
        <f t="shared" si="2"/>
        <v>5</v>
      </c>
      <c r="H14" s="14">
        <f t="shared" si="3"/>
        <v>62.5</v>
      </c>
      <c r="J14" s="3" t="s">
        <v>202</v>
      </c>
      <c r="K14" s="3">
        <v>8</v>
      </c>
      <c r="L14" s="3">
        <f t="shared" si="4"/>
        <v>4.7337278106508875E-2</v>
      </c>
      <c r="M14" s="3">
        <v>3</v>
      </c>
      <c r="N14" s="3">
        <f t="shared" si="5"/>
        <v>0.375</v>
      </c>
      <c r="O14" s="3">
        <v>0</v>
      </c>
      <c r="P14" s="3">
        <f t="shared" si="6"/>
        <v>0</v>
      </c>
      <c r="Q14" s="3">
        <v>5</v>
      </c>
      <c r="R14" s="3">
        <f t="shared" si="7"/>
        <v>0.625</v>
      </c>
      <c r="S14" s="3">
        <f t="shared" si="9"/>
        <v>3</v>
      </c>
      <c r="T14" s="3">
        <f t="shared" si="8"/>
        <v>1.7751479289940829E-2</v>
      </c>
    </row>
    <row r="15" spans="1:20" x14ac:dyDescent="0.25">
      <c r="A15" s="3" t="s">
        <v>203</v>
      </c>
      <c r="B15" s="3">
        <v>10</v>
      </c>
      <c r="C15" s="3">
        <v>1</v>
      </c>
      <c r="D15" s="14">
        <f t="shared" si="0"/>
        <v>10</v>
      </c>
      <c r="E15" s="3">
        <v>0</v>
      </c>
      <c r="F15" s="14">
        <f t="shared" si="1"/>
        <v>0</v>
      </c>
      <c r="G15" s="3">
        <f t="shared" si="2"/>
        <v>9</v>
      </c>
      <c r="H15" s="14">
        <f t="shared" si="3"/>
        <v>90</v>
      </c>
      <c r="J15" s="3" t="s">
        <v>203</v>
      </c>
      <c r="K15" s="3">
        <v>10</v>
      </c>
      <c r="L15" s="3">
        <f t="shared" si="4"/>
        <v>5.9171597633136092E-2</v>
      </c>
      <c r="M15" s="3">
        <v>1</v>
      </c>
      <c r="N15" s="3">
        <f t="shared" si="5"/>
        <v>0.1</v>
      </c>
      <c r="O15" s="3">
        <v>0</v>
      </c>
      <c r="P15" s="3">
        <f t="shared" si="6"/>
        <v>0</v>
      </c>
      <c r="Q15" s="3">
        <v>9</v>
      </c>
      <c r="R15" s="3">
        <f t="shared" si="7"/>
        <v>0.9</v>
      </c>
      <c r="S15" s="3">
        <f t="shared" si="9"/>
        <v>1</v>
      </c>
      <c r="T15" s="3">
        <f t="shared" si="8"/>
        <v>5.9171597633136093E-3</v>
      </c>
    </row>
    <row r="16" spans="1:20" x14ac:dyDescent="0.25">
      <c r="A16" s="3" t="s">
        <v>204</v>
      </c>
      <c r="B16" s="3">
        <v>10</v>
      </c>
      <c r="C16" s="3">
        <v>4</v>
      </c>
      <c r="D16" s="14">
        <f t="shared" si="0"/>
        <v>40</v>
      </c>
      <c r="E16" s="3">
        <v>0</v>
      </c>
      <c r="F16" s="14">
        <f t="shared" si="1"/>
        <v>0</v>
      </c>
      <c r="G16" s="3">
        <f t="shared" si="2"/>
        <v>6</v>
      </c>
      <c r="H16" s="14">
        <f t="shared" si="3"/>
        <v>60</v>
      </c>
      <c r="J16" s="3" t="s">
        <v>204</v>
      </c>
      <c r="K16" s="3">
        <v>10</v>
      </c>
      <c r="L16" s="3">
        <f t="shared" si="4"/>
        <v>5.9171597633136092E-2</v>
      </c>
      <c r="M16" s="3">
        <v>4</v>
      </c>
      <c r="N16" s="3">
        <f t="shared" si="5"/>
        <v>0.4</v>
      </c>
      <c r="O16" s="3">
        <v>0</v>
      </c>
      <c r="P16" s="3">
        <f t="shared" si="6"/>
        <v>0</v>
      </c>
      <c r="Q16" s="3">
        <v>6</v>
      </c>
      <c r="R16" s="3">
        <f t="shared" si="7"/>
        <v>0.6</v>
      </c>
      <c r="S16" s="3">
        <f t="shared" si="9"/>
        <v>4</v>
      </c>
      <c r="T16" s="3">
        <f t="shared" si="8"/>
        <v>2.3668639053254437E-2</v>
      </c>
    </row>
    <row r="17" spans="1:20" x14ac:dyDescent="0.25">
      <c r="A17" s="3" t="s">
        <v>205</v>
      </c>
      <c r="B17" s="3">
        <v>11</v>
      </c>
      <c r="C17" s="3">
        <v>2</v>
      </c>
      <c r="D17" s="14">
        <f t="shared" si="0"/>
        <v>18.181818181818183</v>
      </c>
      <c r="E17" s="3">
        <v>0</v>
      </c>
      <c r="F17" s="14">
        <f t="shared" si="1"/>
        <v>0</v>
      </c>
      <c r="G17" s="3">
        <f t="shared" si="2"/>
        <v>9</v>
      </c>
      <c r="H17" s="14">
        <f t="shared" si="3"/>
        <v>81.818181818181827</v>
      </c>
      <c r="J17" s="3" t="s">
        <v>205</v>
      </c>
      <c r="K17" s="3">
        <v>11</v>
      </c>
      <c r="L17" s="3">
        <f t="shared" si="4"/>
        <v>6.5088757396449703E-2</v>
      </c>
      <c r="M17" s="3">
        <v>2</v>
      </c>
      <c r="N17" s="3">
        <f t="shared" si="5"/>
        <v>0.18181818181818182</v>
      </c>
      <c r="O17" s="3">
        <v>0</v>
      </c>
      <c r="P17" s="3">
        <f t="shared" si="6"/>
        <v>0</v>
      </c>
      <c r="Q17" s="3">
        <v>9</v>
      </c>
      <c r="R17" s="3">
        <f t="shared" si="7"/>
        <v>0.81818181818181823</v>
      </c>
      <c r="S17" s="3">
        <f t="shared" si="9"/>
        <v>2</v>
      </c>
      <c r="T17" s="3">
        <f t="shared" si="8"/>
        <v>1.1834319526627219E-2</v>
      </c>
    </row>
    <row r="18" spans="1:20" x14ac:dyDescent="0.25">
      <c r="A18" s="3" t="s">
        <v>206</v>
      </c>
      <c r="B18" s="3">
        <v>5</v>
      </c>
      <c r="C18" s="3">
        <v>1</v>
      </c>
      <c r="D18" s="14">
        <f t="shared" si="0"/>
        <v>20</v>
      </c>
      <c r="E18" s="3">
        <v>0</v>
      </c>
      <c r="F18" s="14">
        <f t="shared" si="1"/>
        <v>0</v>
      </c>
      <c r="G18" s="3">
        <f t="shared" si="2"/>
        <v>4</v>
      </c>
      <c r="H18" s="14">
        <f t="shared" si="3"/>
        <v>80</v>
      </c>
      <c r="J18" s="3" t="s">
        <v>206</v>
      </c>
      <c r="K18" s="3">
        <v>5</v>
      </c>
      <c r="L18" s="3">
        <f t="shared" si="4"/>
        <v>2.9585798816568046E-2</v>
      </c>
      <c r="M18" s="3">
        <v>1</v>
      </c>
      <c r="N18" s="3">
        <f t="shared" si="5"/>
        <v>0.2</v>
      </c>
      <c r="O18" s="3">
        <v>0</v>
      </c>
      <c r="P18" s="3">
        <f t="shared" si="6"/>
        <v>0</v>
      </c>
      <c r="Q18" s="3">
        <v>4</v>
      </c>
      <c r="R18" s="3">
        <f t="shared" si="7"/>
        <v>0.8</v>
      </c>
      <c r="S18" s="3">
        <f t="shared" si="9"/>
        <v>1</v>
      </c>
      <c r="T18" s="3">
        <f t="shared" si="8"/>
        <v>5.9171597633136093E-3</v>
      </c>
    </row>
    <row r="19" spans="1:20" x14ac:dyDescent="0.25">
      <c r="A19" s="3" t="s">
        <v>207</v>
      </c>
      <c r="B19" s="3">
        <v>10</v>
      </c>
      <c r="C19" s="3">
        <v>0</v>
      </c>
      <c r="D19" s="14">
        <f t="shared" si="0"/>
        <v>0</v>
      </c>
      <c r="E19" s="3">
        <v>0</v>
      </c>
      <c r="F19" s="14">
        <f t="shared" si="1"/>
        <v>0</v>
      </c>
      <c r="G19" s="3">
        <f t="shared" si="2"/>
        <v>10</v>
      </c>
      <c r="H19" s="14">
        <f t="shared" si="3"/>
        <v>100</v>
      </c>
      <c r="J19" s="3" t="s">
        <v>207</v>
      </c>
      <c r="K19" s="3">
        <v>10</v>
      </c>
      <c r="L19" s="3">
        <f t="shared" si="4"/>
        <v>5.9171597633136092E-2</v>
      </c>
      <c r="M19" s="3">
        <v>0</v>
      </c>
      <c r="N19" s="3">
        <f t="shared" si="5"/>
        <v>0</v>
      </c>
      <c r="O19" s="3">
        <v>0</v>
      </c>
      <c r="P19" s="3">
        <f t="shared" si="6"/>
        <v>0</v>
      </c>
      <c r="Q19" s="3">
        <v>10</v>
      </c>
      <c r="R19" s="3">
        <f t="shared" si="7"/>
        <v>1</v>
      </c>
      <c r="S19" s="3">
        <v>0</v>
      </c>
      <c r="T19" s="3">
        <f t="shared" si="8"/>
        <v>0</v>
      </c>
    </row>
    <row r="20" spans="1:20" x14ac:dyDescent="0.25">
      <c r="A20" s="3" t="s">
        <v>208</v>
      </c>
      <c r="B20" s="3">
        <v>12</v>
      </c>
      <c r="C20" s="3">
        <v>2</v>
      </c>
      <c r="D20" s="14">
        <f t="shared" si="0"/>
        <v>16.666666666666664</v>
      </c>
      <c r="E20" s="3">
        <v>0</v>
      </c>
      <c r="F20" s="14">
        <f t="shared" si="1"/>
        <v>0</v>
      </c>
      <c r="G20" s="3">
        <f t="shared" si="2"/>
        <v>10</v>
      </c>
      <c r="H20" s="14">
        <f t="shared" si="3"/>
        <v>83.333333333333343</v>
      </c>
      <c r="J20" s="3" t="s">
        <v>208</v>
      </c>
      <c r="K20" s="3">
        <v>12</v>
      </c>
      <c r="L20" s="3">
        <f t="shared" si="4"/>
        <v>7.1005917159763315E-2</v>
      </c>
      <c r="M20" s="3">
        <v>2</v>
      </c>
      <c r="N20" s="3">
        <f t="shared" si="5"/>
        <v>0.16666666666666666</v>
      </c>
      <c r="O20" s="3">
        <v>0</v>
      </c>
      <c r="P20" s="3">
        <f t="shared" si="6"/>
        <v>0</v>
      </c>
      <c r="Q20" s="3">
        <v>10</v>
      </c>
      <c r="R20" s="3">
        <f t="shared" si="7"/>
        <v>0.83333333333333337</v>
      </c>
      <c r="S20" s="3">
        <f>(M20*N20+O20*P20)/(N20+P20)</f>
        <v>2</v>
      </c>
      <c r="T20" s="3">
        <f t="shared" si="8"/>
        <v>1.1834319526627219E-2</v>
      </c>
    </row>
    <row r="21" spans="1:20" x14ac:dyDescent="0.25">
      <c r="A21" s="3" t="s">
        <v>209</v>
      </c>
      <c r="B21" s="3">
        <v>12</v>
      </c>
      <c r="C21" s="3">
        <v>0</v>
      </c>
      <c r="D21" s="14">
        <f t="shared" si="0"/>
        <v>0</v>
      </c>
      <c r="E21" s="3">
        <v>0</v>
      </c>
      <c r="F21" s="14">
        <f t="shared" si="1"/>
        <v>0</v>
      </c>
      <c r="G21" s="3">
        <f t="shared" si="2"/>
        <v>12</v>
      </c>
      <c r="H21" s="14">
        <f t="shared" si="3"/>
        <v>100</v>
      </c>
      <c r="J21" s="3" t="s">
        <v>209</v>
      </c>
      <c r="K21" s="3">
        <v>12</v>
      </c>
      <c r="L21" s="3">
        <f t="shared" si="4"/>
        <v>7.1005917159763315E-2</v>
      </c>
      <c r="M21" s="3">
        <v>0</v>
      </c>
      <c r="N21" s="3">
        <f t="shared" si="5"/>
        <v>0</v>
      </c>
      <c r="O21" s="3">
        <v>0</v>
      </c>
      <c r="P21" s="3">
        <f t="shared" si="6"/>
        <v>0</v>
      </c>
      <c r="Q21" s="3">
        <v>12</v>
      </c>
      <c r="R21" s="3">
        <f t="shared" si="7"/>
        <v>1</v>
      </c>
      <c r="S21" s="3">
        <v>0</v>
      </c>
      <c r="T21" s="3">
        <f t="shared" si="8"/>
        <v>0</v>
      </c>
    </row>
    <row r="22" spans="1:20" x14ac:dyDescent="0.25">
      <c r="A22" s="3" t="s">
        <v>210</v>
      </c>
      <c r="B22" s="3">
        <v>19</v>
      </c>
      <c r="C22" s="3">
        <v>0</v>
      </c>
      <c r="D22" s="14">
        <f t="shared" si="0"/>
        <v>0</v>
      </c>
      <c r="E22" s="3">
        <v>0</v>
      </c>
      <c r="F22" s="14">
        <f t="shared" si="1"/>
        <v>0</v>
      </c>
      <c r="G22" s="3">
        <f t="shared" si="2"/>
        <v>19</v>
      </c>
      <c r="H22" s="14">
        <f t="shared" si="3"/>
        <v>100</v>
      </c>
      <c r="J22" s="3" t="s">
        <v>210</v>
      </c>
      <c r="K22" s="3">
        <v>19</v>
      </c>
      <c r="L22" s="3">
        <f t="shared" si="4"/>
        <v>0.11242603550295859</v>
      </c>
      <c r="M22" s="3">
        <v>0</v>
      </c>
      <c r="N22" s="3">
        <f t="shared" si="5"/>
        <v>0</v>
      </c>
      <c r="O22" s="3">
        <v>0</v>
      </c>
      <c r="P22" s="3">
        <f t="shared" si="6"/>
        <v>0</v>
      </c>
      <c r="Q22" s="3">
        <v>19</v>
      </c>
      <c r="R22" s="3">
        <f t="shared" si="7"/>
        <v>1</v>
      </c>
      <c r="S22" s="3">
        <v>0</v>
      </c>
      <c r="T22" s="3">
        <f t="shared" si="8"/>
        <v>0</v>
      </c>
    </row>
    <row r="23" spans="1:20" x14ac:dyDescent="0.25">
      <c r="A23" s="3"/>
      <c r="B23" s="3"/>
      <c r="C23" s="3"/>
      <c r="D23" s="3"/>
      <c r="E23" s="3"/>
      <c r="F23" s="3"/>
      <c r="G23" s="3"/>
      <c r="H23" s="3"/>
      <c r="J23" s="3"/>
      <c r="K23" s="3"/>
      <c r="L23" s="3"/>
      <c r="M23" s="3"/>
      <c r="N23" s="3"/>
      <c r="O23" s="3"/>
      <c r="P23" s="3"/>
      <c r="Q23" s="3"/>
      <c r="R23" s="3"/>
      <c r="S23" s="3"/>
      <c r="T23" s="3"/>
    </row>
    <row r="24" spans="1:20" ht="90" x14ac:dyDescent="0.25">
      <c r="A24" s="3" t="s">
        <v>211</v>
      </c>
      <c r="B24" s="3">
        <v>169</v>
      </c>
      <c r="C24" s="3"/>
      <c r="D24" s="3"/>
      <c r="E24" s="3"/>
      <c r="F24" s="3"/>
      <c r="G24" s="3"/>
      <c r="H24" s="3"/>
      <c r="J24" s="3" t="s">
        <v>211</v>
      </c>
      <c r="K24" s="3">
        <v>169</v>
      </c>
      <c r="L24" s="3"/>
      <c r="M24" s="3">
        <f>SUM(M6:M22)</f>
        <v>25</v>
      </c>
      <c r="N24" s="3"/>
      <c r="O24" s="3"/>
      <c r="P24" s="3"/>
      <c r="Q24" s="3"/>
      <c r="R24" s="3"/>
      <c r="S24" s="3"/>
      <c r="T24" s="3"/>
    </row>
    <row r="25" spans="1:20" ht="210" x14ac:dyDescent="0.25">
      <c r="A25" s="3" t="s">
        <v>480</v>
      </c>
      <c r="B25" s="3"/>
      <c r="C25" s="3">
        <f>SUM(C6:C22)</f>
        <v>25</v>
      </c>
      <c r="D25" s="14">
        <f>C25/B24*100</f>
        <v>14.792899408284024</v>
      </c>
      <c r="E25" s="3"/>
      <c r="F25" s="3"/>
      <c r="G25" s="3"/>
      <c r="H25" s="3"/>
      <c r="J25" s="3" t="s">
        <v>265</v>
      </c>
      <c r="K25" s="40">
        <f>SUM(S6:S22)/SUM(K6:K22)</f>
        <v>0.14792899408284024</v>
      </c>
      <c r="L25" s="3"/>
      <c r="M25" s="3"/>
      <c r="N25" s="3"/>
      <c r="O25" s="3"/>
      <c r="P25" s="3"/>
      <c r="Q25" s="3"/>
      <c r="R25" s="3"/>
      <c r="S25" s="3"/>
      <c r="T25" s="3">
        <f>SUM(T6:T22)</f>
        <v>0.14792899408284024</v>
      </c>
    </row>
    <row r="26" spans="1:20" ht="75" x14ac:dyDescent="0.25">
      <c r="A26" s="3" t="s">
        <v>479</v>
      </c>
      <c r="B26" s="3"/>
      <c r="C26" s="3"/>
      <c r="D26" s="3"/>
      <c r="E26" s="3">
        <v>0</v>
      </c>
      <c r="F26" s="14">
        <f>E26/B24*100</f>
        <v>0</v>
      </c>
      <c r="G26" s="3"/>
      <c r="H26" s="3"/>
      <c r="J26" s="3"/>
      <c r="K26" s="3"/>
      <c r="L26" s="3"/>
      <c r="M26" s="3"/>
      <c r="N26" s="3"/>
      <c r="O26" s="3"/>
      <c r="P26" s="3"/>
      <c r="Q26" s="3"/>
      <c r="R26" s="3"/>
      <c r="S26" s="3"/>
      <c r="T26" s="3"/>
    </row>
    <row r="27" spans="1:20" ht="60" x14ac:dyDescent="0.25">
      <c r="A27" s="3" t="s">
        <v>478</v>
      </c>
      <c r="B27" s="3"/>
      <c r="C27" s="3"/>
      <c r="D27" s="3"/>
      <c r="E27" s="3"/>
      <c r="F27" s="3"/>
      <c r="G27" s="3">
        <f>SUM(G6:G22)</f>
        <v>144</v>
      </c>
      <c r="H27" s="14">
        <f>G27/B24*100</f>
        <v>85.207100591715985</v>
      </c>
      <c r="J27" s="3"/>
      <c r="K27" s="3"/>
      <c r="L27" s="3"/>
      <c r="M27" s="3"/>
      <c r="N27" s="3"/>
      <c r="O27" s="3"/>
      <c r="P27" s="3"/>
      <c r="Q27" s="3"/>
      <c r="R27" s="3"/>
      <c r="S27" s="3"/>
      <c r="T27" s="3"/>
    </row>
  </sheetData>
  <mergeCells count="4">
    <mergeCell ref="A3:H3"/>
    <mergeCell ref="A4:A5"/>
    <mergeCell ref="B4:B5"/>
    <mergeCell ref="C4:H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0"/>
  <sheetViews>
    <sheetView topLeftCell="B1" zoomScaleNormal="100" zoomScaleSheetLayoutView="100" workbookViewId="0">
      <pane ySplit="3" topLeftCell="A49" activePane="bottomLeft" state="frozen"/>
      <selection pane="bottomLeft" activeCell="D3" sqref="D3"/>
    </sheetView>
  </sheetViews>
  <sheetFormatPr defaultColWidth="8.85546875" defaultRowHeight="15" x14ac:dyDescent="0.25"/>
  <cols>
    <col min="1" max="1" width="33.42578125" customWidth="1"/>
    <col min="2" max="2" width="44.28515625" customWidth="1"/>
    <col min="3" max="3" width="20.7109375" customWidth="1"/>
    <col min="4" max="4" width="24.7109375" customWidth="1"/>
    <col min="5" max="5" width="95.42578125" customWidth="1"/>
    <col min="6" max="6" width="22.42578125" customWidth="1"/>
    <col min="7" max="7" width="41.42578125" customWidth="1"/>
  </cols>
  <sheetData>
    <row r="2" spans="1:7" x14ac:dyDescent="0.25">
      <c r="A2" s="74" t="s">
        <v>188</v>
      </c>
      <c r="B2" s="74"/>
      <c r="C2" s="74"/>
      <c r="D2" s="74" t="s">
        <v>612</v>
      </c>
      <c r="E2" s="74"/>
      <c r="F2" s="90"/>
      <c r="G2" s="90"/>
    </row>
    <row r="3" spans="1:7" ht="33.75" customHeight="1" x14ac:dyDescent="0.25">
      <c r="A3" s="4" t="s">
        <v>0</v>
      </c>
      <c r="B3" s="4" t="s">
        <v>1</v>
      </c>
      <c r="C3" s="4" t="s">
        <v>182</v>
      </c>
      <c r="D3" s="4" t="s">
        <v>432</v>
      </c>
      <c r="E3" s="4" t="s">
        <v>431</v>
      </c>
      <c r="F3" s="55" t="s">
        <v>182</v>
      </c>
      <c r="G3" s="55" t="s">
        <v>613</v>
      </c>
    </row>
    <row r="4" spans="1:7" ht="30" x14ac:dyDescent="0.25">
      <c r="A4" s="1" t="s">
        <v>181</v>
      </c>
      <c r="B4" s="2"/>
      <c r="C4" s="2"/>
      <c r="D4" s="2"/>
      <c r="E4" s="2"/>
      <c r="F4" s="3"/>
      <c r="G4" s="3"/>
    </row>
    <row r="5" spans="1:7" ht="90" x14ac:dyDescent="0.25">
      <c r="A5" s="2"/>
      <c r="B5" s="3" t="s">
        <v>2</v>
      </c>
      <c r="C5" s="2"/>
      <c r="D5" s="3" t="s">
        <v>612</v>
      </c>
      <c r="E5" s="3" t="s">
        <v>611</v>
      </c>
      <c r="F5" s="3"/>
      <c r="G5" s="3"/>
    </row>
    <row r="6" spans="1:7" ht="75" x14ac:dyDescent="0.25">
      <c r="A6" s="2"/>
      <c r="B6" s="3" t="s">
        <v>3</v>
      </c>
      <c r="C6" s="2"/>
      <c r="D6" s="2" t="s">
        <v>495</v>
      </c>
      <c r="E6" s="3" t="s">
        <v>610</v>
      </c>
      <c r="F6" s="3" t="s">
        <v>609</v>
      </c>
      <c r="G6" s="3"/>
    </row>
    <row r="7" spans="1:7" ht="105" x14ac:dyDescent="0.25">
      <c r="A7" s="2"/>
      <c r="B7" s="3" t="s">
        <v>4</v>
      </c>
      <c r="C7" s="2"/>
      <c r="D7" s="2" t="s">
        <v>495</v>
      </c>
      <c r="E7" s="3" t="s">
        <v>608</v>
      </c>
      <c r="F7" s="3"/>
      <c r="G7" s="3"/>
    </row>
    <row r="8" spans="1:7" ht="150" x14ac:dyDescent="0.25">
      <c r="A8" s="2"/>
      <c r="B8" s="3" t="s">
        <v>5</v>
      </c>
      <c r="C8" s="2"/>
      <c r="D8" s="2" t="s">
        <v>495</v>
      </c>
      <c r="E8" s="3" t="s">
        <v>607</v>
      </c>
      <c r="F8" s="3"/>
      <c r="G8" s="3"/>
    </row>
    <row r="9" spans="1:7" ht="105" x14ac:dyDescent="0.25">
      <c r="A9" s="2"/>
      <c r="B9" s="3" t="s">
        <v>183</v>
      </c>
      <c r="C9" s="2"/>
      <c r="D9" s="54" t="s">
        <v>495</v>
      </c>
      <c r="E9" s="41" t="s">
        <v>318</v>
      </c>
      <c r="F9" s="3"/>
      <c r="G9" s="3"/>
    </row>
    <row r="10" spans="1:7" ht="135" x14ac:dyDescent="0.25">
      <c r="A10" s="2"/>
      <c r="B10" s="3" t="s">
        <v>6</v>
      </c>
      <c r="C10" s="2"/>
      <c r="D10" s="54" t="s">
        <v>495</v>
      </c>
      <c r="E10" s="41" t="s">
        <v>318</v>
      </c>
      <c r="F10" s="3"/>
      <c r="G10" s="3"/>
    </row>
    <row r="11" spans="1:7" ht="105" x14ac:dyDescent="0.25">
      <c r="A11" s="2"/>
      <c r="B11" s="3" t="s">
        <v>184</v>
      </c>
      <c r="C11" s="2"/>
      <c r="D11" s="54" t="s">
        <v>495</v>
      </c>
      <c r="E11" s="41" t="s">
        <v>318</v>
      </c>
      <c r="F11" s="3"/>
      <c r="G11" s="3"/>
    </row>
    <row r="12" spans="1:7" ht="90" x14ac:dyDescent="0.25">
      <c r="A12" s="1" t="s">
        <v>7</v>
      </c>
      <c r="B12" s="2"/>
      <c r="C12" s="2"/>
      <c r="D12" s="2"/>
      <c r="E12" s="3"/>
      <c r="F12" s="3"/>
      <c r="G12" s="3"/>
    </row>
    <row r="13" spans="1:7" ht="87.75" customHeight="1" x14ac:dyDescent="0.25">
      <c r="A13" s="2"/>
      <c r="B13" s="3" t="s">
        <v>8</v>
      </c>
      <c r="C13" s="2"/>
      <c r="D13" s="17" t="s">
        <v>489</v>
      </c>
      <c r="E13" s="19" t="s">
        <v>606</v>
      </c>
      <c r="F13" s="3"/>
      <c r="G13" s="3"/>
    </row>
    <row r="14" spans="1:7" ht="135" x14ac:dyDescent="0.25">
      <c r="A14" s="2"/>
      <c r="B14" s="3" t="s">
        <v>9</v>
      </c>
      <c r="C14" s="2"/>
      <c r="D14" s="17" t="s">
        <v>489</v>
      </c>
      <c r="E14" s="19" t="s">
        <v>606</v>
      </c>
      <c r="F14" s="3"/>
      <c r="G14" s="3"/>
    </row>
    <row r="15" spans="1:7" ht="195" x14ac:dyDescent="0.25">
      <c r="A15" s="2"/>
      <c r="B15" s="3" t="s">
        <v>10</v>
      </c>
      <c r="C15" s="2"/>
      <c r="D15" s="2" t="s">
        <v>489</v>
      </c>
      <c r="E15" s="3" t="s">
        <v>605</v>
      </c>
      <c r="F15" s="10" t="s">
        <v>600</v>
      </c>
    </row>
    <row r="16" spans="1:7" ht="165" customHeight="1" x14ac:dyDescent="0.25">
      <c r="A16" s="2"/>
      <c r="B16" s="3" t="s">
        <v>11</v>
      </c>
      <c r="C16" s="2"/>
      <c r="D16" s="2" t="s">
        <v>489</v>
      </c>
      <c r="E16" s="3" t="s">
        <v>605</v>
      </c>
      <c r="F16" s="10" t="s">
        <v>600</v>
      </c>
    </row>
    <row r="17" spans="1:7" ht="225" x14ac:dyDescent="0.25">
      <c r="A17" s="2"/>
      <c r="B17" s="3" t="s">
        <v>12</v>
      </c>
      <c r="C17" s="2"/>
      <c r="D17" s="2" t="s">
        <v>489</v>
      </c>
      <c r="E17" s="3" t="s">
        <v>604</v>
      </c>
      <c r="F17" s="10" t="s">
        <v>600</v>
      </c>
    </row>
    <row r="18" spans="1:7" ht="150" x14ac:dyDescent="0.25">
      <c r="A18" s="2"/>
      <c r="B18" s="3" t="s">
        <v>13</v>
      </c>
      <c r="C18" s="2"/>
      <c r="D18" s="2" t="s">
        <v>489</v>
      </c>
      <c r="E18" s="3" t="s">
        <v>603</v>
      </c>
      <c r="F18" s="3" t="s">
        <v>602</v>
      </c>
      <c r="G18" s="3"/>
    </row>
    <row r="19" spans="1:7" ht="165" x14ac:dyDescent="0.25">
      <c r="A19" s="2"/>
      <c r="B19" s="3" t="s">
        <v>14</v>
      </c>
      <c r="C19" s="2"/>
      <c r="D19" s="2" t="s">
        <v>489</v>
      </c>
      <c r="E19" s="3" t="s">
        <v>601</v>
      </c>
      <c r="F19" s="10" t="s">
        <v>600</v>
      </c>
    </row>
    <row r="20" spans="1:7" ht="122.25" customHeight="1" x14ac:dyDescent="0.25">
      <c r="A20" s="2"/>
      <c r="B20" s="3" t="s">
        <v>15</v>
      </c>
      <c r="C20" s="2"/>
      <c r="D20" s="54" t="s">
        <v>495</v>
      </c>
      <c r="E20" s="54" t="s">
        <v>318</v>
      </c>
      <c r="F20" s="3"/>
      <c r="G20" s="3"/>
    </row>
    <row r="21" spans="1:7" ht="60" x14ac:dyDescent="0.25">
      <c r="A21" s="1" t="s">
        <v>16</v>
      </c>
      <c r="B21" s="2"/>
      <c r="C21" s="2"/>
      <c r="D21" s="2"/>
      <c r="E21" s="2"/>
      <c r="F21" s="3"/>
      <c r="G21" s="3"/>
    </row>
    <row r="22" spans="1:7" ht="45" x14ac:dyDescent="0.25">
      <c r="A22" s="2"/>
      <c r="B22" s="3" t="s">
        <v>17</v>
      </c>
      <c r="C22" s="2"/>
      <c r="D22" s="54" t="s">
        <v>495</v>
      </c>
      <c r="E22" s="41" t="s">
        <v>318</v>
      </c>
      <c r="F22" s="3"/>
      <c r="G22" s="3"/>
    </row>
    <row r="23" spans="1:7" ht="120" x14ac:dyDescent="0.25">
      <c r="A23" s="2"/>
      <c r="B23" s="3" t="s">
        <v>18</v>
      </c>
      <c r="C23" s="2"/>
      <c r="D23" s="2" t="s">
        <v>495</v>
      </c>
      <c r="E23" s="3" t="s">
        <v>599</v>
      </c>
      <c r="F23" s="3" t="s">
        <v>598</v>
      </c>
      <c r="G23" s="3"/>
    </row>
    <row r="24" spans="1:7" ht="90" x14ac:dyDescent="0.25">
      <c r="A24" s="2"/>
      <c r="B24" s="3" t="s">
        <v>19</v>
      </c>
      <c r="C24" s="2"/>
      <c r="D24" s="17" t="s">
        <v>495</v>
      </c>
      <c r="E24" s="19" t="s">
        <v>597</v>
      </c>
      <c r="F24" s="3"/>
      <c r="G24" s="3"/>
    </row>
    <row r="25" spans="1:7" ht="270" x14ac:dyDescent="0.25">
      <c r="A25" s="2"/>
      <c r="B25" s="3" t="s">
        <v>20</v>
      </c>
      <c r="C25" s="2"/>
      <c r="D25" s="2" t="s">
        <v>495</v>
      </c>
      <c r="E25" s="3" t="s">
        <v>596</v>
      </c>
      <c r="F25" s="3"/>
      <c r="G25" s="3"/>
    </row>
    <row r="26" spans="1:7" ht="60" x14ac:dyDescent="0.25">
      <c r="A26" s="2"/>
      <c r="B26" s="3" t="s">
        <v>21</v>
      </c>
      <c r="C26" s="2"/>
      <c r="D26" s="54" t="s">
        <v>495</v>
      </c>
      <c r="E26" s="41" t="s">
        <v>318</v>
      </c>
      <c r="F26" s="3"/>
      <c r="G26" s="3"/>
    </row>
    <row r="27" spans="1:7" ht="360" x14ac:dyDescent="0.25">
      <c r="A27" s="2"/>
      <c r="B27" s="3" t="s">
        <v>22</v>
      </c>
      <c r="C27" s="2"/>
      <c r="D27" s="2" t="s">
        <v>495</v>
      </c>
      <c r="E27" s="3" t="s">
        <v>595</v>
      </c>
      <c r="F27" s="3"/>
      <c r="G27" s="3"/>
    </row>
    <row r="28" spans="1:7" ht="105" x14ac:dyDescent="0.25">
      <c r="A28" s="2"/>
      <c r="B28" s="3" t="s">
        <v>23</v>
      </c>
      <c r="C28" s="2"/>
      <c r="D28" s="54" t="s">
        <v>495</v>
      </c>
      <c r="E28" s="41" t="s">
        <v>318</v>
      </c>
      <c r="F28" s="3"/>
      <c r="G28" s="3"/>
    </row>
    <row r="29" spans="1:7" ht="223.5" customHeight="1" x14ac:dyDescent="0.25">
      <c r="A29" s="2"/>
      <c r="B29" s="3" t="s">
        <v>24</v>
      </c>
      <c r="C29" s="2"/>
      <c r="D29" s="2" t="s">
        <v>495</v>
      </c>
      <c r="E29" s="3" t="s">
        <v>594</v>
      </c>
      <c r="F29" s="3"/>
      <c r="G29" s="3"/>
    </row>
    <row r="30" spans="1:7" ht="120" x14ac:dyDescent="0.25">
      <c r="A30" s="2"/>
      <c r="B30" s="3" t="s">
        <v>25</v>
      </c>
      <c r="C30" s="2"/>
      <c r="D30" s="2" t="s">
        <v>495</v>
      </c>
      <c r="E30" s="3" t="s">
        <v>593</v>
      </c>
      <c r="F30" s="3"/>
      <c r="G30" s="3"/>
    </row>
    <row r="31" spans="1:7" ht="60" x14ac:dyDescent="0.25">
      <c r="A31" s="2"/>
      <c r="B31" s="3" t="s">
        <v>26</v>
      </c>
      <c r="C31" s="2"/>
      <c r="D31" s="2" t="s">
        <v>495</v>
      </c>
      <c r="E31" s="3" t="s">
        <v>592</v>
      </c>
      <c r="F31" s="3"/>
      <c r="G31" s="3"/>
    </row>
    <row r="32" spans="1:7" ht="256.5" customHeight="1" x14ac:dyDescent="0.25">
      <c r="A32" s="2"/>
      <c r="B32" s="3" t="s">
        <v>27</v>
      </c>
      <c r="C32" s="2"/>
      <c r="D32" s="54" t="s">
        <v>495</v>
      </c>
      <c r="E32" s="41" t="s">
        <v>318</v>
      </c>
      <c r="F32" s="3"/>
      <c r="G32" s="3"/>
    </row>
    <row r="33" spans="1:7" ht="90.75" customHeight="1" x14ac:dyDescent="0.25">
      <c r="A33" s="2"/>
      <c r="B33" s="3" t="s">
        <v>28</v>
      </c>
      <c r="C33" s="2"/>
      <c r="D33" s="2" t="s">
        <v>495</v>
      </c>
      <c r="E33" s="3" t="s">
        <v>591</v>
      </c>
      <c r="F33" s="3"/>
      <c r="G33" s="3"/>
    </row>
    <row r="34" spans="1:7" ht="75" x14ac:dyDescent="0.25">
      <c r="A34" s="2"/>
      <c r="B34" s="3" t="s">
        <v>29</v>
      </c>
      <c r="C34" s="2"/>
      <c r="D34" s="2" t="s">
        <v>495</v>
      </c>
      <c r="E34" s="3" t="s">
        <v>590</v>
      </c>
      <c r="F34" s="3"/>
      <c r="G34" s="3"/>
    </row>
    <row r="35" spans="1:7" ht="90" x14ac:dyDescent="0.25">
      <c r="A35" s="1" t="s">
        <v>30</v>
      </c>
      <c r="B35" s="2"/>
      <c r="C35" s="2"/>
      <c r="D35" s="2"/>
      <c r="E35" s="3"/>
      <c r="F35" s="3"/>
      <c r="G35" s="3"/>
    </row>
    <row r="36" spans="1:7" ht="165" x14ac:dyDescent="0.25">
      <c r="A36" s="2"/>
      <c r="B36" s="3" t="s">
        <v>31</v>
      </c>
      <c r="C36" s="2"/>
      <c r="D36" s="2" t="s">
        <v>489</v>
      </c>
      <c r="E36" s="3" t="s">
        <v>306</v>
      </c>
      <c r="F36" s="3"/>
      <c r="G36" s="3" t="s">
        <v>589</v>
      </c>
    </row>
    <row r="37" spans="1:7" ht="105" x14ac:dyDescent="0.25">
      <c r="A37" s="2"/>
      <c r="B37" s="3" t="s">
        <v>292</v>
      </c>
      <c r="C37" s="2"/>
      <c r="D37" s="2" t="s">
        <v>489</v>
      </c>
      <c r="E37" s="3" t="s">
        <v>588</v>
      </c>
      <c r="F37" s="3" t="s">
        <v>587</v>
      </c>
      <c r="G37" s="3"/>
    </row>
    <row r="38" spans="1:7" ht="180" x14ac:dyDescent="0.25">
      <c r="A38" s="2"/>
      <c r="B38" s="3" t="s">
        <v>32</v>
      </c>
      <c r="C38" s="2"/>
      <c r="D38" s="17" t="s">
        <v>489</v>
      </c>
      <c r="E38" s="19" t="s">
        <v>586</v>
      </c>
      <c r="F38" s="3"/>
      <c r="G38" s="3" t="s">
        <v>585</v>
      </c>
    </row>
    <row r="39" spans="1:7" ht="105" x14ac:dyDescent="0.25">
      <c r="A39" s="2"/>
      <c r="B39" s="3" t="s">
        <v>33</v>
      </c>
      <c r="C39" s="2"/>
      <c r="D39" s="54" t="s">
        <v>489</v>
      </c>
      <c r="E39" s="41" t="s">
        <v>331</v>
      </c>
      <c r="F39" s="3"/>
      <c r="G39" s="3"/>
    </row>
    <row r="40" spans="1:7" ht="120" x14ac:dyDescent="0.25">
      <c r="A40" s="2"/>
      <c r="B40" s="3" t="s">
        <v>34</v>
      </c>
      <c r="C40" s="2"/>
      <c r="D40" s="17" t="s">
        <v>495</v>
      </c>
      <c r="E40" s="19" t="s">
        <v>331</v>
      </c>
      <c r="F40" s="3"/>
      <c r="G40" s="3" t="s">
        <v>584</v>
      </c>
    </row>
    <row r="41" spans="1:7" ht="60" x14ac:dyDescent="0.25">
      <c r="A41" s="2"/>
      <c r="B41" s="3" t="s">
        <v>35</v>
      </c>
      <c r="C41" s="2"/>
      <c r="D41" s="17" t="s">
        <v>489</v>
      </c>
      <c r="E41" s="19" t="s">
        <v>331</v>
      </c>
      <c r="F41" s="3"/>
      <c r="G41" s="3" t="s">
        <v>583</v>
      </c>
    </row>
    <row r="42" spans="1:7" ht="155.25" customHeight="1" x14ac:dyDescent="0.25">
      <c r="A42" s="2"/>
      <c r="B42" s="3" t="s">
        <v>36</v>
      </c>
      <c r="C42" s="2"/>
      <c r="D42" s="17" t="s">
        <v>489</v>
      </c>
      <c r="E42" s="19" t="s">
        <v>331</v>
      </c>
      <c r="F42" s="3"/>
      <c r="G42" s="3" t="s">
        <v>582</v>
      </c>
    </row>
    <row r="43" spans="1:7" ht="87" customHeight="1" x14ac:dyDescent="0.25">
      <c r="A43" s="2"/>
      <c r="B43" s="3" t="s">
        <v>37</v>
      </c>
      <c r="C43" s="2"/>
      <c r="D43" s="2" t="s">
        <v>495</v>
      </c>
      <c r="E43" s="3" t="s">
        <v>581</v>
      </c>
      <c r="F43" s="3"/>
      <c r="G43" s="3"/>
    </row>
    <row r="44" spans="1:7" ht="180" customHeight="1" x14ac:dyDescent="0.25">
      <c r="A44" s="2"/>
      <c r="B44" s="3" t="s">
        <v>398</v>
      </c>
      <c r="C44" s="2"/>
      <c r="D44" s="54" t="s">
        <v>489</v>
      </c>
      <c r="E44" s="41" t="s">
        <v>306</v>
      </c>
      <c r="F44" s="3"/>
      <c r="G44" s="3"/>
    </row>
    <row r="45" spans="1:7" ht="105" x14ac:dyDescent="0.25">
      <c r="A45" s="2"/>
      <c r="B45" s="3" t="s">
        <v>39</v>
      </c>
      <c r="C45" s="2"/>
      <c r="D45" s="2" t="s">
        <v>489</v>
      </c>
      <c r="E45" s="3" t="s">
        <v>580</v>
      </c>
      <c r="F45" s="3"/>
      <c r="G45" s="3"/>
    </row>
    <row r="46" spans="1:7" ht="60" x14ac:dyDescent="0.25">
      <c r="A46" s="1" t="s">
        <v>40</v>
      </c>
      <c r="B46" s="2"/>
      <c r="C46" s="2"/>
      <c r="D46" s="2"/>
      <c r="E46" s="3"/>
      <c r="F46" s="3"/>
      <c r="G46" s="3"/>
    </row>
    <row r="47" spans="1:7" ht="350.25" customHeight="1" x14ac:dyDescent="0.25">
      <c r="A47" s="2"/>
      <c r="B47" s="3" t="s">
        <v>41</v>
      </c>
      <c r="C47" s="2"/>
      <c r="D47" s="2" t="s">
        <v>489</v>
      </c>
      <c r="E47" s="3" t="s">
        <v>579</v>
      </c>
      <c r="F47" s="3"/>
      <c r="G47" s="3" t="s">
        <v>578</v>
      </c>
    </row>
    <row r="48" spans="1:7" ht="120.75" customHeight="1" x14ac:dyDescent="0.25">
      <c r="A48" s="2"/>
      <c r="B48" s="3" t="s">
        <v>42</v>
      </c>
      <c r="C48" s="2"/>
      <c r="D48" s="2" t="s">
        <v>495</v>
      </c>
      <c r="E48" s="3" t="s">
        <v>577</v>
      </c>
      <c r="F48" s="3"/>
      <c r="G48" s="3" t="s">
        <v>576</v>
      </c>
    </row>
    <row r="49" spans="1:7" ht="60" x14ac:dyDescent="0.25">
      <c r="A49" s="2"/>
      <c r="B49" s="3" t="s">
        <v>43</v>
      </c>
      <c r="C49" s="2"/>
      <c r="D49" s="54" t="s">
        <v>495</v>
      </c>
      <c r="E49" s="41" t="s">
        <v>575</v>
      </c>
      <c r="F49" s="3"/>
      <c r="G49" s="3"/>
    </row>
    <row r="50" spans="1:7" ht="108" customHeight="1" x14ac:dyDescent="0.25">
      <c r="A50" s="2"/>
      <c r="B50" s="3" t="s">
        <v>44</v>
      </c>
      <c r="C50" s="2"/>
      <c r="D50" s="54" t="s">
        <v>489</v>
      </c>
      <c r="E50" s="41" t="s">
        <v>318</v>
      </c>
      <c r="F50" s="3"/>
      <c r="G50" s="3"/>
    </row>
    <row r="51" spans="1:7" ht="75" x14ac:dyDescent="0.25">
      <c r="A51" s="2"/>
      <c r="B51" s="3" t="s">
        <v>45</v>
      </c>
      <c r="C51" s="2"/>
      <c r="D51" s="17" t="s">
        <v>489</v>
      </c>
      <c r="E51" s="19" t="s">
        <v>574</v>
      </c>
      <c r="F51" s="3"/>
      <c r="G51" s="3"/>
    </row>
    <row r="52" spans="1:7" ht="135" x14ac:dyDescent="0.25">
      <c r="A52" s="2"/>
      <c r="B52" s="3" t="s">
        <v>46</v>
      </c>
      <c r="C52" s="2"/>
      <c r="D52" s="54" t="s">
        <v>489</v>
      </c>
      <c r="E52" s="41" t="s">
        <v>318</v>
      </c>
      <c r="F52" s="3"/>
      <c r="G52" s="3"/>
    </row>
    <row r="53" spans="1:7" ht="150" x14ac:dyDescent="0.25">
      <c r="A53" s="2"/>
      <c r="B53" s="3" t="s">
        <v>47</v>
      </c>
      <c r="C53" s="2"/>
      <c r="D53" s="2" t="s">
        <v>495</v>
      </c>
      <c r="E53" s="3" t="s">
        <v>573</v>
      </c>
      <c r="F53" s="3"/>
      <c r="G53" s="3" t="s">
        <v>572</v>
      </c>
    </row>
    <row r="54" spans="1:7" ht="345" x14ac:dyDescent="0.25">
      <c r="A54" s="2"/>
      <c r="B54" s="3" t="s">
        <v>48</v>
      </c>
      <c r="C54" s="2"/>
      <c r="D54" s="2" t="s">
        <v>495</v>
      </c>
      <c r="E54" s="3" t="s">
        <v>571</v>
      </c>
      <c r="F54" s="3"/>
      <c r="G54" s="3"/>
    </row>
    <row r="55" spans="1:7" ht="75" x14ac:dyDescent="0.25">
      <c r="A55" s="2"/>
      <c r="B55" s="3" t="s">
        <v>49</v>
      </c>
      <c r="C55" s="2"/>
      <c r="D55" s="2" t="s">
        <v>495</v>
      </c>
      <c r="E55" s="3" t="s">
        <v>570</v>
      </c>
      <c r="F55" s="3"/>
      <c r="G55" s="3" t="s">
        <v>569</v>
      </c>
    </row>
    <row r="56" spans="1:7" ht="60" x14ac:dyDescent="0.25">
      <c r="A56" s="1" t="s">
        <v>50</v>
      </c>
      <c r="B56" s="2"/>
      <c r="C56" s="2"/>
      <c r="D56" s="2"/>
      <c r="E56" s="2"/>
      <c r="F56" s="3"/>
      <c r="G56" s="3"/>
    </row>
    <row r="57" spans="1:7" ht="105" x14ac:dyDescent="0.25">
      <c r="A57" s="2"/>
      <c r="B57" s="3" t="s">
        <v>51</v>
      </c>
      <c r="C57" s="2"/>
      <c r="D57" s="2" t="s">
        <v>489</v>
      </c>
      <c r="E57" s="3" t="s">
        <v>568</v>
      </c>
      <c r="F57" s="3"/>
      <c r="G57" s="3"/>
    </row>
    <row r="58" spans="1:7" ht="105" x14ac:dyDescent="0.25">
      <c r="A58" s="2"/>
      <c r="B58" s="3" t="s">
        <v>52</v>
      </c>
      <c r="C58" s="2"/>
      <c r="D58" s="54" t="s">
        <v>495</v>
      </c>
      <c r="E58" s="54" t="s">
        <v>318</v>
      </c>
      <c r="F58" s="3"/>
      <c r="G58" s="3"/>
    </row>
    <row r="59" spans="1:7" ht="135" x14ac:dyDescent="0.25">
      <c r="A59" s="2"/>
      <c r="B59" s="3" t="s">
        <v>53</v>
      </c>
      <c r="C59" s="2"/>
      <c r="D59" s="2" t="s">
        <v>495</v>
      </c>
      <c r="E59" s="3" t="s">
        <v>567</v>
      </c>
      <c r="F59" s="3"/>
      <c r="G59" s="3"/>
    </row>
    <row r="60" spans="1:7" ht="115.5" customHeight="1" x14ac:dyDescent="0.25">
      <c r="A60" s="2"/>
      <c r="B60" s="3" t="s">
        <v>54</v>
      </c>
      <c r="C60" s="2"/>
      <c r="D60" s="2" t="s">
        <v>495</v>
      </c>
      <c r="E60" s="3" t="s">
        <v>566</v>
      </c>
      <c r="F60" s="3"/>
      <c r="G60" s="3"/>
    </row>
    <row r="61" spans="1:7" ht="60" x14ac:dyDescent="0.25">
      <c r="A61" s="2"/>
      <c r="B61" s="3" t="s">
        <v>55</v>
      </c>
      <c r="C61" s="2"/>
      <c r="D61" s="54" t="s">
        <v>495</v>
      </c>
      <c r="E61" s="54" t="s">
        <v>318</v>
      </c>
      <c r="F61" s="3"/>
      <c r="G61" s="3"/>
    </row>
    <row r="62" spans="1:7" ht="167.25" customHeight="1" x14ac:dyDescent="0.25">
      <c r="A62" s="2"/>
      <c r="B62" s="3" t="s">
        <v>56</v>
      </c>
      <c r="C62" s="2"/>
      <c r="D62" s="2" t="s">
        <v>489</v>
      </c>
      <c r="E62" s="3" t="s">
        <v>565</v>
      </c>
      <c r="F62" s="3"/>
      <c r="G62" s="3"/>
    </row>
    <row r="63" spans="1:7" ht="162" customHeight="1" x14ac:dyDescent="0.25">
      <c r="A63" s="2"/>
      <c r="B63" s="3" t="s">
        <v>57</v>
      </c>
      <c r="C63" s="2"/>
      <c r="D63" s="54" t="s">
        <v>489</v>
      </c>
      <c r="E63" s="41" t="s">
        <v>564</v>
      </c>
      <c r="F63" s="3"/>
      <c r="G63" s="3"/>
    </row>
    <row r="64" spans="1:7" ht="165" x14ac:dyDescent="0.25">
      <c r="A64" s="2"/>
      <c r="B64" s="3" t="s">
        <v>58</v>
      </c>
      <c r="C64" s="2"/>
      <c r="D64" s="2" t="s">
        <v>489</v>
      </c>
      <c r="E64" s="3" t="s">
        <v>563</v>
      </c>
      <c r="F64" s="3"/>
      <c r="G64" s="3"/>
    </row>
    <row r="65" spans="1:7" ht="60" x14ac:dyDescent="0.25">
      <c r="A65" s="1" t="s">
        <v>59</v>
      </c>
      <c r="B65" s="2"/>
      <c r="C65" s="2"/>
      <c r="D65" s="2"/>
      <c r="E65" s="2"/>
      <c r="F65" s="3"/>
      <c r="G65" s="3"/>
    </row>
    <row r="66" spans="1:7" ht="176.25" customHeight="1" x14ac:dyDescent="0.25">
      <c r="A66" s="2"/>
      <c r="B66" s="3" t="s">
        <v>60</v>
      </c>
      <c r="C66" s="2"/>
      <c r="D66" s="2" t="s">
        <v>489</v>
      </c>
      <c r="E66" s="3" t="s">
        <v>562</v>
      </c>
      <c r="F66" s="3"/>
      <c r="G66" s="3"/>
    </row>
    <row r="67" spans="1:7" ht="120" x14ac:dyDescent="0.25">
      <c r="A67" s="2"/>
      <c r="B67" s="3" t="s">
        <v>61</v>
      </c>
      <c r="C67" s="2"/>
      <c r="D67" s="2" t="s">
        <v>489</v>
      </c>
      <c r="E67" s="3" t="s">
        <v>561</v>
      </c>
      <c r="F67" s="3"/>
      <c r="G67" s="3"/>
    </row>
    <row r="68" spans="1:7" ht="105" x14ac:dyDescent="0.25">
      <c r="A68" s="2"/>
      <c r="B68" s="3" t="s">
        <v>62</v>
      </c>
      <c r="C68" s="2"/>
      <c r="D68" s="2" t="s">
        <v>495</v>
      </c>
      <c r="E68" s="3" t="s">
        <v>560</v>
      </c>
      <c r="F68" s="3"/>
      <c r="G68" s="3"/>
    </row>
    <row r="69" spans="1:7" ht="137.25" customHeight="1" x14ac:dyDescent="0.25">
      <c r="A69" s="2"/>
      <c r="B69" s="3" t="s">
        <v>63</v>
      </c>
      <c r="C69" s="2"/>
      <c r="D69" s="2" t="s">
        <v>489</v>
      </c>
      <c r="E69" s="3" t="s">
        <v>559</v>
      </c>
      <c r="F69" s="3"/>
      <c r="G69" s="3"/>
    </row>
    <row r="70" spans="1:7" ht="123.75" customHeight="1" x14ac:dyDescent="0.25">
      <c r="A70" s="2"/>
      <c r="B70" s="3" t="s">
        <v>64</v>
      </c>
      <c r="C70" s="2"/>
      <c r="D70" s="54" t="s">
        <v>489</v>
      </c>
      <c r="E70" s="54" t="s">
        <v>318</v>
      </c>
      <c r="F70" s="3"/>
      <c r="G70" s="3"/>
    </row>
    <row r="71" spans="1:7" ht="90" x14ac:dyDescent="0.25">
      <c r="A71" s="1" t="s">
        <v>65</v>
      </c>
      <c r="B71" s="2"/>
      <c r="C71" s="2"/>
      <c r="D71" s="2"/>
      <c r="E71" s="2"/>
      <c r="F71" s="3"/>
      <c r="G71" s="3"/>
    </row>
    <row r="72" spans="1:7" ht="77.25" customHeight="1" x14ac:dyDescent="0.25">
      <c r="A72" s="2"/>
      <c r="B72" s="3" t="s">
        <v>66</v>
      </c>
      <c r="C72" s="2"/>
      <c r="D72" s="2" t="s">
        <v>489</v>
      </c>
      <c r="E72" s="3" t="s">
        <v>558</v>
      </c>
      <c r="F72" s="3" t="s">
        <v>557</v>
      </c>
      <c r="G72" s="3"/>
    </row>
    <row r="73" spans="1:7" ht="102" customHeight="1" x14ac:dyDescent="0.25">
      <c r="A73" s="2"/>
      <c r="B73" s="3" t="s">
        <v>67</v>
      </c>
      <c r="C73" s="2"/>
      <c r="D73" s="2" t="s">
        <v>489</v>
      </c>
      <c r="E73" s="3" t="s">
        <v>556</v>
      </c>
      <c r="F73" s="3" t="s">
        <v>555</v>
      </c>
      <c r="G73" s="3"/>
    </row>
    <row r="74" spans="1:7" ht="150" x14ac:dyDescent="0.25">
      <c r="A74" s="2"/>
      <c r="B74" s="3" t="s">
        <v>68</v>
      </c>
      <c r="C74" s="2"/>
      <c r="D74" s="2" t="s">
        <v>489</v>
      </c>
      <c r="E74" s="2" t="s">
        <v>554</v>
      </c>
      <c r="F74" s="3"/>
      <c r="G74" s="3"/>
    </row>
    <row r="75" spans="1:7" ht="182.25" customHeight="1" x14ac:dyDescent="0.25">
      <c r="A75" s="2"/>
      <c r="B75" s="3" t="s">
        <v>69</v>
      </c>
      <c r="C75" s="2"/>
      <c r="D75" s="2" t="s">
        <v>495</v>
      </c>
      <c r="E75" s="3" t="s">
        <v>553</v>
      </c>
      <c r="F75" s="3"/>
      <c r="G75" s="3"/>
    </row>
    <row r="76" spans="1:7" ht="135" x14ac:dyDescent="0.25">
      <c r="A76" s="2"/>
      <c r="B76" s="3" t="s">
        <v>70</v>
      </c>
      <c r="C76" s="2"/>
      <c r="D76" s="2" t="s">
        <v>489</v>
      </c>
      <c r="E76" s="3" t="s">
        <v>552</v>
      </c>
      <c r="F76" s="3" t="s">
        <v>551</v>
      </c>
      <c r="G76" s="3"/>
    </row>
    <row r="77" spans="1:7" ht="60" x14ac:dyDescent="0.25">
      <c r="A77" s="2"/>
      <c r="B77" s="3" t="s">
        <v>71</v>
      </c>
      <c r="C77" s="2"/>
      <c r="D77" s="2" t="s">
        <v>489</v>
      </c>
      <c r="E77" s="3" t="s">
        <v>550</v>
      </c>
      <c r="F77" s="3"/>
      <c r="G77" s="3"/>
    </row>
    <row r="78" spans="1:7" ht="75" x14ac:dyDescent="0.25">
      <c r="A78" s="2"/>
      <c r="B78" s="3" t="s">
        <v>72</v>
      </c>
      <c r="C78" s="2"/>
      <c r="D78" s="54" t="s">
        <v>495</v>
      </c>
      <c r="E78" s="41" t="s">
        <v>318</v>
      </c>
      <c r="F78" s="3"/>
      <c r="G78" s="3"/>
    </row>
    <row r="79" spans="1:7" ht="255" x14ac:dyDescent="0.25">
      <c r="A79" s="2"/>
      <c r="B79" s="3" t="s">
        <v>73</v>
      </c>
      <c r="C79" s="2"/>
      <c r="D79" s="2" t="s">
        <v>495</v>
      </c>
      <c r="E79" s="3" t="s">
        <v>549</v>
      </c>
      <c r="F79" s="3"/>
      <c r="G79" s="3"/>
    </row>
    <row r="80" spans="1:7" ht="195" x14ac:dyDescent="0.25">
      <c r="A80" s="2"/>
      <c r="B80" s="3" t="s">
        <v>74</v>
      </c>
      <c r="C80" s="2"/>
      <c r="D80" s="2" t="s">
        <v>489</v>
      </c>
      <c r="E80" s="3" t="s">
        <v>548</v>
      </c>
      <c r="F80" s="3" t="s">
        <v>547</v>
      </c>
      <c r="G80" s="3"/>
    </row>
    <row r="81" spans="1:7" ht="165" x14ac:dyDescent="0.25">
      <c r="A81" s="2"/>
      <c r="B81" s="3" t="s">
        <v>75</v>
      </c>
      <c r="C81" s="2"/>
      <c r="D81" s="2" t="s">
        <v>489</v>
      </c>
      <c r="E81" s="3" t="s">
        <v>546</v>
      </c>
      <c r="F81" s="3"/>
      <c r="G81" s="3"/>
    </row>
    <row r="82" spans="1:7" ht="120" x14ac:dyDescent="0.25">
      <c r="A82" s="2"/>
      <c r="B82" s="3" t="s">
        <v>76</v>
      </c>
      <c r="C82" s="2"/>
      <c r="D82" s="54" t="s">
        <v>495</v>
      </c>
      <c r="E82" s="41" t="s">
        <v>318</v>
      </c>
      <c r="F82" s="3"/>
      <c r="G82" s="3"/>
    </row>
    <row r="83" spans="1:7" ht="75" x14ac:dyDescent="0.25">
      <c r="A83" s="2"/>
      <c r="B83" s="3" t="s">
        <v>77</v>
      </c>
      <c r="C83" s="2"/>
      <c r="D83" s="54" t="s">
        <v>489</v>
      </c>
      <c r="E83" s="41" t="s">
        <v>318</v>
      </c>
      <c r="F83" s="3"/>
      <c r="G83" s="3"/>
    </row>
    <row r="84" spans="1:7" ht="60" x14ac:dyDescent="0.25">
      <c r="A84" s="1" t="s">
        <v>78</v>
      </c>
      <c r="B84" s="2"/>
      <c r="C84" s="2"/>
      <c r="D84" s="2"/>
      <c r="E84" s="3"/>
      <c r="F84" s="3"/>
      <c r="G84" s="3"/>
    </row>
    <row r="85" spans="1:7" ht="134.25" customHeight="1" x14ac:dyDescent="0.25">
      <c r="A85" s="2"/>
      <c r="B85" s="3" t="s">
        <v>79</v>
      </c>
      <c r="C85" s="2"/>
      <c r="D85" s="2" t="s">
        <v>489</v>
      </c>
      <c r="E85" s="3" t="s">
        <v>545</v>
      </c>
      <c r="F85" s="3"/>
      <c r="G85" s="3"/>
    </row>
    <row r="86" spans="1:7" ht="120" x14ac:dyDescent="0.25">
      <c r="A86" s="2"/>
      <c r="B86" s="3" t="s">
        <v>80</v>
      </c>
      <c r="C86" s="2"/>
      <c r="D86" s="2" t="s">
        <v>489</v>
      </c>
      <c r="E86" s="3" t="s">
        <v>544</v>
      </c>
      <c r="F86" s="3" t="s">
        <v>543</v>
      </c>
      <c r="G86" s="3"/>
    </row>
    <row r="87" spans="1:7" ht="180" x14ac:dyDescent="0.25">
      <c r="A87" s="2"/>
      <c r="B87" s="3" t="s">
        <v>81</v>
      </c>
      <c r="C87" s="2"/>
      <c r="D87" s="2" t="s">
        <v>489</v>
      </c>
      <c r="E87" s="3" t="s">
        <v>542</v>
      </c>
      <c r="F87" s="3"/>
      <c r="G87" s="3"/>
    </row>
    <row r="88" spans="1:7" ht="270" x14ac:dyDescent="0.25">
      <c r="A88" s="2"/>
      <c r="B88" s="3" t="s">
        <v>82</v>
      </c>
      <c r="C88" s="2"/>
      <c r="D88" s="2" t="s">
        <v>489</v>
      </c>
      <c r="E88" s="3" t="s">
        <v>541</v>
      </c>
      <c r="F88" s="3"/>
      <c r="G88" s="3"/>
    </row>
    <row r="89" spans="1:7" ht="210" x14ac:dyDescent="0.25">
      <c r="A89" s="2"/>
      <c r="B89" s="3" t="s">
        <v>83</v>
      </c>
      <c r="C89" s="2"/>
      <c r="D89" s="2" t="s">
        <v>489</v>
      </c>
      <c r="E89" s="3" t="s">
        <v>540</v>
      </c>
      <c r="F89" s="3"/>
      <c r="G89" s="3"/>
    </row>
    <row r="90" spans="1:7" ht="120" x14ac:dyDescent="0.25">
      <c r="A90" s="2"/>
      <c r="B90" s="3" t="s">
        <v>84</v>
      </c>
      <c r="C90" s="2"/>
      <c r="D90" s="54" t="s">
        <v>489</v>
      </c>
      <c r="E90" s="54" t="s">
        <v>318</v>
      </c>
      <c r="F90" s="3"/>
      <c r="G90" s="3"/>
    </row>
    <row r="91" spans="1:7" ht="120" x14ac:dyDescent="0.25">
      <c r="A91" s="2"/>
      <c r="B91" s="3" t="s">
        <v>85</v>
      </c>
      <c r="C91" s="2"/>
      <c r="D91" s="54" t="s">
        <v>489</v>
      </c>
      <c r="E91" s="54" t="s">
        <v>318</v>
      </c>
      <c r="F91" s="3"/>
      <c r="G91" s="3"/>
    </row>
    <row r="92" spans="1:7" ht="165" x14ac:dyDescent="0.25">
      <c r="A92" s="2"/>
      <c r="B92" s="3" t="s">
        <v>86</v>
      </c>
      <c r="C92" s="2"/>
      <c r="D92" s="2" t="s">
        <v>489</v>
      </c>
      <c r="E92" s="3" t="s">
        <v>539</v>
      </c>
      <c r="F92" s="3"/>
      <c r="G92" s="3"/>
    </row>
    <row r="93" spans="1:7" ht="30" x14ac:dyDescent="0.25">
      <c r="A93" s="1" t="s">
        <v>87</v>
      </c>
      <c r="B93" s="2"/>
      <c r="C93" s="2"/>
      <c r="D93" s="2"/>
      <c r="E93" s="2"/>
      <c r="F93" s="3"/>
      <c r="G93" s="3"/>
    </row>
    <row r="94" spans="1:7" ht="60" x14ac:dyDescent="0.25">
      <c r="A94" s="2"/>
      <c r="B94" s="3" t="s">
        <v>88</v>
      </c>
      <c r="C94" s="2"/>
      <c r="D94" s="2" t="s">
        <v>489</v>
      </c>
      <c r="E94" s="3" t="s">
        <v>538</v>
      </c>
      <c r="F94" s="3"/>
      <c r="G94" s="3"/>
    </row>
    <row r="95" spans="1:7" ht="409.5" customHeight="1" x14ac:dyDescent="0.25">
      <c r="A95" s="2"/>
      <c r="B95" s="3" t="s">
        <v>89</v>
      </c>
      <c r="C95" s="2"/>
      <c r="D95" s="2" t="s">
        <v>489</v>
      </c>
      <c r="E95" s="3" t="s">
        <v>537</v>
      </c>
      <c r="F95" s="3" t="s">
        <v>536</v>
      </c>
      <c r="G95" s="3"/>
    </row>
    <row r="96" spans="1:7" ht="105" x14ac:dyDescent="0.25">
      <c r="A96" s="2"/>
      <c r="B96" s="3" t="s">
        <v>90</v>
      </c>
      <c r="C96" s="2"/>
      <c r="D96" s="2" t="s">
        <v>489</v>
      </c>
      <c r="E96" s="3" t="s">
        <v>535</v>
      </c>
      <c r="F96" s="3"/>
      <c r="G96" s="3"/>
    </row>
    <row r="97" spans="1:7" ht="75" x14ac:dyDescent="0.25">
      <c r="A97" s="2"/>
      <c r="B97" s="3" t="s">
        <v>91</v>
      </c>
      <c r="C97" s="2"/>
      <c r="D97" s="2" t="s">
        <v>489</v>
      </c>
      <c r="E97" s="3" t="s">
        <v>534</v>
      </c>
      <c r="F97" s="3"/>
      <c r="G97" s="3"/>
    </row>
    <row r="98" spans="1:7" ht="60" x14ac:dyDescent="0.25">
      <c r="A98" s="2"/>
      <c r="B98" s="3" t="s">
        <v>92</v>
      </c>
      <c r="C98" s="2"/>
      <c r="D98" s="2" t="s">
        <v>489</v>
      </c>
      <c r="E98" s="3" t="s">
        <v>533</v>
      </c>
      <c r="F98" s="3"/>
      <c r="G98" s="3"/>
    </row>
    <row r="99" spans="1:7" ht="105.75" customHeight="1" x14ac:dyDescent="0.25">
      <c r="A99" s="2"/>
      <c r="B99" s="3" t="s">
        <v>93</v>
      </c>
      <c r="C99" s="2"/>
      <c r="D99" s="54" t="s">
        <v>495</v>
      </c>
      <c r="E99" s="41" t="s">
        <v>318</v>
      </c>
      <c r="F99" s="3"/>
      <c r="G99" s="3"/>
    </row>
    <row r="100" spans="1:7" ht="80.25" customHeight="1" x14ac:dyDescent="0.25">
      <c r="A100" s="2"/>
      <c r="B100" s="3" t="s">
        <v>94</v>
      </c>
      <c r="C100" s="2"/>
      <c r="D100" s="2" t="s">
        <v>489</v>
      </c>
      <c r="E100" s="3" t="s">
        <v>532</v>
      </c>
      <c r="F100" s="3"/>
      <c r="G100" s="3"/>
    </row>
    <row r="101" spans="1:7" ht="76.5" customHeight="1" x14ac:dyDescent="0.25">
      <c r="A101" s="2"/>
      <c r="B101" s="3" t="s">
        <v>95</v>
      </c>
      <c r="C101" s="2"/>
      <c r="D101" s="54" t="s">
        <v>489</v>
      </c>
      <c r="E101" s="41" t="s">
        <v>318</v>
      </c>
      <c r="F101" s="3"/>
      <c r="G101" s="3"/>
    </row>
    <row r="102" spans="1:7" ht="150" x14ac:dyDescent="0.25">
      <c r="A102" s="2"/>
      <c r="B102" s="3" t="s">
        <v>96</v>
      </c>
      <c r="C102" s="2"/>
      <c r="D102" s="54" t="s">
        <v>489</v>
      </c>
      <c r="E102" s="41" t="s">
        <v>318</v>
      </c>
      <c r="F102" s="3"/>
      <c r="G102" s="3"/>
    </row>
    <row r="103" spans="1:7" ht="90" x14ac:dyDescent="0.25">
      <c r="A103" s="2"/>
      <c r="B103" s="3" t="s">
        <v>97</v>
      </c>
      <c r="C103" s="2"/>
      <c r="D103" s="54" t="s">
        <v>495</v>
      </c>
      <c r="E103" s="41" t="s">
        <v>318</v>
      </c>
      <c r="F103" s="3"/>
      <c r="G103" s="3"/>
    </row>
    <row r="104" spans="1:7" ht="75" x14ac:dyDescent="0.25">
      <c r="A104" s="1" t="s">
        <v>98</v>
      </c>
      <c r="B104" s="2"/>
      <c r="C104" s="2"/>
      <c r="D104" s="2"/>
      <c r="E104" s="3"/>
      <c r="F104" s="3"/>
      <c r="G104" s="3"/>
    </row>
    <row r="105" spans="1:7" ht="105" x14ac:dyDescent="0.25">
      <c r="A105" s="2"/>
      <c r="B105" s="3" t="s">
        <v>99</v>
      </c>
      <c r="C105" s="2"/>
      <c r="D105" s="2" t="s">
        <v>489</v>
      </c>
      <c r="E105" s="3" t="s">
        <v>531</v>
      </c>
      <c r="F105" s="3"/>
      <c r="G105" s="3"/>
    </row>
    <row r="106" spans="1:7" ht="147.75" customHeight="1" x14ac:dyDescent="0.25">
      <c r="A106" s="2"/>
      <c r="B106" s="3" t="s">
        <v>100</v>
      </c>
      <c r="C106" s="2"/>
      <c r="D106" s="2" t="s">
        <v>489</v>
      </c>
      <c r="E106" s="3" t="s">
        <v>530</v>
      </c>
      <c r="F106" s="3"/>
      <c r="G106" s="3"/>
    </row>
    <row r="107" spans="1:7" ht="315" x14ac:dyDescent="0.25">
      <c r="A107" s="2"/>
      <c r="B107" s="3" t="s">
        <v>101</v>
      </c>
      <c r="C107" s="2"/>
      <c r="D107" s="2" t="s">
        <v>489</v>
      </c>
      <c r="E107" s="3" t="s">
        <v>529</v>
      </c>
      <c r="F107" s="3" t="s">
        <v>528</v>
      </c>
      <c r="G107" s="3"/>
    </row>
    <row r="108" spans="1:7" ht="315" x14ac:dyDescent="0.25">
      <c r="A108" s="2"/>
      <c r="B108" s="3" t="s">
        <v>102</v>
      </c>
      <c r="C108" s="2"/>
      <c r="D108" s="2" t="s">
        <v>489</v>
      </c>
      <c r="E108" s="3" t="s">
        <v>527</v>
      </c>
      <c r="F108" s="3" t="s">
        <v>510</v>
      </c>
      <c r="G108" s="3"/>
    </row>
    <row r="109" spans="1:7" ht="165" x14ac:dyDescent="0.25">
      <c r="A109" s="2"/>
      <c r="B109" s="3" t="s">
        <v>103</v>
      </c>
      <c r="C109" s="2"/>
      <c r="D109" s="2" t="s">
        <v>489</v>
      </c>
      <c r="E109" s="3" t="s">
        <v>526</v>
      </c>
      <c r="F109" s="3"/>
      <c r="G109" s="3"/>
    </row>
    <row r="110" spans="1:7" x14ac:dyDescent="0.25">
      <c r="A110" s="2"/>
      <c r="B110" s="3"/>
      <c r="C110" s="2"/>
      <c r="D110" s="2"/>
      <c r="E110" s="2"/>
      <c r="F110" s="3"/>
      <c r="G110" s="3"/>
    </row>
    <row r="111" spans="1:7" ht="210" x14ac:dyDescent="0.25">
      <c r="A111" s="2"/>
      <c r="B111" s="3" t="s">
        <v>104</v>
      </c>
      <c r="C111" s="2"/>
      <c r="D111" s="2" t="s">
        <v>489</v>
      </c>
      <c r="E111" s="3" t="s">
        <v>525</v>
      </c>
      <c r="F111" s="3"/>
      <c r="G111" s="3"/>
    </row>
    <row r="112" spans="1:7" ht="75" x14ac:dyDescent="0.25">
      <c r="A112" s="2"/>
      <c r="B112" s="3" t="s">
        <v>105</v>
      </c>
      <c r="C112" s="2"/>
      <c r="D112" s="2" t="s">
        <v>489</v>
      </c>
      <c r="E112" s="3" t="s">
        <v>524</v>
      </c>
      <c r="F112" s="3"/>
      <c r="G112" s="3"/>
    </row>
    <row r="113" spans="1:7" ht="90" x14ac:dyDescent="0.25">
      <c r="A113" s="2"/>
      <c r="B113" s="3" t="s">
        <v>106</v>
      </c>
      <c r="C113" s="2"/>
      <c r="D113" s="2" t="s">
        <v>489</v>
      </c>
      <c r="E113" s="3" t="s">
        <v>523</v>
      </c>
      <c r="F113" s="3"/>
      <c r="G113" s="3"/>
    </row>
    <row r="114" spans="1:7" ht="225" x14ac:dyDescent="0.25">
      <c r="A114" s="2"/>
      <c r="B114" s="3" t="s">
        <v>107</v>
      </c>
      <c r="C114" s="2"/>
      <c r="D114" s="54" t="s">
        <v>495</v>
      </c>
      <c r="E114" s="54" t="s">
        <v>318</v>
      </c>
      <c r="F114" s="3"/>
      <c r="G114" s="3"/>
    </row>
    <row r="115" spans="1:7" ht="90" x14ac:dyDescent="0.25">
      <c r="A115" s="2"/>
      <c r="B115" s="3" t="s">
        <v>108</v>
      </c>
      <c r="C115" s="2"/>
      <c r="D115" s="54" t="s">
        <v>495</v>
      </c>
      <c r="E115" s="54" t="s">
        <v>318</v>
      </c>
      <c r="F115" s="3"/>
      <c r="G115" s="3"/>
    </row>
    <row r="116" spans="1:7" ht="45" x14ac:dyDescent="0.25">
      <c r="A116" s="1" t="s">
        <v>109</v>
      </c>
      <c r="B116" s="2"/>
      <c r="C116" s="2"/>
      <c r="D116" s="2"/>
      <c r="E116" s="2"/>
      <c r="F116" s="3"/>
      <c r="G116" s="3"/>
    </row>
    <row r="117" spans="1:7" ht="105" x14ac:dyDescent="0.25">
      <c r="A117" s="2"/>
      <c r="B117" s="3" t="s">
        <v>110</v>
      </c>
      <c r="C117" s="2"/>
      <c r="D117" s="54" t="s">
        <v>489</v>
      </c>
      <c r="E117" s="54" t="s">
        <v>318</v>
      </c>
      <c r="F117" s="3"/>
      <c r="G117" s="3"/>
    </row>
    <row r="118" spans="1:7" ht="192" customHeight="1" x14ac:dyDescent="0.25">
      <c r="A118" s="2"/>
      <c r="B118" s="3" t="s">
        <v>522</v>
      </c>
      <c r="C118" s="2"/>
      <c r="D118" s="2" t="s">
        <v>495</v>
      </c>
      <c r="E118" s="3" t="s">
        <v>521</v>
      </c>
      <c r="F118" s="3"/>
      <c r="G118" s="3"/>
    </row>
    <row r="119" spans="1:7" ht="93" customHeight="1" x14ac:dyDescent="0.25">
      <c r="A119" s="2"/>
      <c r="B119" s="3" t="s">
        <v>112</v>
      </c>
      <c r="C119" s="2"/>
      <c r="D119" s="54" t="s">
        <v>495</v>
      </c>
      <c r="E119" s="54" t="s">
        <v>318</v>
      </c>
      <c r="F119" s="3"/>
      <c r="G119" s="3"/>
    </row>
    <row r="120" spans="1:7" ht="87.75" customHeight="1" x14ac:dyDescent="0.25">
      <c r="A120" s="2"/>
      <c r="B120" s="3" t="s">
        <v>113</v>
      </c>
      <c r="C120" s="2"/>
      <c r="D120" s="2" t="s">
        <v>495</v>
      </c>
      <c r="E120" s="3" t="s">
        <v>520</v>
      </c>
      <c r="F120" s="3"/>
      <c r="G120" s="3"/>
    </row>
    <row r="121" spans="1:7" ht="90" x14ac:dyDescent="0.25">
      <c r="A121" s="2"/>
      <c r="B121" s="3" t="s">
        <v>114</v>
      </c>
      <c r="C121" s="2"/>
      <c r="D121" s="2" t="s">
        <v>495</v>
      </c>
      <c r="E121" s="3" t="s">
        <v>520</v>
      </c>
      <c r="F121" s="3"/>
      <c r="G121" s="3"/>
    </row>
    <row r="122" spans="1:7" ht="90" x14ac:dyDescent="0.25">
      <c r="A122" s="2"/>
      <c r="B122" s="3" t="s">
        <v>115</v>
      </c>
      <c r="C122" s="2"/>
      <c r="D122" s="2" t="s">
        <v>495</v>
      </c>
      <c r="E122" s="3" t="s">
        <v>520</v>
      </c>
      <c r="F122" s="3"/>
      <c r="G122" s="3"/>
    </row>
    <row r="123" spans="1:7" ht="60" x14ac:dyDescent="0.25">
      <c r="A123" s="2"/>
      <c r="B123" s="3" t="s">
        <v>116</v>
      </c>
      <c r="C123" s="2"/>
      <c r="D123" s="54" t="s">
        <v>495</v>
      </c>
      <c r="E123" s="54" t="s">
        <v>318</v>
      </c>
      <c r="F123" s="3"/>
      <c r="G123" s="3"/>
    </row>
    <row r="124" spans="1:7" ht="75" x14ac:dyDescent="0.25">
      <c r="A124" s="2"/>
      <c r="B124" s="3" t="s">
        <v>117</v>
      </c>
      <c r="C124" s="2"/>
      <c r="D124" s="54" t="s">
        <v>495</v>
      </c>
      <c r="E124" s="54" t="s">
        <v>318</v>
      </c>
      <c r="F124" s="3"/>
      <c r="G124" s="3"/>
    </row>
    <row r="125" spans="1:7" ht="75" x14ac:dyDescent="0.25">
      <c r="A125" s="2"/>
      <c r="B125" s="3" t="s">
        <v>118</v>
      </c>
      <c r="C125" s="2"/>
      <c r="D125" s="54" t="s">
        <v>495</v>
      </c>
      <c r="E125" s="54" t="s">
        <v>318</v>
      </c>
      <c r="F125" s="3"/>
      <c r="G125" s="3"/>
    </row>
    <row r="126" spans="1:7" ht="90" x14ac:dyDescent="0.25">
      <c r="A126" s="2"/>
      <c r="B126" s="3" t="s">
        <v>119</v>
      </c>
      <c r="C126" s="2"/>
      <c r="D126" s="2" t="s">
        <v>495</v>
      </c>
      <c r="E126" s="2" t="s">
        <v>519</v>
      </c>
      <c r="F126" s="3"/>
      <c r="G126" s="3"/>
    </row>
    <row r="127" spans="1:7" ht="238.5" customHeight="1" x14ac:dyDescent="0.25">
      <c r="A127" s="2"/>
      <c r="B127" s="3" t="s">
        <v>120</v>
      </c>
      <c r="C127" s="2"/>
      <c r="D127" s="54" t="s">
        <v>495</v>
      </c>
      <c r="E127" s="54" t="s">
        <v>318</v>
      </c>
      <c r="F127" s="3"/>
      <c r="G127" s="3"/>
    </row>
    <row r="128" spans="1:7" ht="45" x14ac:dyDescent="0.25">
      <c r="A128" s="1" t="s">
        <v>121</v>
      </c>
      <c r="B128" s="2"/>
      <c r="C128" s="2"/>
      <c r="D128" s="2"/>
      <c r="E128" s="2"/>
      <c r="F128" s="3"/>
      <c r="G128" s="3"/>
    </row>
    <row r="129" spans="1:7" ht="255" x14ac:dyDescent="0.25">
      <c r="A129" s="2"/>
      <c r="B129" s="3" t="s">
        <v>122</v>
      </c>
      <c r="C129" s="2"/>
      <c r="D129" s="2" t="s">
        <v>489</v>
      </c>
      <c r="E129" s="3" t="s">
        <v>518</v>
      </c>
      <c r="F129" s="3"/>
      <c r="G129" s="3"/>
    </row>
    <row r="130" spans="1:7" ht="75" x14ac:dyDescent="0.25">
      <c r="A130" s="2"/>
      <c r="B130" s="3" t="s">
        <v>123</v>
      </c>
      <c r="C130" s="2"/>
      <c r="D130" s="2" t="s">
        <v>489</v>
      </c>
      <c r="E130" s="3" t="s">
        <v>517</v>
      </c>
      <c r="F130" s="3"/>
      <c r="G130" s="3"/>
    </row>
    <row r="131" spans="1:7" ht="75" customHeight="1" x14ac:dyDescent="0.25">
      <c r="A131" s="2"/>
      <c r="B131" s="3" t="s">
        <v>124</v>
      </c>
      <c r="C131" s="2"/>
      <c r="D131" s="2" t="s">
        <v>489</v>
      </c>
      <c r="E131" s="3" t="s">
        <v>516</v>
      </c>
      <c r="F131" s="3"/>
      <c r="G131" s="3"/>
    </row>
    <row r="132" spans="1:7" ht="238.5" customHeight="1" x14ac:dyDescent="0.25">
      <c r="A132" s="2"/>
      <c r="B132" s="3" t="s">
        <v>125</v>
      </c>
      <c r="C132" s="2"/>
      <c r="D132" s="2" t="s">
        <v>495</v>
      </c>
      <c r="E132" s="3" t="s">
        <v>515</v>
      </c>
      <c r="F132" s="3"/>
      <c r="G132" s="3"/>
    </row>
    <row r="133" spans="1:7" ht="120" x14ac:dyDescent="0.25">
      <c r="A133" s="2"/>
      <c r="B133" s="3" t="s">
        <v>126</v>
      </c>
      <c r="C133" s="2"/>
      <c r="D133" s="54" t="s">
        <v>489</v>
      </c>
      <c r="E133" s="41" t="s">
        <v>306</v>
      </c>
      <c r="F133" s="3"/>
      <c r="G133" s="3"/>
    </row>
    <row r="134" spans="1:7" ht="75" x14ac:dyDescent="0.25">
      <c r="A134" s="1" t="s">
        <v>127</v>
      </c>
      <c r="B134" s="2"/>
      <c r="C134" s="2"/>
      <c r="D134" s="2"/>
      <c r="E134" s="3"/>
      <c r="F134" s="3"/>
      <c r="G134" s="3"/>
    </row>
    <row r="135" spans="1:7" ht="90" x14ac:dyDescent="0.25">
      <c r="A135" s="2"/>
      <c r="B135" s="3" t="s">
        <v>128</v>
      </c>
      <c r="C135" s="2"/>
      <c r="D135" s="54" t="s">
        <v>489</v>
      </c>
      <c r="E135" s="41" t="s">
        <v>318</v>
      </c>
      <c r="F135" s="3"/>
      <c r="G135" s="3"/>
    </row>
    <row r="136" spans="1:7" ht="135" x14ac:dyDescent="0.25">
      <c r="A136" s="2"/>
      <c r="B136" s="3" t="s">
        <v>129</v>
      </c>
      <c r="C136" s="2"/>
      <c r="D136" s="54" t="s">
        <v>489</v>
      </c>
      <c r="E136" s="41" t="s">
        <v>318</v>
      </c>
      <c r="F136" s="3"/>
      <c r="G136" s="3"/>
    </row>
    <row r="137" spans="1:7" ht="60" x14ac:dyDescent="0.25">
      <c r="A137" s="2"/>
      <c r="B137" s="3" t="s">
        <v>130</v>
      </c>
      <c r="C137" s="2"/>
      <c r="D137" s="54" t="s">
        <v>489</v>
      </c>
      <c r="E137" s="41" t="s">
        <v>318</v>
      </c>
      <c r="F137" s="3"/>
      <c r="G137" s="3"/>
    </row>
    <row r="138" spans="1:7" ht="195" x14ac:dyDescent="0.25">
      <c r="A138" s="2"/>
      <c r="B138" s="3" t="s">
        <v>131</v>
      </c>
      <c r="C138" s="2"/>
      <c r="D138" s="2" t="s">
        <v>489</v>
      </c>
      <c r="E138" s="3" t="s">
        <v>514</v>
      </c>
      <c r="F138" s="3"/>
      <c r="G138" s="3"/>
    </row>
    <row r="139" spans="1:7" ht="90" customHeight="1" x14ac:dyDescent="0.25">
      <c r="A139" s="2"/>
      <c r="B139" s="3" t="s">
        <v>132</v>
      </c>
      <c r="C139" s="2"/>
      <c r="D139" s="54" t="s">
        <v>489</v>
      </c>
      <c r="E139" s="41" t="s">
        <v>318</v>
      </c>
      <c r="F139" s="3"/>
      <c r="G139" s="3"/>
    </row>
    <row r="140" spans="1:7" ht="223.5" customHeight="1" x14ac:dyDescent="0.25">
      <c r="A140" s="2"/>
      <c r="B140" s="3" t="s">
        <v>133</v>
      </c>
      <c r="C140" s="2"/>
      <c r="D140" s="2" t="s">
        <v>489</v>
      </c>
      <c r="E140" s="3" t="s">
        <v>513</v>
      </c>
      <c r="F140" s="3"/>
      <c r="G140" s="3"/>
    </row>
    <row r="141" spans="1:7" ht="120" x14ac:dyDescent="0.25">
      <c r="A141" s="2"/>
      <c r="B141" s="3" t="s">
        <v>134</v>
      </c>
      <c r="C141" s="2"/>
      <c r="D141" s="54" t="s">
        <v>489</v>
      </c>
      <c r="E141" s="41" t="s">
        <v>318</v>
      </c>
      <c r="F141" s="3"/>
      <c r="G141" s="3"/>
    </row>
    <row r="142" spans="1:7" ht="194.25" customHeight="1" x14ac:dyDescent="0.25">
      <c r="A142" s="2"/>
      <c r="B142" s="3" t="s">
        <v>135</v>
      </c>
      <c r="C142" s="2"/>
      <c r="D142" s="54" t="s">
        <v>489</v>
      </c>
      <c r="E142" s="41" t="s">
        <v>318</v>
      </c>
      <c r="F142" s="3"/>
      <c r="G142" s="3"/>
    </row>
    <row r="143" spans="1:7" ht="75" x14ac:dyDescent="0.25">
      <c r="A143" s="2"/>
      <c r="B143" s="3" t="s">
        <v>136</v>
      </c>
      <c r="C143" s="2"/>
      <c r="D143" s="2" t="s">
        <v>489</v>
      </c>
      <c r="E143" s="3" t="s">
        <v>512</v>
      </c>
      <c r="F143" s="3"/>
      <c r="G143" s="3"/>
    </row>
    <row r="144" spans="1:7" ht="155.25" customHeight="1" x14ac:dyDescent="0.25">
      <c r="A144" s="2"/>
      <c r="B144" s="3" t="s">
        <v>185</v>
      </c>
      <c r="C144" s="2"/>
      <c r="D144" s="54" t="s">
        <v>489</v>
      </c>
      <c r="E144" s="54" t="s">
        <v>331</v>
      </c>
      <c r="F144" s="3"/>
      <c r="G144" s="3"/>
    </row>
    <row r="145" spans="1:7" ht="122.25" customHeight="1" x14ac:dyDescent="0.25">
      <c r="A145" s="1" t="s">
        <v>137</v>
      </c>
      <c r="B145" s="2"/>
      <c r="C145" s="2"/>
      <c r="D145" s="2"/>
      <c r="E145" s="2"/>
      <c r="F145" s="3"/>
      <c r="G145" s="3"/>
    </row>
    <row r="146" spans="1:7" ht="405" x14ac:dyDescent="0.25">
      <c r="A146" s="2"/>
      <c r="B146" s="3" t="s">
        <v>138</v>
      </c>
      <c r="C146" s="2"/>
      <c r="D146" s="2" t="s">
        <v>489</v>
      </c>
      <c r="E146" s="3" t="s">
        <v>511</v>
      </c>
      <c r="F146" s="3" t="s">
        <v>510</v>
      </c>
      <c r="G146" s="3"/>
    </row>
    <row r="147" spans="1:7" ht="105" x14ac:dyDescent="0.25">
      <c r="A147" s="2"/>
      <c r="B147" s="3" t="s">
        <v>139</v>
      </c>
      <c r="C147" s="2"/>
      <c r="D147" s="2" t="s">
        <v>489</v>
      </c>
      <c r="E147" s="3" t="s">
        <v>509</v>
      </c>
      <c r="F147" s="3"/>
      <c r="G147" s="3"/>
    </row>
    <row r="148" spans="1:7" ht="91.5" customHeight="1" x14ac:dyDescent="0.25">
      <c r="A148" s="2"/>
      <c r="B148" s="3" t="s">
        <v>140</v>
      </c>
      <c r="C148" s="2"/>
      <c r="D148" s="54" t="s">
        <v>495</v>
      </c>
      <c r="E148" s="54" t="s">
        <v>318</v>
      </c>
      <c r="F148" s="3"/>
      <c r="G148" s="3"/>
    </row>
    <row r="149" spans="1:7" ht="59.25" customHeight="1" x14ac:dyDescent="0.25">
      <c r="A149" s="2"/>
      <c r="B149" s="3" t="s">
        <v>141</v>
      </c>
      <c r="C149" s="2"/>
      <c r="D149" s="54" t="s">
        <v>489</v>
      </c>
      <c r="E149" s="54" t="s">
        <v>318</v>
      </c>
      <c r="F149" s="3"/>
      <c r="G149" s="3"/>
    </row>
    <row r="150" spans="1:7" ht="105" x14ac:dyDescent="0.25">
      <c r="A150" s="2"/>
      <c r="B150" s="3" t="s">
        <v>142</v>
      </c>
      <c r="C150" s="2"/>
      <c r="D150" s="2" t="s">
        <v>489</v>
      </c>
      <c r="E150" s="3" t="s">
        <v>508</v>
      </c>
      <c r="F150" s="3" t="s">
        <v>505</v>
      </c>
      <c r="G150" s="3"/>
    </row>
    <row r="151" spans="1:7" ht="90" x14ac:dyDescent="0.25">
      <c r="A151" s="2"/>
      <c r="B151" s="3" t="s">
        <v>143</v>
      </c>
      <c r="C151" s="2"/>
      <c r="D151" s="54" t="s">
        <v>489</v>
      </c>
      <c r="E151" s="54" t="s">
        <v>318</v>
      </c>
      <c r="F151" s="3"/>
      <c r="G151" s="3"/>
    </row>
    <row r="152" spans="1:7" ht="105" x14ac:dyDescent="0.25">
      <c r="A152" s="2"/>
      <c r="B152" s="3" t="s">
        <v>144</v>
      </c>
      <c r="C152" s="2"/>
      <c r="D152" s="54" t="s">
        <v>489</v>
      </c>
      <c r="E152" s="54" t="s">
        <v>318</v>
      </c>
      <c r="F152" s="3"/>
      <c r="G152" s="3"/>
    </row>
    <row r="153" spans="1:7" ht="108.75" customHeight="1" x14ac:dyDescent="0.25">
      <c r="A153" s="2"/>
      <c r="B153" s="3" t="s">
        <v>145</v>
      </c>
      <c r="C153" s="2"/>
      <c r="D153" s="54" t="s">
        <v>489</v>
      </c>
      <c r="E153" s="54" t="s">
        <v>318</v>
      </c>
      <c r="F153" s="3"/>
      <c r="G153" s="3"/>
    </row>
    <row r="154" spans="1:7" ht="90" x14ac:dyDescent="0.25">
      <c r="A154" s="2"/>
      <c r="B154" s="3" t="s">
        <v>146</v>
      </c>
      <c r="C154" s="2"/>
      <c r="D154" s="2" t="s">
        <v>489</v>
      </c>
      <c r="E154" s="3" t="s">
        <v>507</v>
      </c>
      <c r="F154" s="3" t="s">
        <v>505</v>
      </c>
      <c r="G154" s="3"/>
    </row>
    <row r="155" spans="1:7" ht="120" x14ac:dyDescent="0.25">
      <c r="A155" s="2"/>
      <c r="B155" s="3" t="s">
        <v>147</v>
      </c>
      <c r="C155" s="2"/>
      <c r="D155" s="2" t="s">
        <v>489</v>
      </c>
      <c r="E155" s="3" t="s">
        <v>506</v>
      </c>
      <c r="F155" s="3" t="s">
        <v>505</v>
      </c>
      <c r="G155" s="3"/>
    </row>
    <row r="156" spans="1:7" ht="108.75" customHeight="1" x14ac:dyDescent="0.25">
      <c r="A156" s="2"/>
      <c r="B156" s="3" t="s">
        <v>148</v>
      </c>
      <c r="C156" s="2"/>
      <c r="D156" s="2" t="s">
        <v>489</v>
      </c>
      <c r="E156" s="3" t="s">
        <v>504</v>
      </c>
      <c r="F156" s="3"/>
      <c r="G156" s="3"/>
    </row>
    <row r="157" spans="1:7" ht="105" x14ac:dyDescent="0.25">
      <c r="A157" s="2"/>
      <c r="B157" s="3" t="s">
        <v>149</v>
      </c>
      <c r="C157" s="2"/>
      <c r="D157" s="54" t="s">
        <v>489</v>
      </c>
      <c r="E157" s="54" t="s">
        <v>318</v>
      </c>
      <c r="F157" s="3"/>
      <c r="G157" s="3"/>
    </row>
    <row r="158" spans="1:7" ht="111.75" customHeight="1" x14ac:dyDescent="0.25">
      <c r="A158" s="1" t="s">
        <v>150</v>
      </c>
      <c r="B158" s="2"/>
      <c r="C158" s="2"/>
      <c r="D158" s="2"/>
      <c r="E158" s="2"/>
      <c r="F158" s="3"/>
      <c r="G158" s="3"/>
    </row>
    <row r="159" spans="1:7" ht="120" x14ac:dyDescent="0.25">
      <c r="A159" s="2"/>
      <c r="B159" s="3" t="s">
        <v>151</v>
      </c>
      <c r="C159" s="2"/>
      <c r="D159" s="2" t="s">
        <v>495</v>
      </c>
      <c r="E159" s="3" t="s">
        <v>503</v>
      </c>
      <c r="F159" s="3"/>
      <c r="G159" s="3"/>
    </row>
    <row r="160" spans="1:7" ht="60" x14ac:dyDescent="0.25">
      <c r="A160" s="2"/>
      <c r="B160" s="3" t="s">
        <v>152</v>
      </c>
      <c r="C160" s="2"/>
      <c r="D160" s="2" t="s">
        <v>495</v>
      </c>
      <c r="E160" s="3" t="s">
        <v>331</v>
      </c>
      <c r="F160" s="3"/>
      <c r="G160" s="3" t="s">
        <v>502</v>
      </c>
    </row>
    <row r="161" spans="1:7" ht="48.75" customHeight="1" x14ac:dyDescent="0.25">
      <c r="A161" s="2"/>
      <c r="B161" s="3" t="s">
        <v>153</v>
      </c>
      <c r="C161" s="2"/>
      <c r="D161" s="2" t="s">
        <v>495</v>
      </c>
      <c r="E161" s="3" t="s">
        <v>331</v>
      </c>
      <c r="F161" s="3"/>
      <c r="G161" s="3" t="s">
        <v>501</v>
      </c>
    </row>
    <row r="162" spans="1:7" ht="90" x14ac:dyDescent="0.25">
      <c r="A162" s="2"/>
      <c r="B162" s="3" t="s">
        <v>154</v>
      </c>
      <c r="C162" s="2"/>
      <c r="D162" s="54" t="s">
        <v>495</v>
      </c>
      <c r="E162" s="41" t="s">
        <v>318</v>
      </c>
      <c r="F162" s="3"/>
      <c r="G162" s="3"/>
    </row>
    <row r="163" spans="1:7" ht="93" customHeight="1" x14ac:dyDescent="0.25">
      <c r="A163" s="2"/>
      <c r="B163" s="3" t="s">
        <v>155</v>
      </c>
      <c r="C163" s="2"/>
      <c r="D163" s="2" t="s">
        <v>495</v>
      </c>
      <c r="E163" s="3" t="s">
        <v>500</v>
      </c>
      <c r="F163" s="3"/>
      <c r="G163" s="3"/>
    </row>
    <row r="164" spans="1:7" ht="60" x14ac:dyDescent="0.25">
      <c r="A164" s="2"/>
      <c r="B164" s="3" t="s">
        <v>156</v>
      </c>
      <c r="C164" s="2"/>
      <c r="D164" s="2" t="s">
        <v>495</v>
      </c>
      <c r="E164" s="3" t="s">
        <v>499</v>
      </c>
      <c r="F164" s="3"/>
      <c r="G164" s="3"/>
    </row>
    <row r="165" spans="1:7" ht="75" x14ac:dyDescent="0.25">
      <c r="A165" s="2"/>
      <c r="B165" s="3" t="s">
        <v>157</v>
      </c>
      <c r="C165" s="2"/>
      <c r="D165" s="2" t="s">
        <v>495</v>
      </c>
      <c r="E165" s="3" t="s">
        <v>498</v>
      </c>
      <c r="F165" s="3"/>
      <c r="G165" s="3"/>
    </row>
    <row r="166" spans="1:7" ht="45" x14ac:dyDescent="0.25">
      <c r="A166" s="2"/>
      <c r="B166" s="3" t="s">
        <v>158</v>
      </c>
      <c r="C166" s="2"/>
      <c r="D166" s="54" t="s">
        <v>495</v>
      </c>
      <c r="E166" s="41" t="s">
        <v>318</v>
      </c>
      <c r="F166" s="3"/>
      <c r="G166" s="3"/>
    </row>
    <row r="167" spans="1:7" ht="45" x14ac:dyDescent="0.25">
      <c r="A167" s="2"/>
      <c r="B167" s="3" t="s">
        <v>159</v>
      </c>
      <c r="C167" s="2"/>
      <c r="D167" s="54" t="s">
        <v>495</v>
      </c>
      <c r="E167" s="41" t="s">
        <v>318</v>
      </c>
      <c r="F167" s="3"/>
      <c r="G167" s="3"/>
    </row>
    <row r="168" spans="1:7" ht="150" x14ac:dyDescent="0.25">
      <c r="A168" s="2"/>
      <c r="B168" s="3" t="s">
        <v>160</v>
      </c>
      <c r="C168" s="2"/>
      <c r="D168" s="2" t="s">
        <v>495</v>
      </c>
      <c r="E168" s="3" t="s">
        <v>497</v>
      </c>
      <c r="F168" s="3"/>
      <c r="G168" s="3"/>
    </row>
    <row r="169" spans="1:7" ht="105" x14ac:dyDescent="0.25">
      <c r="A169" s="2"/>
      <c r="B169" s="3" t="s">
        <v>161</v>
      </c>
      <c r="C169" s="2"/>
      <c r="D169" s="54" t="s">
        <v>495</v>
      </c>
      <c r="E169" s="41" t="s">
        <v>318</v>
      </c>
      <c r="F169" s="3"/>
      <c r="G169" s="3"/>
    </row>
    <row r="170" spans="1:7" ht="90" x14ac:dyDescent="0.25">
      <c r="A170" s="2"/>
      <c r="B170" s="3" t="s">
        <v>162</v>
      </c>
      <c r="C170" s="2"/>
      <c r="D170" s="2" t="s">
        <v>495</v>
      </c>
      <c r="E170" s="3" t="s">
        <v>496</v>
      </c>
      <c r="F170" s="3"/>
      <c r="G170" s="3"/>
    </row>
    <row r="171" spans="1:7" ht="75" x14ac:dyDescent="0.25">
      <c r="A171" s="1" t="s">
        <v>163</v>
      </c>
      <c r="B171" s="2"/>
      <c r="C171" s="2"/>
      <c r="D171" s="2"/>
      <c r="E171" s="3"/>
      <c r="F171" s="3"/>
      <c r="G171" s="3"/>
    </row>
    <row r="172" spans="1:7" ht="90" x14ac:dyDescent="0.25">
      <c r="A172" s="2"/>
      <c r="B172" s="3" t="s">
        <v>164</v>
      </c>
      <c r="C172" s="2"/>
      <c r="D172" s="54" t="s">
        <v>489</v>
      </c>
      <c r="E172" s="41" t="s">
        <v>306</v>
      </c>
      <c r="F172" s="3"/>
      <c r="G172" s="3"/>
    </row>
    <row r="173" spans="1:7" ht="240" x14ac:dyDescent="0.25">
      <c r="A173" s="2"/>
      <c r="B173" s="3" t="s">
        <v>165</v>
      </c>
      <c r="C173" s="2"/>
      <c r="D173" s="54" t="s">
        <v>489</v>
      </c>
      <c r="E173" s="41" t="s">
        <v>306</v>
      </c>
      <c r="F173" s="3"/>
      <c r="G173" s="3"/>
    </row>
    <row r="174" spans="1:7" ht="45" x14ac:dyDescent="0.25">
      <c r="A174" s="2"/>
      <c r="B174" s="3" t="s">
        <v>166</v>
      </c>
      <c r="C174" s="2"/>
      <c r="D174" s="54" t="s">
        <v>489</v>
      </c>
      <c r="E174" s="41" t="s">
        <v>306</v>
      </c>
      <c r="F174" s="3"/>
      <c r="G174" s="3"/>
    </row>
    <row r="175" spans="1:7" ht="165" customHeight="1" x14ac:dyDescent="0.25">
      <c r="A175" s="2"/>
      <c r="B175" s="3" t="s">
        <v>167</v>
      </c>
      <c r="C175" s="2"/>
      <c r="D175" s="54" t="s">
        <v>489</v>
      </c>
      <c r="E175" s="41" t="s">
        <v>306</v>
      </c>
      <c r="F175" s="3"/>
      <c r="G175" s="3"/>
    </row>
    <row r="176" spans="1:7" ht="45" x14ac:dyDescent="0.25">
      <c r="A176" s="2"/>
      <c r="B176" s="3" t="s">
        <v>168</v>
      </c>
      <c r="C176" s="2"/>
      <c r="D176" s="54" t="s">
        <v>495</v>
      </c>
      <c r="E176" s="41" t="s">
        <v>306</v>
      </c>
      <c r="F176" s="3"/>
      <c r="G176" s="3"/>
    </row>
    <row r="177" spans="1:7" ht="195" x14ac:dyDescent="0.25">
      <c r="A177" s="2"/>
      <c r="B177" s="3" t="s">
        <v>169</v>
      </c>
      <c r="C177" s="2"/>
      <c r="D177" s="54" t="s">
        <v>495</v>
      </c>
      <c r="E177" s="41" t="s">
        <v>306</v>
      </c>
      <c r="F177" s="3"/>
      <c r="G177" s="3"/>
    </row>
    <row r="178" spans="1:7" ht="105" x14ac:dyDescent="0.25">
      <c r="A178" s="2"/>
      <c r="B178" s="3" t="s">
        <v>170</v>
      </c>
      <c r="C178" s="2"/>
      <c r="D178" s="2" t="s">
        <v>489</v>
      </c>
      <c r="E178" s="3" t="s">
        <v>494</v>
      </c>
      <c r="F178" s="3" t="s">
        <v>493</v>
      </c>
      <c r="G178" s="3"/>
    </row>
    <row r="179" spans="1:7" ht="120" x14ac:dyDescent="0.25">
      <c r="A179" s="2"/>
      <c r="B179" s="3" t="s">
        <v>171</v>
      </c>
      <c r="C179" s="2"/>
      <c r="D179" s="54" t="s">
        <v>489</v>
      </c>
      <c r="E179" s="41" t="s">
        <v>306</v>
      </c>
      <c r="F179" s="3"/>
      <c r="G179" s="3"/>
    </row>
    <row r="180" spans="1:7" ht="126" customHeight="1" x14ac:dyDescent="0.25">
      <c r="A180" s="2"/>
      <c r="B180" s="3" t="s">
        <v>172</v>
      </c>
      <c r="C180" s="2"/>
      <c r="D180" s="54" t="s">
        <v>489</v>
      </c>
      <c r="E180" s="41" t="s">
        <v>306</v>
      </c>
      <c r="F180" s="3"/>
      <c r="G180" s="3"/>
    </row>
    <row r="181" spans="1:7" ht="108.75" customHeight="1" x14ac:dyDescent="0.25">
      <c r="A181" s="2"/>
      <c r="B181" s="3" t="s">
        <v>173</v>
      </c>
      <c r="C181" s="2"/>
      <c r="D181" s="2" t="s">
        <v>489</v>
      </c>
      <c r="E181" s="3" t="s">
        <v>492</v>
      </c>
      <c r="F181" s="3"/>
      <c r="G181" s="3"/>
    </row>
    <row r="182" spans="1:7" ht="60" x14ac:dyDescent="0.25">
      <c r="A182" s="2"/>
      <c r="B182" s="3" t="s">
        <v>174</v>
      </c>
      <c r="C182" s="2"/>
      <c r="D182" s="2" t="s">
        <v>489</v>
      </c>
      <c r="E182" s="3" t="s">
        <v>491</v>
      </c>
      <c r="F182" s="3"/>
      <c r="G182" s="3"/>
    </row>
    <row r="183" spans="1:7" ht="180" x14ac:dyDescent="0.25">
      <c r="A183" s="2"/>
      <c r="B183" s="3" t="s">
        <v>175</v>
      </c>
      <c r="C183" s="2"/>
      <c r="D183" s="54" t="s">
        <v>489</v>
      </c>
      <c r="E183" s="54" t="s">
        <v>306</v>
      </c>
      <c r="F183" s="3"/>
      <c r="G183" s="3"/>
    </row>
    <row r="184" spans="1:7" ht="60" x14ac:dyDescent="0.25">
      <c r="A184" s="2"/>
      <c r="B184" s="3" t="s">
        <v>186</v>
      </c>
      <c r="C184" s="2"/>
      <c r="D184" s="2" t="s">
        <v>489</v>
      </c>
      <c r="E184" s="3" t="s">
        <v>490</v>
      </c>
      <c r="F184" s="3"/>
      <c r="G184" s="3"/>
    </row>
    <row r="185" spans="1:7" ht="45" x14ac:dyDescent="0.25">
      <c r="A185" s="2"/>
      <c r="B185" s="3" t="s">
        <v>176</v>
      </c>
      <c r="C185" s="2"/>
      <c r="D185" s="54" t="s">
        <v>489</v>
      </c>
      <c r="E185" s="54" t="s">
        <v>306</v>
      </c>
      <c r="F185" s="3"/>
      <c r="G185" s="3"/>
    </row>
    <row r="186" spans="1:7" ht="75" x14ac:dyDescent="0.25">
      <c r="A186" s="2"/>
      <c r="B186" s="3" t="s">
        <v>177</v>
      </c>
      <c r="C186" s="2"/>
      <c r="D186" s="54" t="s">
        <v>489</v>
      </c>
      <c r="E186" s="54" t="s">
        <v>306</v>
      </c>
      <c r="F186" s="3"/>
      <c r="G186" s="3"/>
    </row>
    <row r="187" spans="1:7" ht="135" x14ac:dyDescent="0.25">
      <c r="A187" s="2"/>
      <c r="B187" s="3" t="s">
        <v>178</v>
      </c>
      <c r="C187" s="2"/>
      <c r="D187" s="54" t="s">
        <v>489</v>
      </c>
      <c r="E187" s="54" t="s">
        <v>306</v>
      </c>
      <c r="F187" s="3"/>
      <c r="G187" s="3"/>
    </row>
    <row r="188" spans="1:7" ht="94.5" customHeight="1" x14ac:dyDescent="0.25">
      <c r="A188" s="2"/>
      <c r="B188" s="3" t="s">
        <v>187</v>
      </c>
      <c r="C188" s="2"/>
      <c r="D188" s="54" t="s">
        <v>489</v>
      </c>
      <c r="E188" s="54" t="s">
        <v>306</v>
      </c>
      <c r="F188" s="3"/>
      <c r="G188" s="3"/>
    </row>
    <row r="189" spans="1:7" ht="196.5" customHeight="1" x14ac:dyDescent="0.25">
      <c r="A189" s="2"/>
      <c r="B189" s="3" t="s">
        <v>179</v>
      </c>
      <c r="C189" s="2"/>
      <c r="D189" s="54" t="s">
        <v>489</v>
      </c>
      <c r="E189" s="54" t="s">
        <v>306</v>
      </c>
      <c r="F189" s="3"/>
      <c r="G189" s="3"/>
    </row>
    <row r="190" spans="1:7" ht="105" x14ac:dyDescent="0.25">
      <c r="A190" s="2"/>
      <c r="B190" s="3" t="s">
        <v>180</v>
      </c>
      <c r="C190" s="2"/>
      <c r="D190" s="54" t="s">
        <v>489</v>
      </c>
      <c r="E190" s="54" t="s">
        <v>306</v>
      </c>
      <c r="F190" s="3"/>
      <c r="G190" s="3"/>
    </row>
  </sheetData>
  <mergeCells count="2">
    <mergeCell ref="A2:C2"/>
    <mergeCell ref="D2:G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vt:i4>
      </vt:variant>
    </vt:vector>
  </HeadingPairs>
  <TitlesOfParts>
    <vt:vector size="15" baseType="lpstr">
      <vt:lpstr>1 ЦУР-Послание 2019</vt:lpstr>
      <vt:lpstr>1.1ЦУР-Послание 2019 статистика</vt:lpstr>
      <vt:lpstr>2 ЦУР-Послание 2020</vt:lpstr>
      <vt:lpstr>2.1ЦУР-Послание 2020 статистика</vt:lpstr>
      <vt:lpstr> 3 ЦУР-СНБ</vt:lpstr>
      <vt:lpstr> 3.1 ЦУР-СНБ статистика</vt:lpstr>
      <vt:lpstr>4 ЦУР-СПР</vt:lpstr>
      <vt:lpstr>4.1 ЦУР-СПР статистика</vt:lpstr>
      <vt:lpstr>5  ЦУР - ОНДП</vt:lpstr>
      <vt:lpstr>5.1 ЦУР-ОНДП статистика</vt:lpstr>
      <vt:lpstr>5.2 Приоритеты из ОНДП</vt:lpstr>
      <vt:lpstr>6 ЦУР-Единый план</vt:lpstr>
      <vt:lpstr>6.1 ЦУР-Единый план статистика</vt:lpstr>
      <vt:lpstr>6.2 Перечень НЦ (группы в ЕП)</vt:lpstr>
      <vt:lpstr>'5  ЦУР - ОНДП'!Область_печати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2020-03-27T09:27:24Z</dcterms:modified>
</cp:coreProperties>
</file>