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firstSheet="2" activeTab="3"/>
  </bookViews>
  <sheets>
    <sheet name="Лист2" sheetId="8" state="hidden" r:id="rId1"/>
    <sheet name="Лист2 копия" sheetId="9" state="hidden" r:id="rId2"/>
    <sheet name="Регрессия 5" sheetId="19" r:id="rId3"/>
    <sheet name="Регрессия 6, в логарифмах" sheetId="21" r:id="rId4"/>
    <sheet name="Лист2, логарифмы" sheetId="20" state="hidden" r:id="rId5"/>
  </sheets>
  <definedNames>
    <definedName name="_xlnm.Print_Titles" localSheetId="0">Лист2!$2:$2</definedName>
    <definedName name="_xlnm.Print_Titles" localSheetId="1">'Лист2 копия'!$2:$2</definedName>
    <definedName name="_xlnm.Print_Titles" localSheetId="4">'Лист2, логарифмы'!$2:$2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3" i="20"/>
  <c r="F87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86" i="20"/>
  <c r="E63" i="20"/>
  <c r="E64" i="20"/>
  <c r="E65" i="20"/>
  <c r="E66" i="20"/>
  <c r="E67" i="20"/>
  <c r="E68" i="20"/>
  <c r="E69" i="20"/>
  <c r="E70" i="20"/>
  <c r="E71" i="20"/>
  <c r="E72" i="20"/>
  <c r="E73" i="20"/>
  <c r="E85" i="20"/>
  <c r="E74" i="20"/>
  <c r="E83" i="20"/>
  <c r="E84" i="20"/>
  <c r="E75" i="20"/>
  <c r="E76" i="20"/>
  <c r="E77" i="20"/>
  <c r="E78" i="20"/>
  <c r="E79" i="20"/>
  <c r="E82" i="20"/>
  <c r="E80" i="20"/>
  <c r="E81" i="20"/>
  <c r="E87" i="20"/>
  <c r="E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86" i="20"/>
  <c r="D63" i="20"/>
  <c r="D64" i="20"/>
  <c r="D65" i="20"/>
  <c r="D66" i="20"/>
  <c r="D67" i="20"/>
  <c r="D68" i="20"/>
  <c r="D69" i="20"/>
  <c r="D70" i="20"/>
  <c r="D71" i="20"/>
  <c r="D72" i="20"/>
  <c r="D73" i="20"/>
  <c r="D85" i="20"/>
  <c r="D74" i="20"/>
  <c r="D83" i="20"/>
  <c r="D84" i="20"/>
  <c r="D75" i="20"/>
  <c r="D76" i="20"/>
  <c r="D77" i="20"/>
  <c r="D78" i="20"/>
  <c r="D79" i="20"/>
  <c r="D82" i="20"/>
  <c r="D80" i="20"/>
  <c r="D81" i="20"/>
  <c r="D87" i="20"/>
  <c r="D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86" i="20"/>
  <c r="C63" i="20"/>
  <c r="C64" i="20"/>
  <c r="C65" i="20"/>
  <c r="C66" i="20"/>
  <c r="C67" i="20"/>
  <c r="C68" i="20"/>
  <c r="C69" i="20"/>
  <c r="C70" i="20"/>
  <c r="C71" i="20"/>
  <c r="C72" i="20"/>
  <c r="C73" i="20"/>
  <c r="C85" i="20"/>
  <c r="C74" i="20"/>
  <c r="C83" i="20"/>
  <c r="C84" i="20"/>
  <c r="C75" i="20"/>
  <c r="C76" i="20"/>
  <c r="C77" i="20"/>
  <c r="C78" i="20"/>
  <c r="C79" i="20"/>
  <c r="C82" i="20"/>
  <c r="C80" i="20"/>
  <c r="C81" i="20"/>
  <c r="C87" i="20"/>
  <c r="C3" i="20"/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86" i="9"/>
  <c r="D74" i="9"/>
  <c r="D75" i="9"/>
  <c r="D85" i="9"/>
  <c r="D76" i="9"/>
  <c r="D77" i="9"/>
  <c r="D78" i="9"/>
  <c r="D79" i="9"/>
  <c r="D84" i="9"/>
  <c r="D80" i="9"/>
  <c r="D81" i="9"/>
  <c r="D82" i="9"/>
  <c r="D83" i="9"/>
  <c r="D87" i="9"/>
  <c r="G83" i="9" l="1"/>
  <c r="F83" i="20" s="1"/>
  <c r="G82" i="9"/>
  <c r="F82" i="20" s="1"/>
  <c r="G81" i="9"/>
  <c r="F81" i="20" s="1"/>
  <c r="G80" i="9"/>
  <c r="F80" i="20" s="1"/>
  <c r="G84" i="9"/>
  <c r="F84" i="20" s="1"/>
  <c r="G79" i="9"/>
  <c r="F79" i="20" s="1"/>
  <c r="G78" i="9"/>
  <c r="F78" i="20" s="1"/>
  <c r="G77" i="9"/>
  <c r="F77" i="20" s="1"/>
  <c r="G76" i="9"/>
  <c r="F76" i="20" s="1"/>
  <c r="G85" i="9"/>
  <c r="F85" i="20" s="1"/>
  <c r="G75" i="9"/>
  <c r="F75" i="20" s="1"/>
  <c r="G74" i="9"/>
  <c r="F74" i="20" s="1"/>
  <c r="G86" i="9"/>
  <c r="F86" i="20" s="1"/>
  <c r="G73" i="9"/>
  <c r="F73" i="20" s="1"/>
  <c r="G72" i="9"/>
  <c r="F72" i="20" s="1"/>
  <c r="G71" i="9"/>
  <c r="F71" i="20" s="1"/>
  <c r="G70" i="9"/>
  <c r="F70" i="20" s="1"/>
  <c r="G69" i="9"/>
  <c r="F69" i="20" s="1"/>
  <c r="G68" i="9"/>
  <c r="F68" i="20" s="1"/>
  <c r="G67" i="9"/>
  <c r="F67" i="20" s="1"/>
  <c r="G66" i="9"/>
  <c r="F66" i="20" s="1"/>
  <c r="G65" i="9"/>
  <c r="F65" i="20" s="1"/>
  <c r="G64" i="9"/>
  <c r="F64" i="20" s="1"/>
  <c r="G63" i="9"/>
  <c r="F63" i="20" s="1"/>
  <c r="G62" i="9"/>
  <c r="F62" i="20" s="1"/>
  <c r="G61" i="9"/>
  <c r="F61" i="20" s="1"/>
  <c r="G60" i="9"/>
  <c r="F60" i="20" s="1"/>
  <c r="G59" i="9"/>
  <c r="F59" i="20" s="1"/>
  <c r="G58" i="9"/>
  <c r="F58" i="20" s="1"/>
  <c r="G57" i="9"/>
  <c r="F57" i="20" s="1"/>
  <c r="G56" i="9"/>
  <c r="F56" i="20" s="1"/>
  <c r="G55" i="9"/>
  <c r="F55" i="20" s="1"/>
  <c r="G54" i="9"/>
  <c r="F54" i="20" s="1"/>
  <c r="G53" i="9"/>
  <c r="F53" i="20" s="1"/>
  <c r="G52" i="9"/>
  <c r="F52" i="20" s="1"/>
  <c r="G51" i="9"/>
  <c r="F51" i="20" s="1"/>
  <c r="G50" i="9"/>
  <c r="F50" i="20" s="1"/>
  <c r="G49" i="9"/>
  <c r="F49" i="20" s="1"/>
  <c r="G48" i="9"/>
  <c r="F48" i="20" s="1"/>
  <c r="G47" i="9"/>
  <c r="F47" i="20" s="1"/>
  <c r="G46" i="9"/>
  <c r="F46" i="20" s="1"/>
  <c r="G45" i="9"/>
  <c r="F45" i="20" s="1"/>
  <c r="G44" i="9"/>
  <c r="F44" i="20" s="1"/>
  <c r="G43" i="9"/>
  <c r="F43" i="20" s="1"/>
  <c r="G42" i="9"/>
  <c r="F42" i="20" s="1"/>
  <c r="G41" i="9"/>
  <c r="F41" i="20" s="1"/>
  <c r="G40" i="9"/>
  <c r="F40" i="20" s="1"/>
  <c r="G39" i="9"/>
  <c r="F39" i="20" s="1"/>
  <c r="G38" i="9"/>
  <c r="F38" i="20" s="1"/>
  <c r="G37" i="9"/>
  <c r="F37" i="20" s="1"/>
  <c r="G36" i="9"/>
  <c r="F36" i="20" s="1"/>
  <c r="G35" i="9"/>
  <c r="F35" i="20" s="1"/>
  <c r="G34" i="9"/>
  <c r="F34" i="20" s="1"/>
  <c r="G33" i="9"/>
  <c r="F33" i="20" s="1"/>
  <c r="G32" i="9"/>
  <c r="F32" i="20" s="1"/>
  <c r="G31" i="9"/>
  <c r="F31" i="20" s="1"/>
  <c r="G30" i="9"/>
  <c r="F30" i="20" s="1"/>
  <c r="G29" i="9"/>
  <c r="F29" i="20" s="1"/>
  <c r="G28" i="9"/>
  <c r="F28" i="20" s="1"/>
  <c r="G27" i="9"/>
  <c r="F27" i="20" s="1"/>
  <c r="G26" i="9"/>
  <c r="F26" i="20" s="1"/>
  <c r="G25" i="9"/>
  <c r="F25" i="20" s="1"/>
  <c r="G24" i="9"/>
  <c r="F24" i="20" s="1"/>
  <c r="G23" i="9"/>
  <c r="F23" i="20" s="1"/>
  <c r="G22" i="9"/>
  <c r="F22" i="20" s="1"/>
  <c r="G21" i="9"/>
  <c r="F21" i="20" s="1"/>
  <c r="G20" i="9"/>
  <c r="F20" i="20" s="1"/>
  <c r="G19" i="9"/>
  <c r="F19" i="20" s="1"/>
  <c r="G18" i="9"/>
  <c r="F18" i="20" s="1"/>
  <c r="G17" i="9"/>
  <c r="F17" i="20" s="1"/>
  <c r="G16" i="9"/>
  <c r="F16" i="20" s="1"/>
  <c r="G15" i="9"/>
  <c r="F15" i="20" s="1"/>
  <c r="G14" i="9"/>
  <c r="F14" i="20" s="1"/>
  <c r="G13" i="9"/>
  <c r="F13" i="20" s="1"/>
  <c r="G12" i="9"/>
  <c r="F12" i="20" s="1"/>
  <c r="G11" i="9"/>
  <c r="F11" i="20" s="1"/>
  <c r="G10" i="9"/>
  <c r="F10" i="20" s="1"/>
  <c r="G9" i="9"/>
  <c r="F9" i="20" s="1"/>
  <c r="G8" i="9"/>
  <c r="F8" i="20" s="1"/>
  <c r="G7" i="9"/>
  <c r="F7" i="20" s="1"/>
  <c r="G6" i="9"/>
  <c r="F6" i="20" s="1"/>
  <c r="G5" i="9"/>
  <c r="F5" i="20" s="1"/>
  <c r="G4" i="9"/>
  <c r="F4" i="20" s="1"/>
  <c r="G3" i="9"/>
  <c r="F3" i="20" s="1"/>
  <c r="J24" i="8" l="1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3" i="8"/>
</calcChain>
</file>

<file path=xl/sharedStrings.xml><?xml version="1.0" encoding="utf-8"?>
<sst xmlns="http://schemas.openxmlformats.org/spreadsheetml/2006/main" count="407" uniqueCount="140">
  <si>
    <t>Наименование субъекта</t>
  </si>
  <si>
    <t>Тюменская область</t>
  </si>
  <si>
    <t>Свердловская область</t>
  </si>
  <si>
    <t>Челябинская область</t>
  </si>
  <si>
    <t>Курганская область</t>
  </si>
  <si>
    <t>Курская область</t>
  </si>
  <si>
    <t>Калужская область</t>
  </si>
  <si>
    <t>Воронежская область</t>
  </si>
  <si>
    <t>Московская область</t>
  </si>
  <si>
    <t>Рязанская область</t>
  </si>
  <si>
    <t>Брянская область</t>
  </si>
  <si>
    <t>Тверская область</t>
  </si>
  <si>
    <t>Владимирская область</t>
  </si>
  <si>
    <t>Тульская область</t>
  </si>
  <si>
    <t>Тамбовская область</t>
  </si>
  <si>
    <t>Белгородская область</t>
  </si>
  <si>
    <t>Ярославская область</t>
  </si>
  <si>
    <t>Ивановская область</t>
  </si>
  <si>
    <t>Костромская область</t>
  </si>
  <si>
    <t>Липецкая область</t>
  </si>
  <si>
    <t>Орловская область</t>
  </si>
  <si>
    <t>Смоленская область</t>
  </si>
  <si>
    <t>Самарская область</t>
  </si>
  <si>
    <t>Республика Татарстан</t>
  </si>
  <si>
    <t>Пермский край</t>
  </si>
  <si>
    <t>Нижегородская область</t>
  </si>
  <si>
    <t>Оренбургская область</t>
  </si>
  <si>
    <t>Пензенская область</t>
  </si>
  <si>
    <t>Кировская область</t>
  </si>
  <si>
    <t>Ульяновская область</t>
  </si>
  <si>
    <t>Саратовская область</t>
  </si>
  <si>
    <t>Республика Марий Эл</t>
  </si>
  <si>
    <t>Республика Мордовия</t>
  </si>
  <si>
    <t>Калининградская область</t>
  </si>
  <si>
    <t>Ленинградская область</t>
  </si>
  <si>
    <t>Архангельская область</t>
  </si>
  <si>
    <t>Псковская область</t>
  </si>
  <si>
    <t>Республика Коми</t>
  </si>
  <si>
    <t>Новгородская область</t>
  </si>
  <si>
    <t>Мурманская область</t>
  </si>
  <si>
    <t>Краснодарский край</t>
  </si>
  <si>
    <t>Ростовская область</t>
  </si>
  <si>
    <t>Волгоградская область</t>
  </si>
  <si>
    <t xml:space="preserve">Республика Адыгея </t>
  </si>
  <si>
    <t>Астраханская область</t>
  </si>
  <si>
    <t>Республика Калмыкия</t>
  </si>
  <si>
    <t>Республика Крым</t>
  </si>
  <si>
    <t>Алтайский край</t>
  </si>
  <si>
    <t>Новосибирская область</t>
  </si>
  <si>
    <t>Иркутская область</t>
  </si>
  <si>
    <t>Красноярский край</t>
  </si>
  <si>
    <t>Томская область</t>
  </si>
  <si>
    <t>Омская область</t>
  </si>
  <si>
    <t>Республика Алтай</t>
  </si>
  <si>
    <t>Республика Хакасия</t>
  </si>
  <si>
    <t>Республика Тыва</t>
  </si>
  <si>
    <t>Хабаровский край</t>
  </si>
  <si>
    <t>Приморский край</t>
  </si>
  <si>
    <t>Республика Саха (Якутия)</t>
  </si>
  <si>
    <t>Республика Бурятия</t>
  </si>
  <si>
    <t>Забайкальский край</t>
  </si>
  <si>
    <t>Амурская область</t>
  </si>
  <si>
    <t>Сахалинская область</t>
  </si>
  <si>
    <t>Камчатский край</t>
  </si>
  <si>
    <t>Ставропольский край</t>
  </si>
  <si>
    <t>Кабардино-Балкарская Республика</t>
  </si>
  <si>
    <t>Республика Дагестан</t>
  </si>
  <si>
    <t>Чеченская Республика</t>
  </si>
  <si>
    <t>Карачаево-Черкесская Республика</t>
  </si>
  <si>
    <t>Республика Ингушетия</t>
  </si>
  <si>
    <t>Республика Башкортостан</t>
  </si>
  <si>
    <t>Республика Карелия</t>
  </si>
  <si>
    <t>Вологодская область</t>
  </si>
  <si>
    <t>Магаданская область</t>
  </si>
  <si>
    <t>Удмуртская Республика</t>
  </si>
  <si>
    <t>Москва</t>
  </si>
  <si>
    <t>Санкт-Петербург</t>
  </si>
  <si>
    <t>Чувашская Республика</t>
  </si>
  <si>
    <t>Кемеровская область</t>
  </si>
  <si>
    <t>Ханты-Мансийский АО - Югра</t>
  </si>
  <si>
    <t>Севастополь</t>
  </si>
  <si>
    <t>Республика Северная Осетия</t>
  </si>
  <si>
    <t>Ямало-Ненецкий АО</t>
  </si>
  <si>
    <t>Чукотский АО</t>
  </si>
  <si>
    <t>Еврейская АО</t>
  </si>
  <si>
    <t>Ненецкий АО</t>
  </si>
  <si>
    <t>№ п/п</t>
  </si>
  <si>
    <t>Объем строящегося жилья, тыс. кв. м на 31.12.2020</t>
  </si>
  <si>
    <t>*Данные по программе Льготная и Дальневосточная ипотеки за 2020 год.</t>
  </si>
  <si>
    <t>**Данные по программе Семейная ипотека представлены за весь период действия программы (2018-2020 годы) уменьшенные пропорционально на долю рефинансированных кредитов по программе 45,18 %</t>
  </si>
  <si>
    <t>Стоимость 1 кв.м.жилья, руб.</t>
  </si>
  <si>
    <t>нет данных</t>
  </si>
  <si>
    <t>Все население</t>
  </si>
  <si>
    <t>Городское население</t>
  </si>
  <si>
    <t>Сельское население</t>
  </si>
  <si>
    <t>Ср. душевые доходы 2020,  руб.</t>
  </si>
  <si>
    <t>Доля городского населения от общего населения по региону, %</t>
  </si>
  <si>
    <t>ИТОГО выдано кредитов по трем ипотечным программам, шт.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</si>
  <si>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</si>
  <si>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</si>
  <si>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</si>
  <si>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</si>
  <si>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</si>
  <si>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</si>
  <si>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</si>
  <si>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</si>
  <si>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</si>
  <si>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</si>
  <si>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</si>
  <si>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</si>
  <si>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</si>
  <si>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</si>
  <si>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</si>
  <si>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</si>
  <si>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</si>
  <si>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</si>
  <si>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</si>
  <si>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</si>
  <si>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</si>
  <si>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</si>
  <si>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</si>
  <si>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</si>
  <si>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X Variable 1</t>
  </si>
  <si>
    <t>X Variable 2</t>
  </si>
  <si>
    <t>X Variable 3</t>
  </si>
  <si>
    <t>X Variable 4</t>
  </si>
  <si>
    <t>X Variable 5</t>
  </si>
  <si>
    <t>ИТОГО выдано кредитов по трем ипотечным программам на 1 млн человек, шт.</t>
  </si>
  <si>
    <t xml:space="preserve">Регрессия: </t>
  </si>
  <si>
    <t>Объясняющие переменные:</t>
  </si>
  <si>
    <t>Константа значима на 5% уровне</t>
  </si>
  <si>
    <t>Регрессия значима!! P-value для F-статистики мало по величине</t>
  </si>
  <si>
    <t>Регрессия в логарифмах: коэффициент показывает, на сколько % изменится количество выданных кредитов, если переменные (кроме доли городского населения) изменится на 1%</t>
  </si>
  <si>
    <t>Значимы миниум на 5% уровне: логарифм объема строящегося жилья, логарифм среднедушевых доходов, логарифм численности населения</t>
  </si>
  <si>
    <t>Незначимы: доля городского населения, логарифм стоимости 1 кв. метра жилья</t>
  </si>
  <si>
    <t>Приложение № 5</t>
  </si>
  <si>
    <t>Результаты многофакторного регрессионного анализа</t>
  </si>
  <si>
    <t>Значимы объем строящегося жилья и численность населения, остальные переменные незначимы</t>
  </si>
  <si>
    <t>Приложение № 6</t>
  </si>
  <si>
    <t>Результаты многофакторного регрессионного анализа в логарифмах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</si>
</sst>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33">
    <xf numFmtId="0" fontId="0" fillId="0" borderId="0" xfId="0"/>
    <xf numFmtId="4" fontId="4" fillId="0" borderId="1" xfId="0" applyNumberFormat="1" applyFont="1" applyFill="1" applyBorder="1"/>
    <xf numFmtId="0" fontId="4" fillId="0" borderId="2" xfId="0" applyFont="1" applyFill="1" applyBorder="1" applyAlignment="1">
      <alignment horizontal="center" vertical="center" wrapText="1" shrinkToFit="1"/>
    </xf>
    <xf numFmtId="4" fontId="0" fillId="0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0" xfId="0" applyFont="1" applyFill="1" applyBorder="1" applyAlignment="1"/>
    <xf numFmtId="0" fontId="5" fillId="0" borderId="0" xfId="0" applyFont="1"/>
    <xf numFmtId="0" fontId="5" fillId="0" borderId="0" xfId="0" applyFont="1" applyFill="1" applyAlignment="1">
      <alignment wrapText="1"/>
    </xf>
    <xf numFmtId="4" fontId="5" fillId="0" borderId="0" xfId="0" applyNumberFormat="1" applyFont="1" applyFill="1"/>
    <xf numFmtId="0" fontId="1" fillId="0" borderId="0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/>
    <xf numFmtId="0" fontId="0" fillId="0" borderId="5" xfId="0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Continuous"/>
    </xf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0" fillId="0" borderId="0" xfId="0" applyFill="1"/>
    <xf numFmtId="0" fontId="6" fillId="0" borderId="0" xfId="0" applyFont="1" applyFill="1" applyBorder="1" applyAlignment="1"/>
    <xf numFmtId="0" fontId="6" fillId="0" borderId="0" xfId="0" applyFont="1" applyBorder="1"/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opLeftCell="A16" workbookViewId="0">
      <selection activeCell="J20" sqref="J20"/>
    </sheetView>
  </sheetViews>
  <sheetFormatPr defaultRowHeight="15" x14ac:dyDescent="0.25"/>
  <cols>
    <col min="1" max="1" width="4.85546875" customWidth="1"/>
    <col min="2" max="2" width="22.5703125" style="7" customWidth="1"/>
    <col min="3" max="3" width="19.42578125" customWidth="1"/>
    <col min="4" max="4" width="16.42578125" style="3" customWidth="1"/>
    <col min="5" max="5" width="16.140625" customWidth="1"/>
    <col min="6" max="6" width="14.5703125" customWidth="1"/>
    <col min="7" max="7" width="15.5703125" customWidth="1"/>
    <col min="8" max="8" width="11.5703125" customWidth="1"/>
    <col min="9" max="9" width="12" customWidth="1"/>
    <col min="10" max="10" width="20.140625" customWidth="1"/>
  </cols>
  <sheetData>
    <row r="1" spans="1:10" ht="15.75" x14ac:dyDescent="0.25">
      <c r="A1" s="10"/>
      <c r="B1" s="11"/>
      <c r="C1" s="10"/>
      <c r="D1" s="12"/>
      <c r="E1" s="10"/>
      <c r="G1" s="10"/>
    </row>
    <row r="2" spans="1:10" ht="81.75" customHeight="1" x14ac:dyDescent="0.25">
      <c r="A2" s="4" t="s">
        <v>86</v>
      </c>
      <c r="B2" s="2" t="s">
        <v>0</v>
      </c>
      <c r="C2" s="4" t="s">
        <v>97</v>
      </c>
      <c r="D2" s="2" t="s">
        <v>87</v>
      </c>
      <c r="E2" s="4" t="s">
        <v>90</v>
      </c>
      <c r="F2" s="4" t="s">
        <v>95</v>
      </c>
      <c r="G2" s="4" t="s">
        <v>92</v>
      </c>
      <c r="H2" s="4" t="s">
        <v>93</v>
      </c>
      <c r="I2" s="4" t="s">
        <v>94</v>
      </c>
      <c r="J2" s="4" t="s">
        <v>96</v>
      </c>
    </row>
    <row r="3" spans="1:10" ht="14.25" customHeight="1" x14ac:dyDescent="0.25">
      <c r="A3" s="5">
        <v>1</v>
      </c>
      <c r="B3" s="8" t="s">
        <v>53</v>
      </c>
      <c r="C3" s="5">
        <v>1786.4438</v>
      </c>
      <c r="D3" s="1">
        <v>7.7971300000000001</v>
      </c>
      <c r="E3" s="5">
        <v>48153.72</v>
      </c>
      <c r="F3" s="5">
        <v>21374</v>
      </c>
      <c r="G3" s="5">
        <v>221050</v>
      </c>
      <c r="H3" s="5">
        <v>64490</v>
      </c>
      <c r="I3" s="5">
        <v>156560</v>
      </c>
      <c r="J3" s="1">
        <f>H3/G3*100</f>
        <v>29.174394933273017</v>
      </c>
    </row>
    <row r="4" spans="1:10" ht="14.25" customHeight="1" x14ac:dyDescent="0.25">
      <c r="A4" s="5">
        <v>2</v>
      </c>
      <c r="B4" s="8" t="s">
        <v>1</v>
      </c>
      <c r="C4" s="5">
        <v>14721.1662</v>
      </c>
      <c r="D4" s="1">
        <v>2003.1395299999999</v>
      </c>
      <c r="E4" s="5">
        <v>60593.522499999999</v>
      </c>
      <c r="F4" s="5">
        <v>31127</v>
      </c>
      <c r="G4" s="5">
        <v>1542535</v>
      </c>
      <c r="H4" s="5">
        <v>1045311</v>
      </c>
      <c r="I4" s="5">
        <v>497224</v>
      </c>
      <c r="J4" s="1">
        <f t="shared" ref="J4:J67" si="0">H4/G4*100</f>
        <v>67.765788134466959</v>
      </c>
    </row>
    <row r="5" spans="1:10" ht="14.25" customHeight="1" x14ac:dyDescent="0.25">
      <c r="A5" s="5">
        <v>3</v>
      </c>
      <c r="B5" s="8" t="s">
        <v>76</v>
      </c>
      <c r="C5" s="5">
        <v>42130.49</v>
      </c>
      <c r="D5" s="1">
        <v>10118.65157</v>
      </c>
      <c r="E5" s="5">
        <v>125831.15500000001</v>
      </c>
      <c r="F5" s="5">
        <v>48616</v>
      </c>
      <c r="G5" s="5">
        <v>5388759</v>
      </c>
      <c r="H5" s="5">
        <v>5388759</v>
      </c>
      <c r="I5" s="5">
        <v>0</v>
      </c>
      <c r="J5" s="1">
        <f t="shared" si="0"/>
        <v>100</v>
      </c>
    </row>
    <row r="6" spans="1:10" ht="14.25" customHeight="1" x14ac:dyDescent="0.25">
      <c r="A6" s="5">
        <v>4</v>
      </c>
      <c r="B6" s="8" t="s">
        <v>75</v>
      </c>
      <c r="C6" s="5">
        <v>54961.187400000003</v>
      </c>
      <c r="D6" s="1">
        <v>16201.439189999999</v>
      </c>
      <c r="E6" s="5">
        <v>221891.49</v>
      </c>
      <c r="F6" s="5">
        <v>75293</v>
      </c>
      <c r="G6" s="5">
        <v>12636312</v>
      </c>
      <c r="H6" s="5">
        <v>12437959</v>
      </c>
      <c r="I6" s="5">
        <v>198353</v>
      </c>
      <c r="J6" s="1">
        <f t="shared" si="0"/>
        <v>98.430293585660124</v>
      </c>
    </row>
    <row r="7" spans="1:10" ht="14.25" customHeight="1" x14ac:dyDescent="0.25">
      <c r="A7" s="5">
        <v>5</v>
      </c>
      <c r="B7" s="8" t="s">
        <v>40</v>
      </c>
      <c r="C7" s="5">
        <v>23175.708599999998</v>
      </c>
      <c r="D7" s="1">
        <v>7638.2190000000101</v>
      </c>
      <c r="E7" s="5">
        <v>55139.212499999994</v>
      </c>
      <c r="F7" s="5">
        <v>35623</v>
      </c>
      <c r="G7" s="5">
        <v>5689538</v>
      </c>
      <c r="H7" s="5">
        <v>3162806</v>
      </c>
      <c r="I7" s="5">
        <v>2526732</v>
      </c>
      <c r="J7" s="1">
        <f t="shared" si="0"/>
        <v>55.589856329283684</v>
      </c>
    </row>
    <row r="8" spans="1:10" ht="31.5" x14ac:dyDescent="0.25">
      <c r="A8" s="5">
        <v>6</v>
      </c>
      <c r="B8" s="8" t="s">
        <v>33</v>
      </c>
      <c r="C8" s="5">
        <v>4521.7866000000004</v>
      </c>
      <c r="D8" s="1">
        <v>1157.0459799999999</v>
      </c>
      <c r="E8" s="5">
        <v>55580.07</v>
      </c>
      <c r="F8" s="5">
        <v>29061</v>
      </c>
      <c r="G8" s="5">
        <v>1019601</v>
      </c>
      <c r="H8" s="5">
        <v>792901</v>
      </c>
      <c r="I8" s="5">
        <v>226700</v>
      </c>
      <c r="J8" s="1">
        <f t="shared" si="0"/>
        <v>77.765812312855715</v>
      </c>
    </row>
    <row r="9" spans="1:10" ht="15" customHeight="1" x14ac:dyDescent="0.25">
      <c r="A9" s="5">
        <v>7</v>
      </c>
      <c r="B9" s="8" t="s">
        <v>77</v>
      </c>
      <c r="C9" s="5">
        <v>6361.4639999999999</v>
      </c>
      <c r="D9" s="1">
        <v>657.49457999999993</v>
      </c>
      <c r="E9" s="5">
        <v>48780.240000000005</v>
      </c>
      <c r="F9" s="5">
        <v>20646</v>
      </c>
      <c r="G9" s="5">
        <v>1208806</v>
      </c>
      <c r="H9" s="5">
        <v>769579</v>
      </c>
      <c r="I9" s="5">
        <v>439227</v>
      </c>
      <c r="J9" s="1">
        <f t="shared" si="0"/>
        <v>63.664392797520861</v>
      </c>
    </row>
    <row r="10" spans="1:10" ht="15" customHeight="1" x14ac:dyDescent="0.25">
      <c r="A10" s="5">
        <v>8</v>
      </c>
      <c r="B10" s="8" t="s">
        <v>7</v>
      </c>
      <c r="C10" s="5">
        <v>9090.5231999999996</v>
      </c>
      <c r="D10" s="1">
        <v>1326.0500500000001</v>
      </c>
      <c r="E10" s="5">
        <v>52150.877499999995</v>
      </c>
      <c r="F10" s="5">
        <v>31630</v>
      </c>
      <c r="G10" s="5">
        <v>2307100</v>
      </c>
      <c r="H10" s="5">
        <v>1567963</v>
      </c>
      <c r="I10" s="5">
        <v>739137</v>
      </c>
      <c r="J10" s="1">
        <f t="shared" si="0"/>
        <v>67.962507043474503</v>
      </c>
    </row>
    <row r="11" spans="1:10" ht="15" customHeight="1" x14ac:dyDescent="0.25">
      <c r="A11" s="5">
        <v>9</v>
      </c>
      <c r="B11" s="8" t="s">
        <v>8</v>
      </c>
      <c r="C11" s="5">
        <v>31184.677</v>
      </c>
      <c r="D11" s="1">
        <v>9769.3342599999996</v>
      </c>
      <c r="E11" s="5">
        <v>94270.31</v>
      </c>
      <c r="F11" s="5">
        <v>46230</v>
      </c>
      <c r="G11" s="5">
        <v>7713326</v>
      </c>
      <c r="H11" s="5">
        <v>6301686</v>
      </c>
      <c r="I11" s="5">
        <v>1411640</v>
      </c>
      <c r="J11" s="1">
        <f t="shared" si="0"/>
        <v>81.698686143953978</v>
      </c>
    </row>
    <row r="12" spans="1:10" ht="15" customHeight="1" x14ac:dyDescent="0.25">
      <c r="A12" s="5">
        <v>10</v>
      </c>
      <c r="B12" s="8" t="s">
        <v>80</v>
      </c>
      <c r="C12" s="5">
        <v>736.19979999999998</v>
      </c>
      <c r="D12" s="1">
        <v>227.64557000000002</v>
      </c>
      <c r="E12" s="5">
        <v>76249.102499999994</v>
      </c>
      <c r="F12" s="5">
        <v>31237</v>
      </c>
      <c r="G12" s="5">
        <v>513149</v>
      </c>
      <c r="H12" s="5">
        <v>476938</v>
      </c>
      <c r="I12" s="5">
        <v>36211</v>
      </c>
      <c r="J12" s="1">
        <f t="shared" si="0"/>
        <v>92.943375121066197</v>
      </c>
    </row>
    <row r="13" spans="1:10" ht="15" customHeight="1" x14ac:dyDescent="0.25">
      <c r="A13" s="5">
        <v>11</v>
      </c>
      <c r="B13" s="8" t="s">
        <v>9</v>
      </c>
      <c r="C13" s="5">
        <v>3965.8155999999999</v>
      </c>
      <c r="D13" s="1">
        <v>1366.9126100000001</v>
      </c>
      <c r="E13" s="5">
        <v>49993.802499999991</v>
      </c>
      <c r="F13" s="5">
        <v>27198</v>
      </c>
      <c r="G13" s="5">
        <v>1098998</v>
      </c>
      <c r="H13" s="5">
        <v>793607</v>
      </c>
      <c r="I13" s="5">
        <v>305391</v>
      </c>
      <c r="J13" s="1">
        <f t="shared" si="0"/>
        <v>72.211869357360072</v>
      </c>
    </row>
    <row r="14" spans="1:10" ht="15" customHeight="1" x14ac:dyDescent="0.25">
      <c r="A14" s="5">
        <v>12</v>
      </c>
      <c r="B14" s="8" t="s">
        <v>34</v>
      </c>
      <c r="C14" s="5">
        <v>6496.3177999999998</v>
      </c>
      <c r="D14" s="1">
        <v>2923.9516100000001</v>
      </c>
      <c r="E14" s="5">
        <v>79219.86</v>
      </c>
      <c r="F14" s="5">
        <v>33078</v>
      </c>
      <c r="G14" s="5">
        <v>1894038</v>
      </c>
      <c r="H14" s="5">
        <v>1274610</v>
      </c>
      <c r="I14" s="5">
        <v>619428</v>
      </c>
      <c r="J14" s="1">
        <f t="shared" si="0"/>
        <v>67.29590430603821</v>
      </c>
    </row>
    <row r="15" spans="1:10" ht="15" customHeight="1" x14ac:dyDescent="0.25">
      <c r="A15" s="5">
        <v>13</v>
      </c>
      <c r="B15" s="8" t="s">
        <v>31</v>
      </c>
      <c r="C15" s="5">
        <v>1920.1512</v>
      </c>
      <c r="D15" s="1">
        <v>142.65541000000002</v>
      </c>
      <c r="E15" s="5">
        <v>42415.285000000003</v>
      </c>
      <c r="F15" s="5">
        <v>21182</v>
      </c>
      <c r="G15" s="5">
        <v>676184</v>
      </c>
      <c r="H15" s="5">
        <v>456426</v>
      </c>
      <c r="I15" s="5">
        <v>219758</v>
      </c>
      <c r="J15" s="1">
        <f t="shared" si="0"/>
        <v>67.500266199732621</v>
      </c>
    </row>
    <row r="16" spans="1:10" ht="15" customHeight="1" x14ac:dyDescent="0.25">
      <c r="A16" s="5">
        <v>14</v>
      </c>
      <c r="B16" s="8" t="s">
        <v>41</v>
      </c>
      <c r="C16" s="5">
        <v>13049.191199999999</v>
      </c>
      <c r="D16" s="1">
        <v>2529.8582200000001</v>
      </c>
      <c r="E16" s="5">
        <v>54964.702499999999</v>
      </c>
      <c r="F16" s="5">
        <v>31324</v>
      </c>
      <c r="G16" s="5">
        <v>4185233</v>
      </c>
      <c r="H16" s="5">
        <v>2853309</v>
      </c>
      <c r="I16" s="5">
        <v>1331924</v>
      </c>
      <c r="J16" s="1">
        <f t="shared" si="0"/>
        <v>68.175630843014005</v>
      </c>
    </row>
    <row r="17" spans="1:10" ht="15" customHeight="1" x14ac:dyDescent="0.25">
      <c r="A17" s="5">
        <v>15</v>
      </c>
      <c r="B17" s="8" t="s">
        <v>43</v>
      </c>
      <c r="C17" s="5">
        <v>606.60979999999995</v>
      </c>
      <c r="D17" s="1">
        <v>335.78514000000001</v>
      </c>
      <c r="E17" s="5">
        <v>42696.952499999999</v>
      </c>
      <c r="F17" s="5">
        <v>29938</v>
      </c>
      <c r="G17" s="5">
        <v>463091</v>
      </c>
      <c r="H17" s="5">
        <v>218008</v>
      </c>
      <c r="I17" s="5">
        <v>245083</v>
      </c>
      <c r="J17" s="1">
        <f t="shared" si="0"/>
        <v>47.076708465506776</v>
      </c>
    </row>
    <row r="18" spans="1:10" ht="15" customHeight="1" x14ac:dyDescent="0.25">
      <c r="A18" s="5">
        <v>16</v>
      </c>
      <c r="B18" s="8" t="s">
        <v>48</v>
      </c>
      <c r="C18" s="5">
        <v>11806.616400000001</v>
      </c>
      <c r="D18" s="1">
        <v>2716.00441</v>
      </c>
      <c r="E18" s="5">
        <v>59708.577499999992</v>
      </c>
      <c r="F18" s="5">
        <v>30881</v>
      </c>
      <c r="G18" s="5">
        <v>2786412</v>
      </c>
      <c r="H18" s="5">
        <v>2208375</v>
      </c>
      <c r="I18" s="5">
        <v>578037</v>
      </c>
      <c r="J18" s="1">
        <f t="shared" si="0"/>
        <v>79.25514963329185</v>
      </c>
    </row>
    <row r="19" spans="1:10" ht="31.5" x14ac:dyDescent="0.25">
      <c r="A19" s="5">
        <v>17</v>
      </c>
      <c r="B19" s="8" t="s">
        <v>74</v>
      </c>
      <c r="C19" s="5">
        <v>5597.0190000000002</v>
      </c>
      <c r="D19" s="1">
        <v>1030.15248</v>
      </c>
      <c r="E19" s="5">
        <v>55408.267500000002</v>
      </c>
      <c r="F19" s="5">
        <v>25382</v>
      </c>
      <c r="G19" s="5">
        <v>1493700</v>
      </c>
      <c r="H19" s="5">
        <v>988795</v>
      </c>
      <c r="I19" s="5">
        <v>504905</v>
      </c>
      <c r="J19" s="1">
        <f t="shared" si="0"/>
        <v>66.19769699404165</v>
      </c>
    </row>
    <row r="20" spans="1:10" ht="14.25" customHeight="1" x14ac:dyDescent="0.25">
      <c r="A20" s="5">
        <v>18</v>
      </c>
      <c r="B20" s="8" t="s">
        <v>46</v>
      </c>
      <c r="C20" s="5">
        <v>2103.3636000000001</v>
      </c>
      <c r="D20" s="1">
        <v>601.09831999999994</v>
      </c>
      <c r="E20" s="5">
        <v>69417.489999999991</v>
      </c>
      <c r="F20" s="5">
        <v>22027</v>
      </c>
      <c r="G20" s="5">
        <v>1903707</v>
      </c>
      <c r="H20" s="5">
        <v>967751</v>
      </c>
      <c r="I20" s="5">
        <v>935956</v>
      </c>
      <c r="J20" s="1">
        <f t="shared" si="0"/>
        <v>50.835081238867119</v>
      </c>
    </row>
    <row r="21" spans="1:10" ht="14.25" customHeight="1" x14ac:dyDescent="0.25">
      <c r="A21" s="5">
        <v>19</v>
      </c>
      <c r="B21" s="8" t="s">
        <v>27</v>
      </c>
      <c r="C21" s="5">
        <v>3841.3092000000001</v>
      </c>
      <c r="D21" s="1">
        <v>792.17964000000006</v>
      </c>
      <c r="E21" s="5">
        <v>52338.68</v>
      </c>
      <c r="F21" s="5">
        <v>23684</v>
      </c>
      <c r="G21" s="5">
        <v>1292211</v>
      </c>
      <c r="H21" s="5">
        <v>893214</v>
      </c>
      <c r="I21" s="5">
        <v>398997</v>
      </c>
      <c r="J21" s="1">
        <f t="shared" si="0"/>
        <v>69.122921875761776</v>
      </c>
    </row>
    <row r="22" spans="1:10" ht="31.5" x14ac:dyDescent="0.25">
      <c r="A22" s="5">
        <v>20</v>
      </c>
      <c r="B22" s="8" t="s">
        <v>58</v>
      </c>
      <c r="C22" s="5">
        <v>4178.7168000000001</v>
      </c>
      <c r="D22" s="1">
        <v>249.66825</v>
      </c>
      <c r="E22" s="5">
        <v>89876.665000000008</v>
      </c>
      <c r="F22" s="5">
        <v>45527</v>
      </c>
      <c r="G22" s="5">
        <v>984703</v>
      </c>
      <c r="H22" s="5">
        <v>653629</v>
      </c>
      <c r="I22" s="5">
        <v>331074</v>
      </c>
      <c r="J22" s="1">
        <f t="shared" si="0"/>
        <v>66.378288681968073</v>
      </c>
    </row>
    <row r="23" spans="1:10" ht="15.75" x14ac:dyDescent="0.25">
      <c r="A23" s="5">
        <v>21</v>
      </c>
      <c r="B23" s="8" t="s">
        <v>71</v>
      </c>
      <c r="C23" s="5">
        <v>2321.33</v>
      </c>
      <c r="D23" s="1">
        <v>181.71593999999999</v>
      </c>
      <c r="E23" s="5">
        <v>52501.942500000005</v>
      </c>
      <c r="F23" s="5">
        <v>31854</v>
      </c>
      <c r="G23" s="5">
        <v>609439</v>
      </c>
      <c r="H23" s="5">
        <v>494771</v>
      </c>
      <c r="I23" s="5">
        <v>114668</v>
      </c>
      <c r="J23" s="1">
        <f t="shared" si="0"/>
        <v>81.18466327228812</v>
      </c>
    </row>
    <row r="24" spans="1:10" ht="13.5" customHeight="1" x14ac:dyDescent="0.25">
      <c r="A24" s="5">
        <v>22</v>
      </c>
      <c r="B24" s="8" t="s">
        <v>2</v>
      </c>
      <c r="C24" s="5">
        <v>15137.1276</v>
      </c>
      <c r="D24" s="1">
        <v>2863.7964300000003</v>
      </c>
      <c r="E24" s="5">
        <v>73725.802499999991</v>
      </c>
      <c r="F24" s="5">
        <v>37035</v>
      </c>
      <c r="G24" s="5">
        <v>4291886</v>
      </c>
      <c r="H24" s="5">
        <v>3652328</v>
      </c>
      <c r="I24" s="5">
        <v>639558</v>
      </c>
      <c r="J24" s="1">
        <f t="shared" si="0"/>
        <v>85.098439240930446</v>
      </c>
    </row>
    <row r="25" spans="1:10" ht="15.75" x14ac:dyDescent="0.25">
      <c r="A25" s="5">
        <v>23</v>
      </c>
      <c r="B25" s="8" t="s">
        <v>6</v>
      </c>
      <c r="C25" s="5">
        <v>2739.6459999999997</v>
      </c>
      <c r="D25" s="1">
        <v>518.67279999999994</v>
      </c>
      <c r="E25" s="5">
        <v>57088.824999999997</v>
      </c>
      <c r="F25" s="5">
        <v>32216</v>
      </c>
      <c r="G25" s="5">
        <v>1000604</v>
      </c>
      <c r="H25" s="5">
        <v>758730</v>
      </c>
      <c r="I25" s="5">
        <v>241874</v>
      </c>
      <c r="J25" s="1">
        <f t="shared" si="0"/>
        <v>75.82720037097593</v>
      </c>
    </row>
    <row r="26" spans="1:10" ht="15.75" x14ac:dyDescent="0.25">
      <c r="A26" s="5">
        <v>24</v>
      </c>
      <c r="B26" s="8" t="s">
        <v>57</v>
      </c>
      <c r="C26" s="5">
        <v>5397.7388000000001</v>
      </c>
      <c r="D26" s="1">
        <v>1062.0040100000001</v>
      </c>
      <c r="E26" s="5">
        <v>105772.98000000001</v>
      </c>
      <c r="F26" s="5">
        <v>37063</v>
      </c>
      <c r="G26" s="5">
        <v>1879486</v>
      </c>
      <c r="H26" s="5">
        <v>1454842</v>
      </c>
      <c r="I26" s="5">
        <v>424644</v>
      </c>
      <c r="J26" s="1">
        <f t="shared" si="0"/>
        <v>77.406375998544291</v>
      </c>
    </row>
    <row r="27" spans="1:10" ht="15.75" x14ac:dyDescent="0.25">
      <c r="A27" s="5">
        <v>25</v>
      </c>
      <c r="B27" s="8" t="s">
        <v>59</v>
      </c>
      <c r="C27" s="5">
        <v>2099.5866000000001</v>
      </c>
      <c r="D27" s="1">
        <v>225.41266000000002</v>
      </c>
      <c r="E27" s="5">
        <v>57090.770000000004</v>
      </c>
      <c r="F27" s="5">
        <v>25615</v>
      </c>
      <c r="G27" s="5">
        <v>986132</v>
      </c>
      <c r="H27" s="5">
        <v>583057</v>
      </c>
      <c r="I27" s="5">
        <v>403075</v>
      </c>
      <c r="J27" s="1">
        <f t="shared" si="0"/>
        <v>59.125654577683321</v>
      </c>
    </row>
    <row r="28" spans="1:10" ht="15.75" x14ac:dyDescent="0.25">
      <c r="A28" s="5">
        <v>26</v>
      </c>
      <c r="B28" s="8" t="s">
        <v>16</v>
      </c>
      <c r="C28" s="5">
        <v>2918.9409999999998</v>
      </c>
      <c r="D28" s="1">
        <v>828.56007</v>
      </c>
      <c r="E28" s="5">
        <v>53403.48</v>
      </c>
      <c r="F28" s="5">
        <v>28364</v>
      </c>
      <c r="G28" s="5">
        <v>1242356</v>
      </c>
      <c r="H28" s="5">
        <v>1012701</v>
      </c>
      <c r="I28" s="5">
        <v>229655</v>
      </c>
      <c r="J28" s="1">
        <f t="shared" si="0"/>
        <v>81.514557824005365</v>
      </c>
    </row>
    <row r="29" spans="1:10" ht="16.5" customHeight="1" x14ac:dyDescent="0.25">
      <c r="A29" s="5">
        <v>27</v>
      </c>
      <c r="B29" s="8" t="s">
        <v>23</v>
      </c>
      <c r="C29" s="5">
        <v>13359.559799999999</v>
      </c>
      <c r="D29" s="1">
        <v>1891.15525</v>
      </c>
      <c r="E29" s="5">
        <v>72392.372499999998</v>
      </c>
      <c r="F29" s="5">
        <v>35572</v>
      </c>
      <c r="G29" s="5">
        <v>3894507</v>
      </c>
      <c r="H29" s="5">
        <v>2994802</v>
      </c>
      <c r="I29" s="5">
        <v>899705</v>
      </c>
      <c r="J29" s="1">
        <f t="shared" si="0"/>
        <v>76.898102892099047</v>
      </c>
    </row>
    <row r="30" spans="1:10" ht="15.75" x14ac:dyDescent="0.25">
      <c r="A30" s="5">
        <v>28</v>
      </c>
      <c r="B30" s="8" t="s">
        <v>10</v>
      </c>
      <c r="C30" s="5">
        <v>2459.0907999999999</v>
      </c>
      <c r="D30" s="1">
        <v>541.77393000000006</v>
      </c>
      <c r="E30" s="5">
        <v>39288.807499999995</v>
      </c>
      <c r="F30" s="5">
        <v>28259</v>
      </c>
      <c r="G30" s="5">
        <v>1183228</v>
      </c>
      <c r="H30" s="5">
        <v>832849</v>
      </c>
      <c r="I30" s="5">
        <v>350379</v>
      </c>
      <c r="J30" s="1">
        <f t="shared" si="0"/>
        <v>70.387871145713248</v>
      </c>
    </row>
    <row r="31" spans="1:10" ht="15.75" customHeight="1" x14ac:dyDescent="0.25">
      <c r="A31" s="5">
        <v>29</v>
      </c>
      <c r="B31" s="8" t="s">
        <v>32</v>
      </c>
      <c r="C31" s="5">
        <v>1351.1662000000001</v>
      </c>
      <c r="D31" s="1">
        <v>84.510360000000006</v>
      </c>
      <c r="E31" s="5">
        <v>43107.925000000003</v>
      </c>
      <c r="F31" s="5">
        <v>20366</v>
      </c>
      <c r="G31" s="5">
        <v>779573</v>
      </c>
      <c r="H31" s="5">
        <v>499140</v>
      </c>
      <c r="I31" s="5">
        <v>280433</v>
      </c>
      <c r="J31" s="1">
        <f t="shared" si="0"/>
        <v>64.027358566805162</v>
      </c>
    </row>
    <row r="32" spans="1:10" ht="15.75" x14ac:dyDescent="0.25">
      <c r="A32" s="5">
        <v>30</v>
      </c>
      <c r="B32" s="8" t="s">
        <v>19</v>
      </c>
      <c r="C32" s="5">
        <v>2280.8910000000001</v>
      </c>
      <c r="D32" s="1">
        <v>314.57074999999998</v>
      </c>
      <c r="E32" s="5">
        <v>44422.904999999999</v>
      </c>
      <c r="F32" s="5">
        <v>32078</v>
      </c>
      <c r="G32" s="5">
        <v>1128181</v>
      </c>
      <c r="H32" s="5">
        <v>728822</v>
      </c>
      <c r="I32" s="5">
        <v>399359</v>
      </c>
      <c r="J32" s="1">
        <f t="shared" si="0"/>
        <v>64.601513409639054</v>
      </c>
    </row>
    <row r="33" spans="1:10" ht="31.5" x14ac:dyDescent="0.25">
      <c r="A33" s="5">
        <v>31</v>
      </c>
      <c r="B33" s="8" t="s">
        <v>70</v>
      </c>
      <c r="C33" s="5">
        <v>11164.114799999999</v>
      </c>
      <c r="D33" s="1">
        <v>3517.7688700000003</v>
      </c>
      <c r="E33" s="5">
        <v>65850.264999999999</v>
      </c>
      <c r="F33" s="5">
        <v>30034</v>
      </c>
      <c r="G33" s="5">
        <v>4016481</v>
      </c>
      <c r="H33" s="5">
        <v>2512746</v>
      </c>
      <c r="I33" s="5">
        <v>1503735</v>
      </c>
      <c r="J33" s="1">
        <f t="shared" si="0"/>
        <v>62.560883519678043</v>
      </c>
    </row>
    <row r="34" spans="1:10" ht="15.75" customHeight="1" x14ac:dyDescent="0.25">
      <c r="A34" s="5">
        <v>32</v>
      </c>
      <c r="B34" s="8" t="s">
        <v>20</v>
      </c>
      <c r="C34" s="5">
        <v>1769.6238000000001</v>
      </c>
      <c r="D34" s="1">
        <v>258.38702000000001</v>
      </c>
      <c r="E34" s="5">
        <v>45020.62</v>
      </c>
      <c r="F34" s="5">
        <v>26331</v>
      </c>
      <c r="G34" s="5">
        <v>725725</v>
      </c>
      <c r="H34" s="5">
        <v>484130</v>
      </c>
      <c r="I34" s="5">
        <v>241595</v>
      </c>
      <c r="J34" s="1">
        <f t="shared" si="0"/>
        <v>66.709841882255674</v>
      </c>
    </row>
    <row r="35" spans="1:10" ht="15.75" customHeight="1" x14ac:dyDescent="0.25">
      <c r="A35" s="5">
        <v>33</v>
      </c>
      <c r="B35" s="8" t="s">
        <v>51</v>
      </c>
      <c r="C35" s="5">
        <v>2232.2174</v>
      </c>
      <c r="D35" s="1">
        <v>142.12201999999999</v>
      </c>
      <c r="E35" s="5">
        <v>58945.212499999994</v>
      </c>
      <c r="F35" s="5">
        <v>28655</v>
      </c>
      <c r="G35" s="5">
        <v>1070544</v>
      </c>
      <c r="H35" s="5">
        <v>771416</v>
      </c>
      <c r="I35" s="5">
        <v>299128</v>
      </c>
      <c r="J35" s="1">
        <f t="shared" si="0"/>
        <v>72.058318014019036</v>
      </c>
    </row>
    <row r="36" spans="1:10" ht="15.75" customHeight="1" x14ac:dyDescent="0.25">
      <c r="A36" s="5">
        <v>34</v>
      </c>
      <c r="B36" s="8" t="s">
        <v>36</v>
      </c>
      <c r="C36" s="5">
        <v>1282.0082</v>
      </c>
      <c r="D36" s="1">
        <v>279.17021999999997</v>
      </c>
      <c r="E36" s="5">
        <v>38867.425000000003</v>
      </c>
      <c r="F36" s="5">
        <v>26114</v>
      </c>
      <c r="G36" s="5">
        <v>621028</v>
      </c>
      <c r="H36" s="5">
        <v>440664</v>
      </c>
      <c r="I36" s="5">
        <v>180364</v>
      </c>
      <c r="J36" s="1">
        <f t="shared" si="0"/>
        <v>70.957187115556792</v>
      </c>
    </row>
    <row r="37" spans="1:10" ht="15.75" customHeight="1" x14ac:dyDescent="0.25">
      <c r="A37" s="5">
        <v>35</v>
      </c>
      <c r="B37" s="8" t="s">
        <v>62</v>
      </c>
      <c r="C37" s="5">
        <v>1373.7724000000001</v>
      </c>
      <c r="D37" s="1">
        <v>157.51732999999999</v>
      </c>
      <c r="E37" s="5">
        <v>127162.32250000001</v>
      </c>
      <c r="F37" s="5">
        <v>60206</v>
      </c>
      <c r="G37" s="5">
        <v>485627</v>
      </c>
      <c r="H37" s="5">
        <v>400268</v>
      </c>
      <c r="I37" s="5">
        <v>85359</v>
      </c>
      <c r="J37" s="1">
        <f t="shared" si="0"/>
        <v>82.422929532336539</v>
      </c>
    </row>
    <row r="38" spans="1:10" ht="15.75" customHeight="1" x14ac:dyDescent="0.25">
      <c r="A38" s="5">
        <v>36</v>
      </c>
      <c r="B38" s="8" t="s">
        <v>28</v>
      </c>
      <c r="C38" s="5">
        <v>3831.5821999999998</v>
      </c>
      <c r="D38" s="1">
        <v>346.50827000000004</v>
      </c>
      <c r="E38" s="5">
        <v>47479.387500000004</v>
      </c>
      <c r="F38" s="5">
        <v>23884</v>
      </c>
      <c r="G38" s="5">
        <v>1251182</v>
      </c>
      <c r="H38" s="5">
        <v>978232</v>
      </c>
      <c r="I38" s="5">
        <v>272950</v>
      </c>
      <c r="J38" s="1">
        <f t="shared" si="0"/>
        <v>78.184628615181481</v>
      </c>
    </row>
    <row r="39" spans="1:10" ht="15.75" customHeight="1" x14ac:dyDescent="0.25">
      <c r="A39" s="5">
        <v>37</v>
      </c>
      <c r="B39" s="8" t="s">
        <v>21</v>
      </c>
      <c r="C39" s="5">
        <v>1789.6238000000001</v>
      </c>
      <c r="D39" s="1">
        <v>313.60768999999999</v>
      </c>
      <c r="E39" s="5">
        <v>42842.87</v>
      </c>
      <c r="F39" s="5">
        <v>27567</v>
      </c>
      <c r="G39" s="5">
        <v>921620</v>
      </c>
      <c r="H39" s="5">
        <v>663728</v>
      </c>
      <c r="I39" s="5">
        <v>257892</v>
      </c>
      <c r="J39" s="1">
        <f t="shared" si="0"/>
        <v>72.017534341702643</v>
      </c>
    </row>
    <row r="40" spans="1:10" ht="15.75" customHeight="1" x14ac:dyDescent="0.25">
      <c r="A40" s="5">
        <v>38</v>
      </c>
      <c r="B40" s="8" t="s">
        <v>72</v>
      </c>
      <c r="C40" s="5">
        <v>3509.2744000000002</v>
      </c>
      <c r="D40" s="1">
        <v>722.36577999999997</v>
      </c>
      <c r="E40" s="5">
        <v>45575.49</v>
      </c>
      <c r="F40" s="5">
        <v>28986</v>
      </c>
      <c r="G40" s="5">
        <v>1151751</v>
      </c>
      <c r="H40" s="5">
        <v>837626</v>
      </c>
      <c r="I40" s="5">
        <v>314125</v>
      </c>
      <c r="J40" s="1">
        <f t="shared" si="0"/>
        <v>72.726309766607542</v>
      </c>
    </row>
    <row r="41" spans="1:10" ht="15.75" customHeight="1" x14ac:dyDescent="0.25">
      <c r="A41" s="5">
        <v>39</v>
      </c>
      <c r="B41" s="8" t="s">
        <v>29</v>
      </c>
      <c r="C41" s="5">
        <v>3135.1884</v>
      </c>
      <c r="D41" s="1">
        <v>402.46442999999999</v>
      </c>
      <c r="E41" s="5">
        <v>47376.11</v>
      </c>
      <c r="F41" s="5">
        <v>24409</v>
      </c>
      <c r="G41" s="5">
        <v>1219240</v>
      </c>
      <c r="H41" s="5">
        <v>927878</v>
      </c>
      <c r="I41" s="5">
        <v>291362</v>
      </c>
      <c r="J41" s="1">
        <f t="shared" si="0"/>
        <v>76.10298218562383</v>
      </c>
    </row>
    <row r="42" spans="1:10" ht="15.75" customHeight="1" x14ac:dyDescent="0.25">
      <c r="A42" s="5">
        <v>40</v>
      </c>
      <c r="B42" s="8" t="s">
        <v>24</v>
      </c>
      <c r="C42" s="5">
        <v>7902.1921999999995</v>
      </c>
      <c r="D42" s="1">
        <v>1218.8398500000001</v>
      </c>
      <c r="E42" s="5">
        <v>52125.184999999998</v>
      </c>
      <c r="F42" s="5">
        <v>29862</v>
      </c>
      <c r="G42" s="5">
        <v>2580639</v>
      </c>
      <c r="H42" s="5">
        <v>1958557</v>
      </c>
      <c r="I42" s="5">
        <v>622082</v>
      </c>
      <c r="J42" s="1">
        <f t="shared" si="0"/>
        <v>75.894264947557559</v>
      </c>
    </row>
    <row r="43" spans="1:10" ht="15.75" customHeight="1" x14ac:dyDescent="0.25">
      <c r="A43" s="5">
        <v>41</v>
      </c>
      <c r="B43" s="8" t="s">
        <v>61</v>
      </c>
      <c r="C43" s="5">
        <v>1817.0012000000002</v>
      </c>
      <c r="D43" s="1">
        <v>88.462389999999999</v>
      </c>
      <c r="E43" s="5">
        <v>78650.399999999994</v>
      </c>
      <c r="F43" s="5">
        <v>34909</v>
      </c>
      <c r="G43" s="5">
        <v>781850</v>
      </c>
      <c r="H43" s="5">
        <v>530245</v>
      </c>
      <c r="I43" s="5">
        <v>251605</v>
      </c>
      <c r="J43" s="1">
        <f t="shared" si="0"/>
        <v>67.819274796955938</v>
      </c>
    </row>
    <row r="44" spans="1:10" ht="15.75" customHeight="1" x14ac:dyDescent="0.25">
      <c r="A44" s="5">
        <v>42</v>
      </c>
      <c r="B44" s="8" t="s">
        <v>22</v>
      </c>
      <c r="C44" s="5">
        <v>7577.1921999999995</v>
      </c>
      <c r="D44" s="1">
        <v>1578.6256699999999</v>
      </c>
      <c r="E44" s="5">
        <v>47141.025000000001</v>
      </c>
      <c r="F44" s="5">
        <v>29490</v>
      </c>
      <c r="G44" s="5">
        <v>3155390</v>
      </c>
      <c r="H44" s="5">
        <v>2515831</v>
      </c>
      <c r="I44" s="5">
        <v>639559</v>
      </c>
      <c r="J44" s="1">
        <f t="shared" si="0"/>
        <v>79.731221814102213</v>
      </c>
    </row>
    <row r="45" spans="1:10" ht="15.75" customHeight="1" x14ac:dyDescent="0.25">
      <c r="A45" s="5">
        <v>43</v>
      </c>
      <c r="B45" s="8" t="s">
        <v>50</v>
      </c>
      <c r="C45" s="5">
        <v>8090.5824000000002</v>
      </c>
      <c r="D45" s="1">
        <v>2165.7499700000003</v>
      </c>
      <c r="E45" s="5">
        <v>62168.074999999997</v>
      </c>
      <c r="F45" s="5">
        <v>32450</v>
      </c>
      <c r="G45" s="5">
        <v>2857567</v>
      </c>
      <c r="H45" s="5">
        <v>2218075</v>
      </c>
      <c r="I45" s="5">
        <v>639492</v>
      </c>
      <c r="J45" s="1">
        <f t="shared" si="0"/>
        <v>77.621102147386225</v>
      </c>
    </row>
    <row r="46" spans="1:10" ht="31.5" x14ac:dyDescent="0.25">
      <c r="A46" s="5">
        <v>44</v>
      </c>
      <c r="B46" s="8" t="s">
        <v>81</v>
      </c>
      <c r="C46" s="5">
        <v>737.79099999999994</v>
      </c>
      <c r="D46" s="1">
        <v>299.84469000000001</v>
      </c>
      <c r="E46" s="5">
        <v>41897.287499999999</v>
      </c>
      <c r="F46" s="5">
        <v>23931</v>
      </c>
      <c r="G46" s="5">
        <v>693449</v>
      </c>
      <c r="H46" s="5">
        <v>445957</v>
      </c>
      <c r="I46" s="5">
        <v>247492</v>
      </c>
      <c r="J46" s="1">
        <f t="shared" si="0"/>
        <v>64.309992515671667</v>
      </c>
    </row>
    <row r="47" spans="1:10" ht="14.25" customHeight="1" x14ac:dyDescent="0.25">
      <c r="A47" s="5">
        <v>45</v>
      </c>
      <c r="B47" s="8" t="s">
        <v>26</v>
      </c>
      <c r="C47" s="5">
        <v>4488.8064000000004</v>
      </c>
      <c r="D47" s="1">
        <v>260.2199</v>
      </c>
      <c r="E47" s="5">
        <v>40686.1325</v>
      </c>
      <c r="F47" s="5">
        <v>24370</v>
      </c>
      <c r="G47" s="5">
        <v>1945307</v>
      </c>
      <c r="H47" s="5">
        <v>1183850</v>
      </c>
      <c r="I47" s="5">
        <v>761457</v>
      </c>
      <c r="J47" s="1">
        <f t="shared" si="0"/>
        <v>60.856718245500588</v>
      </c>
    </row>
    <row r="48" spans="1:10" ht="16.5" customHeight="1" x14ac:dyDescent="0.25">
      <c r="A48" s="5">
        <v>46</v>
      </c>
      <c r="B48" s="8" t="s">
        <v>12</v>
      </c>
      <c r="C48" s="5">
        <v>2664.8306000000002</v>
      </c>
      <c r="D48" s="1">
        <v>826.90228000000002</v>
      </c>
      <c r="E48" s="5">
        <v>40815.487500000003</v>
      </c>
      <c r="F48" s="5">
        <v>25704</v>
      </c>
      <c r="G48" s="5">
        <v>1343194</v>
      </c>
      <c r="H48" s="5">
        <v>1049900</v>
      </c>
      <c r="I48" s="5">
        <v>293294</v>
      </c>
      <c r="J48" s="1">
        <f t="shared" si="0"/>
        <v>78.164434921537762</v>
      </c>
    </row>
    <row r="49" spans="1:10" ht="17.25" customHeight="1" x14ac:dyDescent="0.25">
      <c r="A49" s="5">
        <v>47</v>
      </c>
      <c r="B49" s="8" t="s">
        <v>25</v>
      </c>
      <c r="C49" s="5">
        <v>5833.9796000000006</v>
      </c>
      <c r="D49" s="1">
        <v>902.68855000000008</v>
      </c>
      <c r="E49" s="5">
        <v>70490.987500000003</v>
      </c>
      <c r="F49" s="5">
        <v>33343</v>
      </c>
      <c r="G49" s="5">
        <v>3177816</v>
      </c>
      <c r="H49" s="5">
        <v>2535961</v>
      </c>
      <c r="I49" s="5">
        <v>641855</v>
      </c>
      <c r="J49" s="1">
        <f t="shared" si="0"/>
        <v>79.802008675140414</v>
      </c>
    </row>
    <row r="50" spans="1:10" ht="15.75" x14ac:dyDescent="0.25">
      <c r="A50" s="5">
        <v>48</v>
      </c>
      <c r="B50" s="8" t="s">
        <v>5</v>
      </c>
      <c r="C50" s="5">
        <v>1768.0036</v>
      </c>
      <c r="D50" s="1">
        <v>240.23694</v>
      </c>
      <c r="E50" s="5">
        <v>46748.517500000002</v>
      </c>
      <c r="F50" s="5">
        <v>29617</v>
      </c>
      <c r="G50" s="5">
        <v>1098361</v>
      </c>
      <c r="H50" s="5">
        <v>754483</v>
      </c>
      <c r="I50" s="5">
        <v>343878</v>
      </c>
      <c r="J50" s="1">
        <f t="shared" si="0"/>
        <v>68.691714290656719</v>
      </c>
    </row>
    <row r="51" spans="1:10" ht="15" customHeight="1" x14ac:dyDescent="0.25">
      <c r="A51" s="5">
        <v>49</v>
      </c>
      <c r="B51" s="8" t="s">
        <v>42</v>
      </c>
      <c r="C51" s="5">
        <v>4126.7737999999999</v>
      </c>
      <c r="D51" s="1">
        <v>433.46548999999999</v>
      </c>
      <c r="E51" s="5">
        <v>48153.477500000001</v>
      </c>
      <c r="F51" s="5">
        <v>25084</v>
      </c>
      <c r="G51" s="5">
        <v>2476100</v>
      </c>
      <c r="H51" s="5">
        <v>1916973</v>
      </c>
      <c r="I51" s="5">
        <v>559127</v>
      </c>
      <c r="J51" s="1">
        <f t="shared" si="0"/>
        <v>77.419046080529867</v>
      </c>
    </row>
    <row r="52" spans="1:10" ht="13.5" customHeight="1" x14ac:dyDescent="0.25">
      <c r="A52" s="5">
        <v>50</v>
      </c>
      <c r="B52" s="8" t="s">
        <v>15</v>
      </c>
      <c r="C52" s="5">
        <v>2066.1232</v>
      </c>
      <c r="D52" s="1">
        <v>211.77101000000002</v>
      </c>
      <c r="E52" s="5">
        <v>58566.914999999994</v>
      </c>
      <c r="F52" s="5">
        <v>32867</v>
      </c>
      <c r="G52" s="5">
        <v>1543087</v>
      </c>
      <c r="H52" s="5">
        <v>1042575</v>
      </c>
      <c r="I52" s="5">
        <v>500512</v>
      </c>
      <c r="J52" s="1">
        <f t="shared" si="0"/>
        <v>67.564239735024671</v>
      </c>
    </row>
    <row r="53" spans="1:10" ht="15.75" x14ac:dyDescent="0.25">
      <c r="A53" s="5">
        <v>51</v>
      </c>
      <c r="B53" s="8" t="s">
        <v>14</v>
      </c>
      <c r="C53" s="5">
        <v>1538.8828000000001</v>
      </c>
      <c r="D53" s="1">
        <v>243.72461999999999</v>
      </c>
      <c r="E53" s="5">
        <v>44056.635000000002</v>
      </c>
      <c r="F53" s="5">
        <v>27615</v>
      </c>
      <c r="G53" s="5">
        <v>995761</v>
      </c>
      <c r="H53" s="5">
        <v>612857</v>
      </c>
      <c r="I53" s="5">
        <v>382904</v>
      </c>
      <c r="J53" s="1">
        <f t="shared" si="0"/>
        <v>61.546596020531027</v>
      </c>
    </row>
    <row r="54" spans="1:10" ht="15.75" customHeight="1" x14ac:dyDescent="0.25">
      <c r="A54" s="5">
        <v>52</v>
      </c>
      <c r="B54" s="8" t="s">
        <v>64</v>
      </c>
      <c r="C54" s="5">
        <v>3826.0547999999999</v>
      </c>
      <c r="D54" s="1">
        <v>1016.04589</v>
      </c>
      <c r="E54" s="5">
        <v>43096.004999999997</v>
      </c>
      <c r="F54" s="5">
        <v>23798</v>
      </c>
      <c r="G54" s="5">
        <v>2794625</v>
      </c>
      <c r="H54" s="5">
        <v>1654033</v>
      </c>
      <c r="I54" s="5">
        <v>1140592</v>
      </c>
      <c r="J54" s="1">
        <f t="shared" si="0"/>
        <v>59.186223554144114</v>
      </c>
    </row>
    <row r="55" spans="1:10" ht="15.75" x14ac:dyDescent="0.25">
      <c r="A55" s="5">
        <v>53</v>
      </c>
      <c r="B55" s="8" t="s">
        <v>54</v>
      </c>
      <c r="C55" s="5">
        <v>810.85720000000003</v>
      </c>
      <c r="D55" s="1">
        <v>136.17083</v>
      </c>
      <c r="E55" s="5">
        <v>46573.875</v>
      </c>
      <c r="F55" s="5">
        <v>23622</v>
      </c>
      <c r="G55" s="5">
        <v>532266</v>
      </c>
      <c r="H55" s="5">
        <v>372297</v>
      </c>
      <c r="I55" s="5">
        <v>159969</v>
      </c>
      <c r="J55" s="1">
        <f t="shared" si="0"/>
        <v>69.945666264612044</v>
      </c>
    </row>
    <row r="56" spans="1:10" ht="15" customHeight="1" x14ac:dyDescent="0.25">
      <c r="A56" s="5">
        <v>54</v>
      </c>
      <c r="B56" s="8" t="s">
        <v>35</v>
      </c>
      <c r="C56" s="5">
        <v>3018.9142000000002</v>
      </c>
      <c r="D56" s="1">
        <v>480.35012</v>
      </c>
      <c r="E56" s="5">
        <v>64236.025000000001</v>
      </c>
      <c r="F56" s="5">
        <v>34439</v>
      </c>
      <c r="G56" s="5">
        <v>1128099</v>
      </c>
      <c r="H56" s="5">
        <v>889764</v>
      </c>
      <c r="I56" s="5">
        <v>238335</v>
      </c>
      <c r="J56" s="1">
        <f t="shared" si="0"/>
        <v>78.872864881539655</v>
      </c>
    </row>
    <row r="57" spans="1:10" ht="15.75" x14ac:dyDescent="0.25">
      <c r="A57" s="5">
        <v>55</v>
      </c>
      <c r="B57" s="8" t="s">
        <v>11</v>
      </c>
      <c r="C57" s="5">
        <v>2266.0466000000001</v>
      </c>
      <c r="D57" s="1">
        <v>404.28138000000001</v>
      </c>
      <c r="E57" s="5">
        <v>48876.002500000002</v>
      </c>
      <c r="F57" s="5">
        <v>27399</v>
      </c>
      <c r="G57" s="5">
        <v>1246759</v>
      </c>
      <c r="H57" s="5">
        <v>950830</v>
      </c>
      <c r="I57" s="5">
        <v>295929</v>
      </c>
      <c r="J57" s="1">
        <f t="shared" si="0"/>
        <v>76.264137656114769</v>
      </c>
    </row>
    <row r="58" spans="1:10" ht="15.75" x14ac:dyDescent="0.25">
      <c r="A58" s="5">
        <v>56</v>
      </c>
      <c r="B58" s="8" t="s">
        <v>3</v>
      </c>
      <c r="C58" s="5">
        <v>7796.8123999999998</v>
      </c>
      <c r="D58" s="1">
        <v>994.24865</v>
      </c>
      <c r="E58" s="5">
        <v>42889.034999999996</v>
      </c>
      <c r="F58" s="5">
        <v>25778</v>
      </c>
      <c r="G58" s="5">
        <v>3444025</v>
      </c>
      <c r="H58" s="5">
        <v>2848333</v>
      </c>
      <c r="I58" s="5">
        <v>595692</v>
      </c>
      <c r="J58" s="1">
        <f t="shared" si="0"/>
        <v>82.703609875073496</v>
      </c>
    </row>
    <row r="59" spans="1:10" ht="15.75" x14ac:dyDescent="0.25">
      <c r="A59" s="5">
        <v>57</v>
      </c>
      <c r="B59" s="8" t="s">
        <v>47</v>
      </c>
      <c r="C59" s="5">
        <v>4600.7052000000003</v>
      </c>
      <c r="D59" s="1">
        <v>988.47527000000002</v>
      </c>
      <c r="E59" s="5">
        <v>49594.18</v>
      </c>
      <c r="F59" s="5">
        <v>23781</v>
      </c>
      <c r="G59" s="5">
        <v>2296773</v>
      </c>
      <c r="H59" s="5">
        <v>1312452</v>
      </c>
      <c r="I59" s="5">
        <v>984321</v>
      </c>
      <c r="J59" s="1">
        <f t="shared" si="0"/>
        <v>57.143304976155676</v>
      </c>
    </row>
    <row r="60" spans="1:10" ht="15.75" x14ac:dyDescent="0.25">
      <c r="A60" s="5">
        <v>58</v>
      </c>
      <c r="B60" s="8" t="s">
        <v>13</v>
      </c>
      <c r="C60" s="5">
        <v>2465.4983999999999</v>
      </c>
      <c r="D60" s="1">
        <v>720.23320999999999</v>
      </c>
      <c r="E60" s="5">
        <v>59558.102500000001</v>
      </c>
      <c r="F60" s="5">
        <v>29039</v>
      </c>
      <c r="G60" s="5">
        <v>1450675</v>
      </c>
      <c r="H60" s="5">
        <v>1083962</v>
      </c>
      <c r="I60" s="5">
        <v>366713</v>
      </c>
      <c r="J60" s="1">
        <f t="shared" si="0"/>
        <v>74.721215985661843</v>
      </c>
    </row>
    <row r="61" spans="1:10" ht="16.5" customHeight="1" x14ac:dyDescent="0.25">
      <c r="A61" s="5">
        <v>59</v>
      </c>
      <c r="B61" s="8" t="s">
        <v>18</v>
      </c>
      <c r="C61" s="5">
        <v>902.23119999999994</v>
      </c>
      <c r="D61" s="1">
        <v>161.51710999999997</v>
      </c>
      <c r="E61" s="5">
        <v>48723.357499999998</v>
      </c>
      <c r="F61" s="5">
        <v>25235</v>
      </c>
      <c r="G61" s="5">
        <v>628972</v>
      </c>
      <c r="H61" s="5">
        <v>459578</v>
      </c>
      <c r="I61" s="5">
        <v>169394</v>
      </c>
      <c r="J61" s="1">
        <f t="shared" si="0"/>
        <v>73.068117499666116</v>
      </c>
    </row>
    <row r="62" spans="1:10" ht="18" customHeight="1" x14ac:dyDescent="0.25">
      <c r="A62" s="5">
        <v>60</v>
      </c>
      <c r="B62" s="8" t="s">
        <v>38</v>
      </c>
      <c r="C62" s="5">
        <v>983.89440000000002</v>
      </c>
      <c r="D62" s="1">
        <v>39.054199999999994</v>
      </c>
      <c r="E62" s="5">
        <v>47511.615000000005</v>
      </c>
      <c r="F62" s="5">
        <v>25756</v>
      </c>
      <c r="G62" s="5">
        <v>593232</v>
      </c>
      <c r="H62" s="5">
        <v>425302</v>
      </c>
      <c r="I62" s="5">
        <v>167930</v>
      </c>
      <c r="J62" s="1">
        <f t="shared" si="0"/>
        <v>71.692356447393252</v>
      </c>
    </row>
    <row r="63" spans="1:10" ht="15.75" x14ac:dyDescent="0.25">
      <c r="A63" s="5">
        <v>61</v>
      </c>
      <c r="B63" s="8" t="s">
        <v>73</v>
      </c>
      <c r="C63" s="5">
        <v>518.54819999999995</v>
      </c>
      <c r="D63" s="1">
        <v>0</v>
      </c>
      <c r="E63" s="5">
        <v>95025.390000000014</v>
      </c>
      <c r="F63" s="5">
        <v>68239</v>
      </c>
      <c r="G63" s="5">
        <v>138991</v>
      </c>
      <c r="H63" s="5">
        <v>133607</v>
      </c>
      <c r="I63" s="5">
        <v>5384</v>
      </c>
      <c r="J63" s="1">
        <f t="shared" si="0"/>
        <v>96.12636789432409</v>
      </c>
    </row>
    <row r="64" spans="1:10" ht="15.75" x14ac:dyDescent="0.25">
      <c r="A64" s="5">
        <v>62</v>
      </c>
      <c r="B64" s="8" t="s">
        <v>56</v>
      </c>
      <c r="C64" s="5">
        <v>2911.5088000000001</v>
      </c>
      <c r="D64" s="1">
        <v>454.49840999999998</v>
      </c>
      <c r="E64" s="5">
        <v>83915.32</v>
      </c>
      <c r="F64" s="5">
        <v>41498</v>
      </c>
      <c r="G64" s="5">
        <v>1302918</v>
      </c>
      <c r="H64" s="5">
        <v>1069910</v>
      </c>
      <c r="I64" s="5">
        <v>233008</v>
      </c>
      <c r="J64" s="1">
        <f t="shared" si="0"/>
        <v>82.116449385149338</v>
      </c>
    </row>
    <row r="65" spans="1:10" ht="15.75" x14ac:dyDescent="0.25">
      <c r="A65" s="5">
        <v>63</v>
      </c>
      <c r="B65" s="8" t="s">
        <v>37</v>
      </c>
      <c r="C65" s="5">
        <v>2162.5878000000002</v>
      </c>
      <c r="D65" s="1">
        <v>50.172440000000002</v>
      </c>
      <c r="E65" s="5">
        <v>48393.5</v>
      </c>
      <c r="F65" s="5">
        <v>36226</v>
      </c>
      <c r="G65" s="5">
        <v>813859</v>
      </c>
      <c r="H65" s="5">
        <v>637186</v>
      </c>
      <c r="I65" s="5">
        <v>176673</v>
      </c>
      <c r="J65" s="1">
        <f t="shared" si="0"/>
        <v>78.291940004349641</v>
      </c>
    </row>
    <row r="66" spans="1:10" ht="15.75" x14ac:dyDescent="0.25">
      <c r="A66" s="5">
        <v>64</v>
      </c>
      <c r="B66" s="8" t="s">
        <v>30</v>
      </c>
      <c r="C66" s="5">
        <v>3531.9956000000002</v>
      </c>
      <c r="D66" s="1">
        <v>925.80121999999994</v>
      </c>
      <c r="E66" s="5">
        <v>42539.527500000004</v>
      </c>
      <c r="F66" s="5">
        <v>23744</v>
      </c>
      <c r="G66" s="5">
        <v>2396961</v>
      </c>
      <c r="H66" s="5">
        <v>1814709</v>
      </c>
      <c r="I66" s="5">
        <v>582252</v>
      </c>
      <c r="J66" s="1">
        <f t="shared" si="0"/>
        <v>75.708741193536312</v>
      </c>
    </row>
    <row r="67" spans="1:10" ht="15.75" x14ac:dyDescent="0.25">
      <c r="A67" s="5">
        <v>65</v>
      </c>
      <c r="B67" s="8" t="s">
        <v>60</v>
      </c>
      <c r="C67" s="5">
        <v>1304.4228000000001</v>
      </c>
      <c r="D67" s="1">
        <v>111.61036</v>
      </c>
      <c r="E67" s="5">
        <v>69659.509999999995</v>
      </c>
      <c r="F67" s="5">
        <v>26594</v>
      </c>
      <c r="G67" s="5">
        <v>1054071</v>
      </c>
      <c r="H67" s="5">
        <v>720557</v>
      </c>
      <c r="I67" s="5">
        <v>333514</v>
      </c>
      <c r="J67" s="1">
        <f t="shared" si="0"/>
        <v>68.359436888027474</v>
      </c>
    </row>
    <row r="68" spans="1:10" ht="15.75" x14ac:dyDescent="0.25">
      <c r="A68" s="5">
        <v>66</v>
      </c>
      <c r="B68" s="8" t="s">
        <v>49</v>
      </c>
      <c r="C68" s="5">
        <v>3213.3266000000003</v>
      </c>
      <c r="D68" s="1">
        <v>716.98023000000001</v>
      </c>
      <c r="E68" s="5">
        <v>69929.450000000012</v>
      </c>
      <c r="F68" s="5">
        <v>26968</v>
      </c>
      <c r="G68" s="5">
        <v>2375640</v>
      </c>
      <c r="H68" s="5">
        <v>1854017</v>
      </c>
      <c r="I68" s="5">
        <v>521623</v>
      </c>
      <c r="J68" s="1">
        <f t="shared" ref="J68:J86" si="1">H68/G68*100</f>
        <v>78.042843191729389</v>
      </c>
    </row>
    <row r="69" spans="1:10" ht="15.75" x14ac:dyDescent="0.25">
      <c r="A69" s="5">
        <v>67</v>
      </c>
      <c r="B69" s="8" t="s">
        <v>17</v>
      </c>
      <c r="C69" s="5">
        <v>1027.0024000000001</v>
      </c>
      <c r="D69" s="1">
        <v>281.56891999999999</v>
      </c>
      <c r="E69" s="5">
        <v>40028.834999999999</v>
      </c>
      <c r="F69" s="5">
        <v>25907</v>
      </c>
      <c r="G69" s="5">
        <v>987694</v>
      </c>
      <c r="H69" s="5">
        <v>807987</v>
      </c>
      <c r="I69" s="5">
        <v>179707</v>
      </c>
      <c r="J69" s="1">
        <f t="shared" si="1"/>
        <v>81.80539721816676</v>
      </c>
    </row>
    <row r="70" spans="1:10" ht="15" customHeight="1" x14ac:dyDescent="0.25">
      <c r="A70" s="5">
        <v>68</v>
      </c>
      <c r="B70" s="8" t="s">
        <v>44</v>
      </c>
      <c r="C70" s="5">
        <v>1011.9188</v>
      </c>
      <c r="D70" s="1">
        <v>246.2979</v>
      </c>
      <c r="E70" s="5">
        <v>55966.402499999997</v>
      </c>
      <c r="F70" s="5">
        <v>25025</v>
      </c>
      <c r="G70" s="5">
        <v>997685</v>
      </c>
      <c r="H70" s="5">
        <v>664017</v>
      </c>
      <c r="I70" s="5">
        <v>333668</v>
      </c>
      <c r="J70" s="1">
        <f t="shared" si="1"/>
        <v>66.555776622881964</v>
      </c>
    </row>
    <row r="71" spans="1:10" ht="15.75" x14ac:dyDescent="0.25">
      <c r="A71" s="5">
        <v>69</v>
      </c>
      <c r="B71" s="8" t="s">
        <v>52</v>
      </c>
      <c r="C71" s="5">
        <v>2533.5832</v>
      </c>
      <c r="D71" s="1">
        <v>274.87659000000002</v>
      </c>
      <c r="E71" s="5">
        <v>46216.595000000001</v>
      </c>
      <c r="F71" s="5">
        <v>26601</v>
      </c>
      <c r="G71" s="5">
        <v>1904294</v>
      </c>
      <c r="H71" s="5">
        <v>1388661</v>
      </c>
      <c r="I71" s="5">
        <v>515633</v>
      </c>
      <c r="J71" s="1">
        <f t="shared" si="1"/>
        <v>72.922615940605809</v>
      </c>
    </row>
    <row r="72" spans="1:10" ht="12.75" customHeight="1" x14ac:dyDescent="0.25">
      <c r="A72" s="5">
        <v>70</v>
      </c>
      <c r="B72" s="8" t="s">
        <v>78</v>
      </c>
      <c r="C72" s="5">
        <v>3522.8247999999999</v>
      </c>
      <c r="D72" s="1">
        <v>433.02386000000001</v>
      </c>
      <c r="E72" s="5">
        <v>52721.934999999998</v>
      </c>
      <c r="F72" s="5">
        <v>25029</v>
      </c>
      <c r="G72" s="5">
        <v>2634376</v>
      </c>
      <c r="H72" s="5">
        <v>2267194</v>
      </c>
      <c r="I72" s="5">
        <v>367182</v>
      </c>
      <c r="J72" s="1">
        <f t="shared" si="1"/>
        <v>86.061898529291199</v>
      </c>
    </row>
    <row r="73" spans="1:10" ht="15.75" x14ac:dyDescent="0.25">
      <c r="A73" s="5">
        <v>71</v>
      </c>
      <c r="B73" s="8" t="s">
        <v>4</v>
      </c>
      <c r="C73" s="5">
        <v>1111.5075999999999</v>
      </c>
      <c r="D73" s="1">
        <v>79.816940000000002</v>
      </c>
      <c r="E73" s="5">
        <v>44218.324999999997</v>
      </c>
      <c r="F73" s="5">
        <v>21615</v>
      </c>
      <c r="G73" s="5">
        <v>819299</v>
      </c>
      <c r="H73" s="5">
        <v>510619</v>
      </c>
      <c r="I73" s="5">
        <v>308680</v>
      </c>
      <c r="J73" s="1">
        <f t="shared" si="1"/>
        <v>62.323889080787353</v>
      </c>
    </row>
    <row r="74" spans="1:10" ht="15.75" x14ac:dyDescent="0.25">
      <c r="A74" s="5">
        <v>72</v>
      </c>
      <c r="B74" s="8" t="s">
        <v>55</v>
      </c>
      <c r="C74" s="5">
        <v>209.6446</v>
      </c>
      <c r="D74" s="1">
        <v>6.2072899999999995</v>
      </c>
      <c r="E74" s="5" t="s">
        <v>91</v>
      </c>
      <c r="F74" s="5">
        <v>17582</v>
      </c>
      <c r="G74" s="5">
        <v>330327</v>
      </c>
      <c r="H74" s="5">
        <v>179357</v>
      </c>
      <c r="I74" s="5">
        <v>150970</v>
      </c>
      <c r="J74" s="1">
        <f t="shared" si="1"/>
        <v>54.296802865039794</v>
      </c>
    </row>
    <row r="75" spans="1:10" ht="47.25" x14ac:dyDescent="0.25">
      <c r="A75" s="5">
        <v>73</v>
      </c>
      <c r="B75" s="8" t="s">
        <v>65</v>
      </c>
      <c r="C75" s="5">
        <v>225.07900000000001</v>
      </c>
      <c r="D75" s="1">
        <v>126.96061999999999</v>
      </c>
      <c r="E75" s="5">
        <v>31024.092499999999</v>
      </c>
      <c r="F75" s="5">
        <v>21756</v>
      </c>
      <c r="G75" s="5">
        <v>870197</v>
      </c>
      <c r="H75" s="5">
        <v>453089</v>
      </c>
      <c r="I75" s="5">
        <v>417108</v>
      </c>
      <c r="J75" s="1">
        <f t="shared" si="1"/>
        <v>52.067405426587307</v>
      </c>
    </row>
    <row r="76" spans="1:10" ht="15.75" x14ac:dyDescent="0.25">
      <c r="A76" s="5">
        <v>74</v>
      </c>
      <c r="B76" s="8" t="s">
        <v>63</v>
      </c>
      <c r="C76" s="5">
        <v>516.09640000000002</v>
      </c>
      <c r="D76" s="1">
        <v>0</v>
      </c>
      <c r="E76" s="5">
        <v>72963.47</v>
      </c>
      <c r="F76" s="5">
        <v>54206</v>
      </c>
      <c r="G76" s="5">
        <v>311985</v>
      </c>
      <c r="H76" s="5">
        <v>245483</v>
      </c>
      <c r="I76" s="5">
        <v>66502</v>
      </c>
      <c r="J76" s="1">
        <f t="shared" si="1"/>
        <v>78.684231613699367</v>
      </c>
    </row>
    <row r="77" spans="1:10" ht="15.75" x14ac:dyDescent="0.25">
      <c r="A77" s="5">
        <v>75</v>
      </c>
      <c r="B77" s="8" t="s">
        <v>39</v>
      </c>
      <c r="C77" s="5">
        <v>1201.1266000000001</v>
      </c>
      <c r="D77" s="1">
        <v>3.4270500000000004</v>
      </c>
      <c r="E77" s="5" t="s">
        <v>91</v>
      </c>
      <c r="F77" s="5">
        <v>45938</v>
      </c>
      <c r="G77" s="5">
        <v>733158</v>
      </c>
      <c r="H77" s="5">
        <v>675472</v>
      </c>
      <c r="I77" s="5">
        <v>57686</v>
      </c>
      <c r="J77" s="1">
        <f t="shared" si="1"/>
        <v>92.131846068650958</v>
      </c>
    </row>
    <row r="78" spans="1:10" ht="15.75" customHeight="1" x14ac:dyDescent="0.25">
      <c r="A78" s="5">
        <v>76</v>
      </c>
      <c r="B78" s="8" t="s">
        <v>45</v>
      </c>
      <c r="C78" s="5">
        <v>252.95820000000001</v>
      </c>
      <c r="D78" s="1">
        <v>26.442169999999997</v>
      </c>
      <c r="E78" s="5">
        <v>34704.15</v>
      </c>
      <c r="F78" s="5">
        <v>20153</v>
      </c>
      <c r="G78" s="5">
        <v>270139</v>
      </c>
      <c r="H78" s="5">
        <v>124731</v>
      </c>
      <c r="I78" s="5">
        <v>145408</v>
      </c>
      <c r="J78" s="1">
        <f t="shared" si="1"/>
        <v>46.17289617567252</v>
      </c>
    </row>
    <row r="79" spans="1:10" ht="31.5" customHeight="1" x14ac:dyDescent="0.25">
      <c r="A79" s="5">
        <v>77</v>
      </c>
      <c r="B79" s="8" t="s">
        <v>68</v>
      </c>
      <c r="C79" s="5">
        <v>98.222999999999999</v>
      </c>
      <c r="D79" s="1">
        <v>0</v>
      </c>
      <c r="E79" s="5">
        <v>37480.472500000003</v>
      </c>
      <c r="F79" s="5">
        <v>18548</v>
      </c>
      <c r="G79" s="5">
        <v>465592</v>
      </c>
      <c r="H79" s="5">
        <v>199780</v>
      </c>
      <c r="I79" s="5">
        <v>265812</v>
      </c>
      <c r="J79" s="1">
        <f t="shared" si="1"/>
        <v>42.908812866200449</v>
      </c>
    </row>
    <row r="80" spans="1:10" ht="15.75" x14ac:dyDescent="0.25">
      <c r="A80" s="5">
        <v>78</v>
      </c>
      <c r="B80" s="8" t="s">
        <v>84</v>
      </c>
      <c r="C80" s="5">
        <v>51.192799999999998</v>
      </c>
      <c r="D80" s="1">
        <v>0</v>
      </c>
      <c r="E80" s="5">
        <v>36656.742500000008</v>
      </c>
      <c r="F80" s="5">
        <v>27696</v>
      </c>
      <c r="G80" s="5">
        <v>156492</v>
      </c>
      <c r="H80" s="5">
        <v>106860</v>
      </c>
      <c r="I80" s="5">
        <v>49632</v>
      </c>
      <c r="J80" s="1">
        <f t="shared" si="1"/>
        <v>68.284640748408862</v>
      </c>
    </row>
    <row r="81" spans="1:10" ht="31.5" x14ac:dyDescent="0.25">
      <c r="A81" s="5">
        <v>79</v>
      </c>
      <c r="B81" s="8" t="s">
        <v>79</v>
      </c>
      <c r="C81" s="5">
        <v>1768</v>
      </c>
      <c r="D81" s="1">
        <v>389.70490999999998</v>
      </c>
      <c r="E81" s="5">
        <v>57977.262500000004</v>
      </c>
      <c r="F81" s="5">
        <v>54295</v>
      </c>
      <c r="G81" s="5">
        <v>1688378</v>
      </c>
      <c r="H81" s="5">
        <v>1563763</v>
      </c>
      <c r="I81" s="5">
        <v>124615</v>
      </c>
      <c r="J81" s="1">
        <f t="shared" si="1"/>
        <v>92.619247585552529</v>
      </c>
    </row>
    <row r="82" spans="1:10" ht="15.75" customHeight="1" x14ac:dyDescent="0.25">
      <c r="A82" s="5">
        <v>80</v>
      </c>
      <c r="B82" s="8" t="s">
        <v>83</v>
      </c>
      <c r="C82" s="5">
        <v>39</v>
      </c>
      <c r="D82" s="1">
        <v>0</v>
      </c>
      <c r="E82" s="5" t="s">
        <v>91</v>
      </c>
      <c r="F82" s="5">
        <v>89059</v>
      </c>
      <c r="G82" s="5">
        <v>49300</v>
      </c>
      <c r="H82" s="5">
        <v>35031</v>
      </c>
      <c r="I82" s="5">
        <v>14269</v>
      </c>
      <c r="J82" s="1">
        <f t="shared" si="1"/>
        <v>71.056795131845846</v>
      </c>
    </row>
    <row r="83" spans="1:10" ht="15.75" customHeight="1" x14ac:dyDescent="0.25">
      <c r="A83" s="5">
        <v>81</v>
      </c>
      <c r="B83" s="8" t="s">
        <v>66</v>
      </c>
      <c r="C83" s="5">
        <v>241.63300000000001</v>
      </c>
      <c r="D83" s="1">
        <v>263.38995</v>
      </c>
      <c r="E83" s="5">
        <v>32078.407500000001</v>
      </c>
      <c r="F83" s="5">
        <v>27748</v>
      </c>
      <c r="G83" s="5">
        <v>3132268</v>
      </c>
      <c r="H83" s="5">
        <v>1419717</v>
      </c>
      <c r="I83" s="5">
        <v>1712551</v>
      </c>
      <c r="J83" s="1">
        <f t="shared" si="1"/>
        <v>45.325527700694835</v>
      </c>
    </row>
    <row r="84" spans="1:10" ht="15.75" customHeight="1" x14ac:dyDescent="0.25">
      <c r="A84" s="5">
        <v>82</v>
      </c>
      <c r="B84" s="8" t="s">
        <v>67</v>
      </c>
      <c r="C84" s="5">
        <v>43.741</v>
      </c>
      <c r="D84" s="1">
        <v>110.11378999999999</v>
      </c>
      <c r="E84" s="5">
        <v>44881.182500000003</v>
      </c>
      <c r="F84" s="5">
        <v>24608</v>
      </c>
      <c r="G84" s="5">
        <v>1500490</v>
      </c>
      <c r="H84" s="5">
        <v>570587</v>
      </c>
      <c r="I84" s="5">
        <v>929903</v>
      </c>
      <c r="J84" s="1">
        <f t="shared" si="1"/>
        <v>38.026711274317051</v>
      </c>
    </row>
    <row r="85" spans="1:10" ht="15.75" customHeight="1" x14ac:dyDescent="0.25">
      <c r="A85" s="5">
        <v>83</v>
      </c>
      <c r="B85" s="8" t="s">
        <v>82</v>
      </c>
      <c r="C85" s="5">
        <v>468</v>
      </c>
      <c r="D85" s="1">
        <v>181.56768</v>
      </c>
      <c r="E85" s="5">
        <v>69908.47</v>
      </c>
      <c r="F85" s="5">
        <v>88579</v>
      </c>
      <c r="G85" s="5">
        <v>547111</v>
      </c>
      <c r="H85" s="5">
        <v>459099</v>
      </c>
      <c r="I85" s="5">
        <v>88012</v>
      </c>
      <c r="J85" s="1">
        <f t="shared" si="1"/>
        <v>83.913319235036397</v>
      </c>
    </row>
    <row r="86" spans="1:10" ht="15.75" customHeight="1" x14ac:dyDescent="0.25">
      <c r="A86" s="5">
        <v>84</v>
      </c>
      <c r="B86" s="8" t="s">
        <v>69</v>
      </c>
      <c r="C86" s="5">
        <v>7.0964</v>
      </c>
      <c r="D86" s="1">
        <v>108.36103999999999</v>
      </c>
      <c r="E86" s="5">
        <v>39278.490000000005</v>
      </c>
      <c r="F86" s="5">
        <v>17105</v>
      </c>
      <c r="G86" s="5">
        <v>515970</v>
      </c>
      <c r="H86" s="5">
        <v>287356</v>
      </c>
      <c r="I86" s="5">
        <v>228614</v>
      </c>
      <c r="J86" s="1">
        <f t="shared" si="1"/>
        <v>55.692385216194737</v>
      </c>
    </row>
    <row r="87" spans="1:10" ht="15.75" customHeight="1" x14ac:dyDescent="0.25">
      <c r="A87" s="6">
        <v>85</v>
      </c>
      <c r="B87" s="8" t="s">
        <v>85</v>
      </c>
      <c r="C87" s="5">
        <v>2</v>
      </c>
      <c r="D87" s="1">
        <v>0</v>
      </c>
      <c r="E87" s="5" t="s">
        <v>91</v>
      </c>
      <c r="F87" s="5">
        <v>84196</v>
      </c>
      <c r="G87" s="5" t="s">
        <v>91</v>
      </c>
      <c r="H87" s="5" t="s">
        <v>91</v>
      </c>
      <c r="I87" s="5" t="s">
        <v>91</v>
      </c>
      <c r="J87" s="5" t="s">
        <v>91</v>
      </c>
    </row>
    <row r="88" spans="1:10" ht="15.75" customHeight="1" x14ac:dyDescent="0.25">
      <c r="A88" s="29"/>
      <c r="B88" s="30"/>
      <c r="C88" s="5"/>
      <c r="D88" s="1"/>
      <c r="E88" s="14"/>
      <c r="F88" s="14"/>
      <c r="G88" s="14"/>
      <c r="H88" s="14"/>
      <c r="I88" s="14"/>
      <c r="J88" s="14"/>
    </row>
    <row r="90" spans="1:10" x14ac:dyDescent="0.25">
      <c r="A90" s="9" t="s">
        <v>88</v>
      </c>
    </row>
    <row r="91" spans="1:10" ht="25.5" customHeight="1" x14ac:dyDescent="0.25">
      <c r="A91" s="31" t="s">
        <v>89</v>
      </c>
      <c r="B91" s="31"/>
      <c r="C91" s="31"/>
      <c r="D91" s="31"/>
      <c r="E91" s="13"/>
      <c r="G91" s="13"/>
    </row>
  </sheetData>
  <mergeCells count="2">
    <mergeCell ref="A88:B88"/>
    <mergeCell ref="A91:D91"/>
  </mergeCells>
  <pageMargins left="0.59055118110236227" right="0.39370078740157483" top="0.78740157480314965" bottom="0.59055118110236227" header="0.19685039370078741" footer="0"/>
  <pageSetup paperSize="9" scale="74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workbookViewId="0">
      <selection activeCell="J20" sqref="J20"/>
    </sheetView>
  </sheetViews>
  <sheetFormatPr defaultRowHeight="15" x14ac:dyDescent="0.25"/>
  <cols>
    <col min="1" max="1" width="4.85546875" customWidth="1"/>
    <col min="2" max="2" width="22.5703125" style="7" customWidth="1"/>
    <col min="3" max="4" width="19.42578125" customWidth="1"/>
    <col min="5" max="5" width="16.42578125" style="3" customWidth="1"/>
    <col min="6" max="6" width="14.5703125" customWidth="1"/>
    <col min="7" max="7" width="20.140625" customWidth="1"/>
    <col min="8" max="8" width="15.5703125" customWidth="1"/>
    <col min="9" max="9" width="16.140625" customWidth="1"/>
    <col min="10" max="10" width="11.5703125" customWidth="1"/>
    <col min="11" max="11" width="12" customWidth="1"/>
  </cols>
  <sheetData>
    <row r="1" spans="1:11" ht="15.75" x14ac:dyDescent="0.25">
      <c r="A1" s="10"/>
      <c r="B1" s="11"/>
      <c r="C1" s="10"/>
      <c r="D1" s="10"/>
      <c r="E1" s="12"/>
      <c r="H1" s="10"/>
      <c r="I1" s="10"/>
    </row>
    <row r="2" spans="1:11" ht="81.75" customHeight="1" x14ac:dyDescent="0.25">
      <c r="A2" s="4" t="s">
        <v>86</v>
      </c>
      <c r="B2" s="2" t="s">
        <v>0</v>
      </c>
      <c r="C2" s="4" t="s">
        <v>97</v>
      </c>
      <c r="D2" s="4" t="s">
        <v>127</v>
      </c>
      <c r="E2" s="2" t="s">
        <v>87</v>
      </c>
      <c r="F2" s="4" t="s">
        <v>95</v>
      </c>
      <c r="G2" s="4" t="s">
        <v>96</v>
      </c>
      <c r="H2" s="4" t="s">
        <v>92</v>
      </c>
      <c r="I2" s="4" t="s">
        <v>90</v>
      </c>
      <c r="J2" s="4" t="s">
        <v>93</v>
      </c>
      <c r="K2" s="4" t="s">
        <v>94</v>
      </c>
    </row>
    <row r="3" spans="1:11" ht="14.25" customHeight="1" x14ac:dyDescent="0.25">
      <c r="A3" s="5">
        <v>1</v>
      </c>
      <c r="B3" s="8" t="s">
        <v>53</v>
      </c>
      <c r="C3" s="5">
        <v>1786.4438</v>
      </c>
      <c r="D3" s="5">
        <f>C3/(H3/1000000)</f>
        <v>8081.627686043882</v>
      </c>
      <c r="E3" s="1">
        <v>7.7971300000000001</v>
      </c>
      <c r="F3" s="5">
        <v>21374</v>
      </c>
      <c r="G3" s="1">
        <f t="shared" ref="G3:G34" si="0">J3/H3*100</f>
        <v>29.174394933273017</v>
      </c>
      <c r="H3" s="5">
        <v>221050</v>
      </c>
      <c r="I3" s="5">
        <v>48153.72</v>
      </c>
      <c r="J3" s="5">
        <v>64490</v>
      </c>
      <c r="K3" s="5">
        <v>156560</v>
      </c>
    </row>
    <row r="4" spans="1:11" ht="14.25" customHeight="1" x14ac:dyDescent="0.25">
      <c r="A4" s="5">
        <v>2</v>
      </c>
      <c r="B4" s="8" t="s">
        <v>1</v>
      </c>
      <c r="C4" s="5">
        <v>14721.1662</v>
      </c>
      <c r="D4" s="5">
        <f t="shared" ref="D4:D67" si="1">C4/(H4/1000000)</f>
        <v>9543.4892563215744</v>
      </c>
      <c r="E4" s="1">
        <v>2003.1395299999999</v>
      </c>
      <c r="F4" s="5">
        <v>31127</v>
      </c>
      <c r="G4" s="1">
        <f t="shared" si="0"/>
        <v>67.765788134466959</v>
      </c>
      <c r="H4" s="5">
        <v>1542535</v>
      </c>
      <c r="I4" s="5">
        <v>60593.522499999999</v>
      </c>
      <c r="J4" s="5">
        <v>1045311</v>
      </c>
      <c r="K4" s="5">
        <v>497224</v>
      </c>
    </row>
    <row r="5" spans="1:11" ht="14.25" customHeight="1" x14ac:dyDescent="0.25">
      <c r="A5" s="5">
        <v>3</v>
      </c>
      <c r="B5" s="8" t="s">
        <v>76</v>
      </c>
      <c r="C5" s="5">
        <v>42130.49</v>
      </c>
      <c r="D5" s="5">
        <f t="shared" si="1"/>
        <v>7818.2175153871231</v>
      </c>
      <c r="E5" s="1">
        <v>10118.65157</v>
      </c>
      <c r="F5" s="5">
        <v>48616</v>
      </c>
      <c r="G5" s="1">
        <f t="shared" si="0"/>
        <v>100</v>
      </c>
      <c r="H5" s="5">
        <v>5388759</v>
      </c>
      <c r="I5" s="5">
        <v>125831.15500000001</v>
      </c>
      <c r="J5" s="5">
        <v>5388759</v>
      </c>
      <c r="K5" s="5">
        <v>0</v>
      </c>
    </row>
    <row r="6" spans="1:11" ht="14.25" customHeight="1" x14ac:dyDescent="0.25">
      <c r="A6" s="5">
        <v>4</v>
      </c>
      <c r="B6" s="8" t="s">
        <v>75</v>
      </c>
      <c r="C6" s="5">
        <v>54961.187400000003</v>
      </c>
      <c r="D6" s="5">
        <f t="shared" si="1"/>
        <v>4349.4642582424367</v>
      </c>
      <c r="E6" s="1">
        <v>16201.439189999999</v>
      </c>
      <c r="F6" s="5">
        <v>75293</v>
      </c>
      <c r="G6" s="1">
        <f t="shared" si="0"/>
        <v>98.430293585660124</v>
      </c>
      <c r="H6" s="5">
        <v>12636312</v>
      </c>
      <c r="I6" s="5">
        <v>221891.49</v>
      </c>
      <c r="J6" s="5">
        <v>12437959</v>
      </c>
      <c r="K6" s="5">
        <v>198353</v>
      </c>
    </row>
    <row r="7" spans="1:11" ht="14.25" customHeight="1" x14ac:dyDescent="0.25">
      <c r="A7" s="5">
        <v>5</v>
      </c>
      <c r="B7" s="8" t="s">
        <v>40</v>
      </c>
      <c r="C7" s="5">
        <v>23175.708599999998</v>
      </c>
      <c r="D7" s="5">
        <f t="shared" si="1"/>
        <v>4073.3902471518777</v>
      </c>
      <c r="E7" s="1">
        <v>7638.2190000000101</v>
      </c>
      <c r="F7" s="5">
        <v>35623</v>
      </c>
      <c r="G7" s="1">
        <f t="shared" si="0"/>
        <v>55.589856329283684</v>
      </c>
      <c r="H7" s="5">
        <v>5689538</v>
      </c>
      <c r="I7" s="5">
        <v>55139.212499999994</v>
      </c>
      <c r="J7" s="5">
        <v>3162806</v>
      </c>
      <c r="K7" s="5">
        <v>2526732</v>
      </c>
    </row>
    <row r="8" spans="1:11" ht="31.5" x14ac:dyDescent="0.25">
      <c r="A8" s="5">
        <v>6</v>
      </c>
      <c r="B8" s="8" t="s">
        <v>33</v>
      </c>
      <c r="C8" s="5">
        <v>4521.7866000000004</v>
      </c>
      <c r="D8" s="5">
        <f t="shared" si="1"/>
        <v>4434.8589301108968</v>
      </c>
      <c r="E8" s="1">
        <v>1157.0459799999999</v>
      </c>
      <c r="F8" s="5">
        <v>29061</v>
      </c>
      <c r="G8" s="1">
        <f t="shared" si="0"/>
        <v>77.765812312855715</v>
      </c>
      <c r="H8" s="5">
        <v>1019601</v>
      </c>
      <c r="I8" s="5">
        <v>55580.07</v>
      </c>
      <c r="J8" s="5">
        <v>792901</v>
      </c>
      <c r="K8" s="5">
        <v>226700</v>
      </c>
    </row>
    <row r="9" spans="1:11" ht="15" customHeight="1" x14ac:dyDescent="0.25">
      <c r="A9" s="5">
        <v>7</v>
      </c>
      <c r="B9" s="8" t="s">
        <v>77</v>
      </c>
      <c r="C9" s="5">
        <v>6361.4639999999999</v>
      </c>
      <c r="D9" s="5">
        <f t="shared" si="1"/>
        <v>5262.601277624366</v>
      </c>
      <c r="E9" s="1">
        <v>657.49457999999993</v>
      </c>
      <c r="F9" s="5">
        <v>20646</v>
      </c>
      <c r="G9" s="1">
        <f t="shared" si="0"/>
        <v>63.664392797520861</v>
      </c>
      <c r="H9" s="5">
        <v>1208806</v>
      </c>
      <c r="I9" s="5">
        <v>48780.240000000005</v>
      </c>
      <c r="J9" s="5">
        <v>769579</v>
      </c>
      <c r="K9" s="5">
        <v>439227</v>
      </c>
    </row>
    <row r="10" spans="1:11" ht="15" customHeight="1" x14ac:dyDescent="0.25">
      <c r="A10" s="5">
        <v>8</v>
      </c>
      <c r="B10" s="8" t="s">
        <v>7</v>
      </c>
      <c r="C10" s="5">
        <v>9090.5231999999996</v>
      </c>
      <c r="D10" s="5">
        <f t="shared" si="1"/>
        <v>3940.2380477655929</v>
      </c>
      <c r="E10" s="1">
        <v>1326.0500500000001</v>
      </c>
      <c r="F10" s="5">
        <v>31630</v>
      </c>
      <c r="G10" s="1">
        <f t="shared" si="0"/>
        <v>67.962507043474503</v>
      </c>
      <c r="H10" s="5">
        <v>2307100</v>
      </c>
      <c r="I10" s="5">
        <v>52150.877499999995</v>
      </c>
      <c r="J10" s="5">
        <v>1567963</v>
      </c>
      <c r="K10" s="5">
        <v>739137</v>
      </c>
    </row>
    <row r="11" spans="1:11" ht="15" customHeight="1" x14ac:dyDescent="0.25">
      <c r="A11" s="5">
        <v>9</v>
      </c>
      <c r="B11" s="8" t="s">
        <v>8</v>
      </c>
      <c r="C11" s="5">
        <v>31184.677</v>
      </c>
      <c r="D11" s="5">
        <f t="shared" si="1"/>
        <v>4042.9611039388196</v>
      </c>
      <c r="E11" s="1">
        <v>9769.3342599999996</v>
      </c>
      <c r="F11" s="5">
        <v>46230</v>
      </c>
      <c r="G11" s="1">
        <f t="shared" si="0"/>
        <v>81.698686143953978</v>
      </c>
      <c r="H11" s="5">
        <v>7713326</v>
      </c>
      <c r="I11" s="5">
        <v>94270.31</v>
      </c>
      <c r="J11" s="5">
        <v>6301686</v>
      </c>
      <c r="K11" s="5">
        <v>1411640</v>
      </c>
    </row>
    <row r="12" spans="1:11" ht="15" customHeight="1" x14ac:dyDescent="0.25">
      <c r="A12" s="5">
        <v>10</v>
      </c>
      <c r="B12" s="8" t="s">
        <v>80</v>
      </c>
      <c r="C12" s="5">
        <v>736.19979999999998</v>
      </c>
      <c r="D12" s="5">
        <f t="shared" si="1"/>
        <v>1434.6706317268474</v>
      </c>
      <c r="E12" s="1">
        <v>227.64557000000002</v>
      </c>
      <c r="F12" s="5">
        <v>31237</v>
      </c>
      <c r="G12" s="1">
        <f t="shared" si="0"/>
        <v>92.943375121066197</v>
      </c>
      <c r="H12" s="5">
        <v>513149</v>
      </c>
      <c r="I12" s="5">
        <v>76249.102499999994</v>
      </c>
      <c r="J12" s="5">
        <v>476938</v>
      </c>
      <c r="K12" s="5">
        <v>36211</v>
      </c>
    </row>
    <row r="13" spans="1:11" ht="15" customHeight="1" x14ac:dyDescent="0.25">
      <c r="A13" s="5">
        <v>11</v>
      </c>
      <c r="B13" s="8" t="s">
        <v>9</v>
      </c>
      <c r="C13" s="5">
        <v>3965.8155999999999</v>
      </c>
      <c r="D13" s="5">
        <f t="shared" si="1"/>
        <v>3608.5739919453904</v>
      </c>
      <c r="E13" s="1">
        <v>1366.9126100000001</v>
      </c>
      <c r="F13" s="5">
        <v>27198</v>
      </c>
      <c r="G13" s="1">
        <f t="shared" si="0"/>
        <v>72.211869357360072</v>
      </c>
      <c r="H13" s="5">
        <v>1098998</v>
      </c>
      <c r="I13" s="5">
        <v>49993.802499999991</v>
      </c>
      <c r="J13" s="5">
        <v>793607</v>
      </c>
      <c r="K13" s="5">
        <v>305391</v>
      </c>
    </row>
    <row r="14" spans="1:11" ht="15" customHeight="1" x14ac:dyDescent="0.25">
      <c r="A14" s="5">
        <v>12</v>
      </c>
      <c r="B14" s="8" t="s">
        <v>34</v>
      </c>
      <c r="C14" s="5">
        <v>6496.3177999999998</v>
      </c>
      <c r="D14" s="5">
        <f t="shared" si="1"/>
        <v>3429.8772252721433</v>
      </c>
      <c r="E14" s="1">
        <v>2923.9516100000001</v>
      </c>
      <c r="F14" s="5">
        <v>33078</v>
      </c>
      <c r="G14" s="1">
        <f t="shared" si="0"/>
        <v>67.29590430603821</v>
      </c>
      <c r="H14" s="5">
        <v>1894038</v>
      </c>
      <c r="I14" s="5">
        <v>79219.86</v>
      </c>
      <c r="J14" s="5">
        <v>1274610</v>
      </c>
      <c r="K14" s="5">
        <v>619428</v>
      </c>
    </row>
    <row r="15" spans="1:11" ht="15" customHeight="1" x14ac:dyDescent="0.25">
      <c r="A15" s="5">
        <v>13</v>
      </c>
      <c r="B15" s="8" t="s">
        <v>31</v>
      </c>
      <c r="C15" s="5">
        <v>1920.1512</v>
      </c>
      <c r="D15" s="5">
        <f t="shared" si="1"/>
        <v>2839.6874223584114</v>
      </c>
      <c r="E15" s="1">
        <v>142.65541000000002</v>
      </c>
      <c r="F15" s="5">
        <v>21182</v>
      </c>
      <c r="G15" s="1">
        <f t="shared" si="0"/>
        <v>67.500266199732621</v>
      </c>
      <c r="H15" s="5">
        <v>676184</v>
      </c>
      <c r="I15" s="5">
        <v>42415.285000000003</v>
      </c>
      <c r="J15" s="5">
        <v>456426</v>
      </c>
      <c r="K15" s="5">
        <v>219758</v>
      </c>
    </row>
    <row r="16" spans="1:11" ht="15" customHeight="1" x14ac:dyDescent="0.25">
      <c r="A16" s="5">
        <v>14</v>
      </c>
      <c r="B16" s="8" t="s">
        <v>41</v>
      </c>
      <c r="C16" s="5">
        <v>13049.191199999999</v>
      </c>
      <c r="D16" s="5">
        <f t="shared" si="1"/>
        <v>3117.9127183600049</v>
      </c>
      <c r="E16" s="1">
        <v>2529.8582200000001</v>
      </c>
      <c r="F16" s="5">
        <v>31324</v>
      </c>
      <c r="G16" s="1">
        <f t="shared" si="0"/>
        <v>68.175630843014005</v>
      </c>
      <c r="H16" s="5">
        <v>4185233</v>
      </c>
      <c r="I16" s="5">
        <v>54964.702499999999</v>
      </c>
      <c r="J16" s="5">
        <v>2853309</v>
      </c>
      <c r="K16" s="5">
        <v>1331924</v>
      </c>
    </row>
    <row r="17" spans="1:11" ht="15" customHeight="1" x14ac:dyDescent="0.25">
      <c r="A17" s="5">
        <v>15</v>
      </c>
      <c r="B17" s="8" t="s">
        <v>43</v>
      </c>
      <c r="C17" s="5">
        <v>606.60979999999995</v>
      </c>
      <c r="D17" s="5">
        <f t="shared" si="1"/>
        <v>1309.9148979358267</v>
      </c>
      <c r="E17" s="1">
        <v>335.78514000000001</v>
      </c>
      <c r="F17" s="5">
        <v>29938</v>
      </c>
      <c r="G17" s="1">
        <f t="shared" si="0"/>
        <v>47.076708465506776</v>
      </c>
      <c r="H17" s="5">
        <v>463091</v>
      </c>
      <c r="I17" s="5">
        <v>42696.952499999999</v>
      </c>
      <c r="J17" s="5">
        <v>218008</v>
      </c>
      <c r="K17" s="5">
        <v>245083</v>
      </c>
    </row>
    <row r="18" spans="1:11" ht="15" customHeight="1" x14ac:dyDescent="0.25">
      <c r="A18" s="5">
        <v>16</v>
      </c>
      <c r="B18" s="8" t="s">
        <v>48</v>
      </c>
      <c r="C18" s="5">
        <v>11806.616400000001</v>
      </c>
      <c r="D18" s="5">
        <f t="shared" si="1"/>
        <v>4237.2112953863252</v>
      </c>
      <c r="E18" s="1">
        <v>2716.00441</v>
      </c>
      <c r="F18" s="5">
        <v>30881</v>
      </c>
      <c r="G18" s="1">
        <f t="shared" si="0"/>
        <v>79.25514963329185</v>
      </c>
      <c r="H18" s="5">
        <v>2786412</v>
      </c>
      <c r="I18" s="5">
        <v>59708.577499999992</v>
      </c>
      <c r="J18" s="5">
        <v>2208375</v>
      </c>
      <c r="K18" s="5">
        <v>578037</v>
      </c>
    </row>
    <row r="19" spans="1:11" ht="31.5" x14ac:dyDescent="0.25">
      <c r="A19" s="5">
        <v>17</v>
      </c>
      <c r="B19" s="8" t="s">
        <v>74</v>
      </c>
      <c r="C19" s="5">
        <v>5597.0190000000002</v>
      </c>
      <c r="D19" s="5">
        <f t="shared" si="1"/>
        <v>3747.0837517573809</v>
      </c>
      <c r="E19" s="1">
        <v>1030.15248</v>
      </c>
      <c r="F19" s="5">
        <v>25382</v>
      </c>
      <c r="G19" s="1">
        <f t="shared" si="0"/>
        <v>66.19769699404165</v>
      </c>
      <c r="H19" s="5">
        <v>1493700</v>
      </c>
      <c r="I19" s="5">
        <v>55408.267500000002</v>
      </c>
      <c r="J19" s="5">
        <v>988795</v>
      </c>
      <c r="K19" s="5">
        <v>504905</v>
      </c>
    </row>
    <row r="20" spans="1:11" ht="14.25" customHeight="1" x14ac:dyDescent="0.25">
      <c r="A20" s="5">
        <v>18</v>
      </c>
      <c r="B20" s="8" t="s">
        <v>46</v>
      </c>
      <c r="C20" s="5">
        <v>2103.3636000000001</v>
      </c>
      <c r="D20" s="5">
        <f t="shared" si="1"/>
        <v>1104.8777989470018</v>
      </c>
      <c r="E20" s="1">
        <v>601.09831999999994</v>
      </c>
      <c r="F20" s="5">
        <v>22027</v>
      </c>
      <c r="G20" s="1">
        <f t="shared" si="0"/>
        <v>50.835081238867119</v>
      </c>
      <c r="H20" s="5">
        <v>1903707</v>
      </c>
      <c r="I20" s="5">
        <v>69417.489999999991</v>
      </c>
      <c r="J20" s="5">
        <v>967751</v>
      </c>
      <c r="K20" s="5">
        <v>935956</v>
      </c>
    </row>
    <row r="21" spans="1:11" ht="14.25" customHeight="1" x14ac:dyDescent="0.25">
      <c r="A21" s="5">
        <v>19</v>
      </c>
      <c r="B21" s="8" t="s">
        <v>27</v>
      </c>
      <c r="C21" s="5">
        <v>3841.3092000000001</v>
      </c>
      <c r="D21" s="5">
        <f t="shared" si="1"/>
        <v>2972.6640618289121</v>
      </c>
      <c r="E21" s="1">
        <v>792.17964000000006</v>
      </c>
      <c r="F21" s="5">
        <v>23684</v>
      </c>
      <c r="G21" s="1">
        <f t="shared" si="0"/>
        <v>69.122921875761776</v>
      </c>
      <c r="H21" s="5">
        <v>1292211</v>
      </c>
      <c r="I21" s="5">
        <v>52338.68</v>
      </c>
      <c r="J21" s="5">
        <v>893214</v>
      </c>
      <c r="K21" s="5">
        <v>398997</v>
      </c>
    </row>
    <row r="22" spans="1:11" ht="31.5" x14ac:dyDescent="0.25">
      <c r="A22" s="5">
        <v>20</v>
      </c>
      <c r="B22" s="8" t="s">
        <v>58</v>
      </c>
      <c r="C22" s="5">
        <v>4178.7168000000001</v>
      </c>
      <c r="D22" s="5">
        <f t="shared" si="1"/>
        <v>4243.6316330913996</v>
      </c>
      <c r="E22" s="1">
        <v>249.66825</v>
      </c>
      <c r="F22" s="5">
        <v>45527</v>
      </c>
      <c r="G22" s="1">
        <f t="shared" si="0"/>
        <v>66.378288681968073</v>
      </c>
      <c r="H22" s="5">
        <v>984703</v>
      </c>
      <c r="I22" s="5">
        <v>89876.665000000008</v>
      </c>
      <c r="J22" s="5">
        <v>653629</v>
      </c>
      <c r="K22" s="5">
        <v>331074</v>
      </c>
    </row>
    <row r="23" spans="1:11" ht="15.75" x14ac:dyDescent="0.25">
      <c r="A23" s="5">
        <v>21</v>
      </c>
      <c r="B23" s="8" t="s">
        <v>71</v>
      </c>
      <c r="C23" s="5">
        <v>2321.33</v>
      </c>
      <c r="D23" s="5">
        <f t="shared" si="1"/>
        <v>3808.9620126050354</v>
      </c>
      <c r="E23" s="1">
        <v>181.71593999999999</v>
      </c>
      <c r="F23" s="5">
        <v>31854</v>
      </c>
      <c r="G23" s="1">
        <f t="shared" si="0"/>
        <v>81.18466327228812</v>
      </c>
      <c r="H23" s="5">
        <v>609439</v>
      </c>
      <c r="I23" s="5">
        <v>52501.942500000005</v>
      </c>
      <c r="J23" s="5">
        <v>494771</v>
      </c>
      <c r="K23" s="5">
        <v>114668</v>
      </c>
    </row>
    <row r="24" spans="1:11" ht="13.5" customHeight="1" x14ac:dyDescent="0.25">
      <c r="A24" s="5">
        <v>22</v>
      </c>
      <c r="B24" s="8" t="s">
        <v>2</v>
      </c>
      <c r="C24" s="5">
        <v>15137.1276</v>
      </c>
      <c r="D24" s="5">
        <f t="shared" si="1"/>
        <v>3526.917443753166</v>
      </c>
      <c r="E24" s="1">
        <v>2863.7964300000003</v>
      </c>
      <c r="F24" s="5">
        <v>37035</v>
      </c>
      <c r="G24" s="1">
        <f t="shared" si="0"/>
        <v>85.098439240930446</v>
      </c>
      <c r="H24" s="5">
        <v>4291886</v>
      </c>
      <c r="I24" s="5">
        <v>73725.802499999991</v>
      </c>
      <c r="J24" s="5">
        <v>3652328</v>
      </c>
      <c r="K24" s="5">
        <v>639558</v>
      </c>
    </row>
    <row r="25" spans="1:11" ht="15.75" x14ac:dyDescent="0.25">
      <c r="A25" s="5">
        <v>23</v>
      </c>
      <c r="B25" s="8" t="s">
        <v>6</v>
      </c>
      <c r="C25" s="5">
        <v>2739.6459999999997</v>
      </c>
      <c r="D25" s="5">
        <f t="shared" si="1"/>
        <v>2737.9922526793812</v>
      </c>
      <c r="E25" s="1">
        <v>518.67279999999994</v>
      </c>
      <c r="F25" s="5">
        <v>32216</v>
      </c>
      <c r="G25" s="1">
        <f t="shared" si="0"/>
        <v>75.82720037097593</v>
      </c>
      <c r="H25" s="5">
        <v>1000604</v>
      </c>
      <c r="I25" s="5">
        <v>57088.824999999997</v>
      </c>
      <c r="J25" s="5">
        <v>758730</v>
      </c>
      <c r="K25" s="5">
        <v>241874</v>
      </c>
    </row>
    <row r="26" spans="1:11" ht="15.75" x14ac:dyDescent="0.25">
      <c r="A26" s="5">
        <v>24</v>
      </c>
      <c r="B26" s="8" t="s">
        <v>57</v>
      </c>
      <c r="C26" s="5">
        <v>5397.7388000000001</v>
      </c>
      <c r="D26" s="5">
        <f t="shared" si="1"/>
        <v>2871.9228555041113</v>
      </c>
      <c r="E26" s="1">
        <v>1062.0040100000001</v>
      </c>
      <c r="F26" s="5">
        <v>37063</v>
      </c>
      <c r="G26" s="1">
        <f t="shared" si="0"/>
        <v>77.406375998544291</v>
      </c>
      <c r="H26" s="5">
        <v>1879486</v>
      </c>
      <c r="I26" s="5">
        <v>105772.98000000001</v>
      </c>
      <c r="J26" s="5">
        <v>1454842</v>
      </c>
      <c r="K26" s="5">
        <v>424644</v>
      </c>
    </row>
    <row r="27" spans="1:11" ht="15.75" x14ac:dyDescent="0.25">
      <c r="A27" s="5">
        <v>25</v>
      </c>
      <c r="B27" s="8" t="s">
        <v>59</v>
      </c>
      <c r="C27" s="5">
        <v>2099.5866000000001</v>
      </c>
      <c r="D27" s="5">
        <f t="shared" si="1"/>
        <v>2129.1131410399421</v>
      </c>
      <c r="E27" s="1">
        <v>225.41266000000002</v>
      </c>
      <c r="F27" s="5">
        <v>25615</v>
      </c>
      <c r="G27" s="1">
        <f t="shared" si="0"/>
        <v>59.125654577683321</v>
      </c>
      <c r="H27" s="5">
        <v>986132</v>
      </c>
      <c r="I27" s="5">
        <v>57090.770000000004</v>
      </c>
      <c r="J27" s="5">
        <v>583057</v>
      </c>
      <c r="K27" s="5">
        <v>403075</v>
      </c>
    </row>
    <row r="28" spans="1:11" ht="15.75" x14ac:dyDescent="0.25">
      <c r="A28" s="5">
        <v>26</v>
      </c>
      <c r="B28" s="8" t="s">
        <v>16</v>
      </c>
      <c r="C28" s="5">
        <v>2918.9409999999998</v>
      </c>
      <c r="D28" s="5">
        <f t="shared" si="1"/>
        <v>2349.5205883015815</v>
      </c>
      <c r="E28" s="1">
        <v>828.56007</v>
      </c>
      <c r="F28" s="5">
        <v>28364</v>
      </c>
      <c r="G28" s="1">
        <f t="shared" si="0"/>
        <v>81.514557824005365</v>
      </c>
      <c r="H28" s="5">
        <v>1242356</v>
      </c>
      <c r="I28" s="5">
        <v>53403.48</v>
      </c>
      <c r="J28" s="5">
        <v>1012701</v>
      </c>
      <c r="K28" s="5">
        <v>229655</v>
      </c>
    </row>
    <row r="29" spans="1:11" ht="16.5" customHeight="1" x14ac:dyDescent="0.25">
      <c r="A29" s="5">
        <v>27</v>
      </c>
      <c r="B29" s="8" t="s">
        <v>23</v>
      </c>
      <c r="C29" s="5">
        <v>13359.559799999999</v>
      </c>
      <c r="D29" s="5">
        <f t="shared" si="1"/>
        <v>3430.3596835234857</v>
      </c>
      <c r="E29" s="1">
        <v>1891.15525</v>
      </c>
      <c r="F29" s="5">
        <v>35572</v>
      </c>
      <c r="G29" s="1">
        <f t="shared" si="0"/>
        <v>76.898102892099047</v>
      </c>
      <c r="H29" s="5">
        <v>3894507</v>
      </c>
      <c r="I29" s="5">
        <v>72392.372499999998</v>
      </c>
      <c r="J29" s="5">
        <v>2994802</v>
      </c>
      <c r="K29" s="5">
        <v>899705</v>
      </c>
    </row>
    <row r="30" spans="1:11" ht="15.75" x14ac:dyDescent="0.25">
      <c r="A30" s="5">
        <v>28</v>
      </c>
      <c r="B30" s="8" t="s">
        <v>10</v>
      </c>
      <c r="C30" s="5">
        <v>2459.0907999999999</v>
      </c>
      <c r="D30" s="5">
        <f t="shared" si="1"/>
        <v>2078.2898984811045</v>
      </c>
      <c r="E30" s="1">
        <v>541.77393000000006</v>
      </c>
      <c r="F30" s="5">
        <v>28259</v>
      </c>
      <c r="G30" s="1">
        <f t="shared" si="0"/>
        <v>70.387871145713248</v>
      </c>
      <c r="H30" s="5">
        <v>1183228</v>
      </c>
      <c r="I30" s="5">
        <v>39288.807499999995</v>
      </c>
      <c r="J30" s="5">
        <v>832849</v>
      </c>
      <c r="K30" s="5">
        <v>350379</v>
      </c>
    </row>
    <row r="31" spans="1:11" ht="15.75" customHeight="1" x14ac:dyDescent="0.25">
      <c r="A31" s="5">
        <v>29</v>
      </c>
      <c r="B31" s="8" t="s">
        <v>32</v>
      </c>
      <c r="C31" s="5">
        <v>1351.1662000000001</v>
      </c>
      <c r="D31" s="5">
        <f t="shared" si="1"/>
        <v>1733.2131820881434</v>
      </c>
      <c r="E31" s="1">
        <v>84.510360000000006</v>
      </c>
      <c r="F31" s="5">
        <v>20366</v>
      </c>
      <c r="G31" s="1">
        <f t="shared" si="0"/>
        <v>64.027358566805162</v>
      </c>
      <c r="H31" s="5">
        <v>779573</v>
      </c>
      <c r="I31" s="5">
        <v>43107.925000000003</v>
      </c>
      <c r="J31" s="5">
        <v>499140</v>
      </c>
      <c r="K31" s="5">
        <v>280433</v>
      </c>
    </row>
    <row r="32" spans="1:11" ht="15.75" x14ac:dyDescent="0.25">
      <c r="A32" s="5">
        <v>30</v>
      </c>
      <c r="B32" s="8" t="s">
        <v>19</v>
      </c>
      <c r="C32" s="5">
        <v>2280.8910000000001</v>
      </c>
      <c r="D32" s="5">
        <f t="shared" si="1"/>
        <v>2021.7420786203631</v>
      </c>
      <c r="E32" s="1">
        <v>314.57074999999998</v>
      </c>
      <c r="F32" s="5">
        <v>32078</v>
      </c>
      <c r="G32" s="1">
        <f t="shared" si="0"/>
        <v>64.601513409639054</v>
      </c>
      <c r="H32" s="5">
        <v>1128181</v>
      </c>
      <c r="I32" s="5">
        <v>44422.904999999999</v>
      </c>
      <c r="J32" s="5">
        <v>728822</v>
      </c>
      <c r="K32" s="5">
        <v>399359</v>
      </c>
    </row>
    <row r="33" spans="1:11" ht="31.5" x14ac:dyDescent="0.25">
      <c r="A33" s="5">
        <v>31</v>
      </c>
      <c r="B33" s="8" t="s">
        <v>70</v>
      </c>
      <c r="C33" s="5">
        <v>11164.114799999999</v>
      </c>
      <c r="D33" s="5">
        <f t="shared" si="1"/>
        <v>2779.5761513623493</v>
      </c>
      <c r="E33" s="1">
        <v>3517.7688700000003</v>
      </c>
      <c r="F33" s="5">
        <v>30034</v>
      </c>
      <c r="G33" s="1">
        <f t="shared" si="0"/>
        <v>62.560883519678043</v>
      </c>
      <c r="H33" s="5">
        <v>4016481</v>
      </c>
      <c r="I33" s="5">
        <v>65850.264999999999</v>
      </c>
      <c r="J33" s="5">
        <v>2512746</v>
      </c>
      <c r="K33" s="5">
        <v>1503735</v>
      </c>
    </row>
    <row r="34" spans="1:11" ht="15.75" customHeight="1" x14ac:dyDescent="0.25">
      <c r="A34" s="5">
        <v>32</v>
      </c>
      <c r="B34" s="8" t="s">
        <v>20</v>
      </c>
      <c r="C34" s="5">
        <v>1769.6238000000001</v>
      </c>
      <c r="D34" s="5">
        <f t="shared" si="1"/>
        <v>2438.4219918013023</v>
      </c>
      <c r="E34" s="1">
        <v>258.38702000000001</v>
      </c>
      <c r="F34" s="5">
        <v>26331</v>
      </c>
      <c r="G34" s="1">
        <f t="shared" si="0"/>
        <v>66.709841882255674</v>
      </c>
      <c r="H34" s="5">
        <v>725725</v>
      </c>
      <c r="I34" s="5">
        <v>45020.62</v>
      </c>
      <c r="J34" s="5">
        <v>484130</v>
      </c>
      <c r="K34" s="5">
        <v>241595</v>
      </c>
    </row>
    <row r="35" spans="1:11" ht="15.75" customHeight="1" x14ac:dyDescent="0.25">
      <c r="A35" s="5">
        <v>33</v>
      </c>
      <c r="B35" s="8" t="s">
        <v>51</v>
      </c>
      <c r="C35" s="5">
        <v>2232.2174</v>
      </c>
      <c r="D35" s="5">
        <f t="shared" si="1"/>
        <v>2085.1243853592196</v>
      </c>
      <c r="E35" s="1">
        <v>142.12201999999999</v>
      </c>
      <c r="F35" s="5">
        <v>28655</v>
      </c>
      <c r="G35" s="1">
        <f t="shared" ref="G35:G66" si="2">J35/H35*100</f>
        <v>72.058318014019036</v>
      </c>
      <c r="H35" s="5">
        <v>1070544</v>
      </c>
      <c r="I35" s="5">
        <v>58945.212499999994</v>
      </c>
      <c r="J35" s="5">
        <v>771416</v>
      </c>
      <c r="K35" s="5">
        <v>299128</v>
      </c>
    </row>
    <row r="36" spans="1:11" ht="15.75" customHeight="1" x14ac:dyDescent="0.25">
      <c r="A36" s="5">
        <v>34</v>
      </c>
      <c r="B36" s="8" t="s">
        <v>36</v>
      </c>
      <c r="C36" s="5">
        <v>1282.0082</v>
      </c>
      <c r="D36" s="5">
        <f t="shared" si="1"/>
        <v>2064.3323650463426</v>
      </c>
      <c r="E36" s="1">
        <v>279.17021999999997</v>
      </c>
      <c r="F36" s="5">
        <v>26114</v>
      </c>
      <c r="G36" s="1">
        <f t="shared" si="2"/>
        <v>70.957187115556792</v>
      </c>
      <c r="H36" s="5">
        <v>621028</v>
      </c>
      <c r="I36" s="5">
        <v>38867.425000000003</v>
      </c>
      <c r="J36" s="5">
        <v>440664</v>
      </c>
      <c r="K36" s="5">
        <v>180364</v>
      </c>
    </row>
    <row r="37" spans="1:11" ht="15.75" customHeight="1" x14ac:dyDescent="0.25">
      <c r="A37" s="5">
        <v>35</v>
      </c>
      <c r="B37" s="8" t="s">
        <v>62</v>
      </c>
      <c r="C37" s="5">
        <v>1373.7724000000001</v>
      </c>
      <c r="D37" s="5">
        <f t="shared" si="1"/>
        <v>2828.8633045526713</v>
      </c>
      <c r="E37" s="1">
        <v>157.51732999999999</v>
      </c>
      <c r="F37" s="5">
        <v>60206</v>
      </c>
      <c r="G37" s="1">
        <f t="shared" si="2"/>
        <v>82.422929532336539</v>
      </c>
      <c r="H37" s="5">
        <v>485627</v>
      </c>
      <c r="I37" s="5">
        <v>127162.32250000001</v>
      </c>
      <c r="J37" s="5">
        <v>400268</v>
      </c>
      <c r="K37" s="5">
        <v>85359</v>
      </c>
    </row>
    <row r="38" spans="1:11" ht="15.75" customHeight="1" x14ac:dyDescent="0.25">
      <c r="A38" s="5">
        <v>36</v>
      </c>
      <c r="B38" s="8" t="s">
        <v>28</v>
      </c>
      <c r="C38" s="5">
        <v>3831.5821999999998</v>
      </c>
      <c r="D38" s="5">
        <f t="shared" si="1"/>
        <v>3062.369982944128</v>
      </c>
      <c r="E38" s="1">
        <v>346.50827000000004</v>
      </c>
      <c r="F38" s="5">
        <v>23884</v>
      </c>
      <c r="G38" s="1">
        <f t="shared" si="2"/>
        <v>78.184628615181481</v>
      </c>
      <c r="H38" s="5">
        <v>1251182</v>
      </c>
      <c r="I38" s="5">
        <v>47479.387500000004</v>
      </c>
      <c r="J38" s="5">
        <v>978232</v>
      </c>
      <c r="K38" s="5">
        <v>272950</v>
      </c>
    </row>
    <row r="39" spans="1:11" ht="15.75" customHeight="1" x14ac:dyDescent="0.25">
      <c r="A39" s="5">
        <v>37</v>
      </c>
      <c r="B39" s="8" t="s">
        <v>21</v>
      </c>
      <c r="C39" s="5">
        <v>1789.6238000000001</v>
      </c>
      <c r="D39" s="5">
        <f t="shared" si="1"/>
        <v>1941.8239621535993</v>
      </c>
      <c r="E39" s="1">
        <v>313.60768999999999</v>
      </c>
      <c r="F39" s="5">
        <v>27567</v>
      </c>
      <c r="G39" s="1">
        <f t="shared" si="2"/>
        <v>72.017534341702643</v>
      </c>
      <c r="H39" s="5">
        <v>921620</v>
      </c>
      <c r="I39" s="5">
        <v>42842.87</v>
      </c>
      <c r="J39" s="5">
        <v>663728</v>
      </c>
      <c r="K39" s="5">
        <v>257892</v>
      </c>
    </row>
    <row r="40" spans="1:11" ht="15.75" customHeight="1" x14ac:dyDescent="0.25">
      <c r="A40" s="5">
        <v>38</v>
      </c>
      <c r="B40" s="8" t="s">
        <v>72</v>
      </c>
      <c r="C40" s="5">
        <v>3509.2744000000002</v>
      </c>
      <c r="D40" s="5">
        <f t="shared" si="1"/>
        <v>3046.9037144313315</v>
      </c>
      <c r="E40" s="1">
        <v>722.36577999999997</v>
      </c>
      <c r="F40" s="5">
        <v>28986</v>
      </c>
      <c r="G40" s="1">
        <f t="shared" si="2"/>
        <v>72.726309766607542</v>
      </c>
      <c r="H40" s="5">
        <v>1151751</v>
      </c>
      <c r="I40" s="5">
        <v>45575.49</v>
      </c>
      <c r="J40" s="5">
        <v>837626</v>
      </c>
      <c r="K40" s="5">
        <v>314125</v>
      </c>
    </row>
    <row r="41" spans="1:11" ht="15.75" customHeight="1" x14ac:dyDescent="0.25">
      <c r="A41" s="5">
        <v>39</v>
      </c>
      <c r="B41" s="8" t="s">
        <v>29</v>
      </c>
      <c r="C41" s="5">
        <v>3135.1884</v>
      </c>
      <c r="D41" s="5">
        <f t="shared" si="1"/>
        <v>2571.4284308257602</v>
      </c>
      <c r="E41" s="1">
        <v>402.46442999999999</v>
      </c>
      <c r="F41" s="5">
        <v>24409</v>
      </c>
      <c r="G41" s="1">
        <f t="shared" si="2"/>
        <v>76.10298218562383</v>
      </c>
      <c r="H41" s="5">
        <v>1219240</v>
      </c>
      <c r="I41" s="5">
        <v>47376.11</v>
      </c>
      <c r="J41" s="5">
        <v>927878</v>
      </c>
      <c r="K41" s="5">
        <v>291362</v>
      </c>
    </row>
    <row r="42" spans="1:11" ht="15.75" customHeight="1" x14ac:dyDescent="0.25">
      <c r="A42" s="5">
        <v>40</v>
      </c>
      <c r="B42" s="8" t="s">
        <v>24</v>
      </c>
      <c r="C42" s="5">
        <v>7902.1921999999995</v>
      </c>
      <c r="D42" s="5">
        <f t="shared" si="1"/>
        <v>3062.1067882799566</v>
      </c>
      <c r="E42" s="1">
        <v>1218.8398500000001</v>
      </c>
      <c r="F42" s="5">
        <v>29862</v>
      </c>
      <c r="G42" s="1">
        <f t="shared" si="2"/>
        <v>75.894264947557559</v>
      </c>
      <c r="H42" s="5">
        <v>2580639</v>
      </c>
      <c r="I42" s="5">
        <v>52125.184999999998</v>
      </c>
      <c r="J42" s="5">
        <v>1958557</v>
      </c>
      <c r="K42" s="5">
        <v>622082</v>
      </c>
    </row>
    <row r="43" spans="1:11" ht="15.75" customHeight="1" x14ac:dyDescent="0.25">
      <c r="A43" s="5">
        <v>41</v>
      </c>
      <c r="B43" s="8" t="s">
        <v>61</v>
      </c>
      <c r="C43" s="5">
        <v>1817.0012000000002</v>
      </c>
      <c r="D43" s="5">
        <f t="shared" si="1"/>
        <v>2323.9767218775983</v>
      </c>
      <c r="E43" s="1">
        <v>88.462389999999999</v>
      </c>
      <c r="F43" s="5">
        <v>34909</v>
      </c>
      <c r="G43" s="1">
        <f t="shared" si="2"/>
        <v>67.819274796955938</v>
      </c>
      <c r="H43" s="5">
        <v>781850</v>
      </c>
      <c r="I43" s="5">
        <v>78650.399999999994</v>
      </c>
      <c r="J43" s="5">
        <v>530245</v>
      </c>
      <c r="K43" s="5">
        <v>251605</v>
      </c>
    </row>
    <row r="44" spans="1:11" ht="15.75" customHeight="1" x14ac:dyDescent="0.25">
      <c r="A44" s="5">
        <v>42</v>
      </c>
      <c r="B44" s="8" t="s">
        <v>22</v>
      </c>
      <c r="C44" s="5">
        <v>7577.1921999999995</v>
      </c>
      <c r="D44" s="5">
        <f t="shared" si="1"/>
        <v>2401.3488665426457</v>
      </c>
      <c r="E44" s="1">
        <v>1578.6256699999999</v>
      </c>
      <c r="F44" s="5">
        <v>29490</v>
      </c>
      <c r="G44" s="1">
        <f t="shared" si="2"/>
        <v>79.731221814102213</v>
      </c>
      <c r="H44" s="5">
        <v>3155390</v>
      </c>
      <c r="I44" s="5">
        <v>47141.025000000001</v>
      </c>
      <c r="J44" s="5">
        <v>2515831</v>
      </c>
      <c r="K44" s="5">
        <v>639559</v>
      </c>
    </row>
    <row r="45" spans="1:11" ht="15.75" customHeight="1" x14ac:dyDescent="0.25">
      <c r="A45" s="5">
        <v>43</v>
      </c>
      <c r="B45" s="8" t="s">
        <v>50</v>
      </c>
      <c r="C45" s="5">
        <v>8090.5824000000002</v>
      </c>
      <c r="D45" s="5">
        <f t="shared" si="1"/>
        <v>2831.2835359590872</v>
      </c>
      <c r="E45" s="1">
        <v>2165.7499700000003</v>
      </c>
      <c r="F45" s="5">
        <v>32450</v>
      </c>
      <c r="G45" s="1">
        <f t="shared" si="2"/>
        <v>77.621102147386225</v>
      </c>
      <c r="H45" s="5">
        <v>2857567</v>
      </c>
      <c r="I45" s="5">
        <v>62168.074999999997</v>
      </c>
      <c r="J45" s="5">
        <v>2218075</v>
      </c>
      <c r="K45" s="5">
        <v>639492</v>
      </c>
    </row>
    <row r="46" spans="1:11" ht="31.5" x14ac:dyDescent="0.25">
      <c r="A46" s="5">
        <v>44</v>
      </c>
      <c r="B46" s="8" t="s">
        <v>81</v>
      </c>
      <c r="C46" s="5">
        <v>737.79099999999994</v>
      </c>
      <c r="D46" s="5">
        <f t="shared" si="1"/>
        <v>1063.9441400881678</v>
      </c>
      <c r="E46" s="1">
        <v>299.84469000000001</v>
      </c>
      <c r="F46" s="5">
        <v>23931</v>
      </c>
      <c r="G46" s="1">
        <f t="shared" si="2"/>
        <v>64.309992515671667</v>
      </c>
      <c r="H46" s="5">
        <v>693449</v>
      </c>
      <c r="I46" s="5">
        <v>41897.287499999999</v>
      </c>
      <c r="J46" s="5">
        <v>445957</v>
      </c>
      <c r="K46" s="5">
        <v>247492</v>
      </c>
    </row>
    <row r="47" spans="1:11" ht="14.25" customHeight="1" x14ac:dyDescent="0.25">
      <c r="A47" s="5">
        <v>45</v>
      </c>
      <c r="B47" s="8" t="s">
        <v>26</v>
      </c>
      <c r="C47" s="5">
        <v>4488.8064000000004</v>
      </c>
      <c r="D47" s="5">
        <f t="shared" si="1"/>
        <v>2307.5053963204782</v>
      </c>
      <c r="E47" s="1">
        <v>260.2199</v>
      </c>
      <c r="F47" s="5">
        <v>24370</v>
      </c>
      <c r="G47" s="1">
        <f t="shared" si="2"/>
        <v>60.856718245500588</v>
      </c>
      <c r="H47" s="5">
        <v>1945307</v>
      </c>
      <c r="I47" s="5">
        <v>40686.1325</v>
      </c>
      <c r="J47" s="5">
        <v>1183850</v>
      </c>
      <c r="K47" s="5">
        <v>761457</v>
      </c>
    </row>
    <row r="48" spans="1:11" ht="16.5" customHeight="1" x14ac:dyDescent="0.25">
      <c r="A48" s="5">
        <v>46</v>
      </c>
      <c r="B48" s="8" t="s">
        <v>12</v>
      </c>
      <c r="C48" s="5">
        <v>2664.8306000000002</v>
      </c>
      <c r="D48" s="5">
        <f t="shared" si="1"/>
        <v>1983.950643019549</v>
      </c>
      <c r="E48" s="1">
        <v>826.90228000000002</v>
      </c>
      <c r="F48" s="5">
        <v>25704</v>
      </c>
      <c r="G48" s="1">
        <f t="shared" si="2"/>
        <v>78.164434921537762</v>
      </c>
      <c r="H48" s="5">
        <v>1343194</v>
      </c>
      <c r="I48" s="5">
        <v>40815.487500000003</v>
      </c>
      <c r="J48" s="5">
        <v>1049900</v>
      </c>
      <c r="K48" s="5">
        <v>293294</v>
      </c>
    </row>
    <row r="49" spans="1:11" ht="17.25" customHeight="1" x14ac:dyDescent="0.25">
      <c r="A49" s="5">
        <v>47</v>
      </c>
      <c r="B49" s="8" t="s">
        <v>25</v>
      </c>
      <c r="C49" s="5">
        <v>5833.9796000000006</v>
      </c>
      <c r="D49" s="5">
        <f t="shared" si="1"/>
        <v>1835.8456247938839</v>
      </c>
      <c r="E49" s="1">
        <v>902.68855000000008</v>
      </c>
      <c r="F49" s="5">
        <v>33343</v>
      </c>
      <c r="G49" s="1">
        <f t="shared" si="2"/>
        <v>79.802008675140414</v>
      </c>
      <c r="H49" s="5">
        <v>3177816</v>
      </c>
      <c r="I49" s="5">
        <v>70490.987500000003</v>
      </c>
      <c r="J49" s="5">
        <v>2535961</v>
      </c>
      <c r="K49" s="5">
        <v>641855</v>
      </c>
    </row>
    <row r="50" spans="1:11" ht="15.75" x14ac:dyDescent="0.25">
      <c r="A50" s="5">
        <v>48</v>
      </c>
      <c r="B50" s="8" t="s">
        <v>5</v>
      </c>
      <c r="C50" s="5">
        <v>1768.0036</v>
      </c>
      <c r="D50" s="5">
        <f t="shared" si="1"/>
        <v>1609.6744148781686</v>
      </c>
      <c r="E50" s="1">
        <v>240.23694</v>
      </c>
      <c r="F50" s="5">
        <v>29617</v>
      </c>
      <c r="G50" s="1">
        <f t="shared" si="2"/>
        <v>68.691714290656719</v>
      </c>
      <c r="H50" s="5">
        <v>1098361</v>
      </c>
      <c r="I50" s="5">
        <v>46748.517500000002</v>
      </c>
      <c r="J50" s="5">
        <v>754483</v>
      </c>
      <c r="K50" s="5">
        <v>343878</v>
      </c>
    </row>
    <row r="51" spans="1:11" ht="15" customHeight="1" x14ac:dyDescent="0.25">
      <c r="A51" s="5">
        <v>49</v>
      </c>
      <c r="B51" s="8" t="s">
        <v>42</v>
      </c>
      <c r="C51" s="5">
        <v>4126.7737999999999</v>
      </c>
      <c r="D51" s="5">
        <f t="shared" si="1"/>
        <v>1666.6426234804733</v>
      </c>
      <c r="E51" s="1">
        <v>433.46548999999999</v>
      </c>
      <c r="F51" s="5">
        <v>25084</v>
      </c>
      <c r="G51" s="1">
        <f t="shared" si="2"/>
        <v>77.419046080529867</v>
      </c>
      <c r="H51" s="5">
        <v>2476100</v>
      </c>
      <c r="I51" s="5">
        <v>48153.477500000001</v>
      </c>
      <c r="J51" s="5">
        <v>1916973</v>
      </c>
      <c r="K51" s="5">
        <v>559127</v>
      </c>
    </row>
    <row r="52" spans="1:11" ht="13.5" customHeight="1" x14ac:dyDescent="0.25">
      <c r="A52" s="5">
        <v>50</v>
      </c>
      <c r="B52" s="8" t="s">
        <v>15</v>
      </c>
      <c r="C52" s="5">
        <v>2066.1232</v>
      </c>
      <c r="D52" s="5">
        <f t="shared" si="1"/>
        <v>1338.9544465088488</v>
      </c>
      <c r="E52" s="1">
        <v>211.77101000000002</v>
      </c>
      <c r="F52" s="5">
        <v>32867</v>
      </c>
      <c r="G52" s="1">
        <f t="shared" si="2"/>
        <v>67.564239735024671</v>
      </c>
      <c r="H52" s="5">
        <v>1543087</v>
      </c>
      <c r="I52" s="5">
        <v>58566.914999999994</v>
      </c>
      <c r="J52" s="5">
        <v>1042575</v>
      </c>
      <c r="K52" s="5">
        <v>500512</v>
      </c>
    </row>
    <row r="53" spans="1:11" ht="15.75" x14ac:dyDescent="0.25">
      <c r="A53" s="5">
        <v>51</v>
      </c>
      <c r="B53" s="8" t="s">
        <v>14</v>
      </c>
      <c r="C53" s="5">
        <v>1538.8828000000001</v>
      </c>
      <c r="D53" s="5">
        <f t="shared" si="1"/>
        <v>1545.4338942778438</v>
      </c>
      <c r="E53" s="1">
        <v>243.72461999999999</v>
      </c>
      <c r="F53" s="5">
        <v>27615</v>
      </c>
      <c r="G53" s="1">
        <f t="shared" si="2"/>
        <v>61.546596020531027</v>
      </c>
      <c r="H53" s="5">
        <v>995761</v>
      </c>
      <c r="I53" s="5">
        <v>44056.635000000002</v>
      </c>
      <c r="J53" s="5">
        <v>612857</v>
      </c>
      <c r="K53" s="5">
        <v>382904</v>
      </c>
    </row>
    <row r="54" spans="1:11" ht="15.75" customHeight="1" x14ac:dyDescent="0.25">
      <c r="A54" s="5">
        <v>52</v>
      </c>
      <c r="B54" s="8" t="s">
        <v>64</v>
      </c>
      <c r="C54" s="5">
        <v>3826.0547999999999</v>
      </c>
      <c r="D54" s="5">
        <f t="shared" si="1"/>
        <v>1369.076280359619</v>
      </c>
      <c r="E54" s="1">
        <v>1016.04589</v>
      </c>
      <c r="F54" s="5">
        <v>23798</v>
      </c>
      <c r="G54" s="1">
        <f t="shared" si="2"/>
        <v>59.186223554144114</v>
      </c>
      <c r="H54" s="5">
        <v>2794625</v>
      </c>
      <c r="I54" s="5">
        <v>43096.004999999997</v>
      </c>
      <c r="J54" s="5">
        <v>1654033</v>
      </c>
      <c r="K54" s="5">
        <v>1140592</v>
      </c>
    </row>
    <row r="55" spans="1:11" ht="15.75" x14ac:dyDescent="0.25">
      <c r="A55" s="5">
        <v>53</v>
      </c>
      <c r="B55" s="8" t="s">
        <v>54</v>
      </c>
      <c r="C55" s="5">
        <v>810.85720000000003</v>
      </c>
      <c r="D55" s="5">
        <f t="shared" si="1"/>
        <v>1523.4059661898375</v>
      </c>
      <c r="E55" s="1">
        <v>136.17083</v>
      </c>
      <c r="F55" s="5">
        <v>23622</v>
      </c>
      <c r="G55" s="1">
        <f t="shared" si="2"/>
        <v>69.945666264612044</v>
      </c>
      <c r="H55" s="5">
        <v>532266</v>
      </c>
      <c r="I55" s="5">
        <v>46573.875</v>
      </c>
      <c r="J55" s="5">
        <v>372297</v>
      </c>
      <c r="K55" s="5">
        <v>159969</v>
      </c>
    </row>
    <row r="56" spans="1:11" ht="15" customHeight="1" x14ac:dyDescent="0.25">
      <c r="A56" s="5">
        <v>54</v>
      </c>
      <c r="B56" s="8" t="s">
        <v>35</v>
      </c>
      <c r="C56" s="5">
        <v>3018.9142000000002</v>
      </c>
      <c r="D56" s="5">
        <f t="shared" si="1"/>
        <v>2676.1075047491399</v>
      </c>
      <c r="E56" s="1">
        <v>480.35012</v>
      </c>
      <c r="F56" s="5">
        <v>34439</v>
      </c>
      <c r="G56" s="1">
        <f t="shared" si="2"/>
        <v>78.872864881539655</v>
      </c>
      <c r="H56" s="5">
        <v>1128099</v>
      </c>
      <c r="I56" s="5">
        <v>64236.025000000001</v>
      </c>
      <c r="J56" s="5">
        <v>889764</v>
      </c>
      <c r="K56" s="5">
        <v>238335</v>
      </c>
    </row>
    <row r="57" spans="1:11" ht="15.75" x14ac:dyDescent="0.25">
      <c r="A57" s="5">
        <v>55</v>
      </c>
      <c r="B57" s="8" t="s">
        <v>11</v>
      </c>
      <c r="C57" s="5">
        <v>2266.0466000000001</v>
      </c>
      <c r="D57" s="5">
        <f t="shared" si="1"/>
        <v>1817.5498231815452</v>
      </c>
      <c r="E57" s="1">
        <v>404.28138000000001</v>
      </c>
      <c r="F57" s="5">
        <v>27399</v>
      </c>
      <c r="G57" s="1">
        <f t="shared" si="2"/>
        <v>76.264137656114769</v>
      </c>
      <c r="H57" s="5">
        <v>1246759</v>
      </c>
      <c r="I57" s="5">
        <v>48876.002500000002</v>
      </c>
      <c r="J57" s="5">
        <v>950830</v>
      </c>
      <c r="K57" s="5">
        <v>295929</v>
      </c>
    </row>
    <row r="58" spans="1:11" ht="15.75" x14ac:dyDescent="0.25">
      <c r="A58" s="5">
        <v>56</v>
      </c>
      <c r="B58" s="8" t="s">
        <v>3</v>
      </c>
      <c r="C58" s="5">
        <v>7796.8123999999998</v>
      </c>
      <c r="D58" s="5">
        <f t="shared" si="1"/>
        <v>2263.8663772765876</v>
      </c>
      <c r="E58" s="1">
        <v>994.24865</v>
      </c>
      <c r="F58" s="5">
        <v>25778</v>
      </c>
      <c r="G58" s="1">
        <f t="shared" si="2"/>
        <v>82.703609875073496</v>
      </c>
      <c r="H58" s="5">
        <v>3444025</v>
      </c>
      <c r="I58" s="5">
        <v>42889.034999999996</v>
      </c>
      <c r="J58" s="5">
        <v>2848333</v>
      </c>
      <c r="K58" s="5">
        <v>595692</v>
      </c>
    </row>
    <row r="59" spans="1:11" ht="15.75" x14ac:dyDescent="0.25">
      <c r="A59" s="5">
        <v>57</v>
      </c>
      <c r="B59" s="8" t="s">
        <v>47</v>
      </c>
      <c r="C59" s="5">
        <v>4600.7052000000003</v>
      </c>
      <c r="D59" s="5">
        <f t="shared" si="1"/>
        <v>2003.1170690355557</v>
      </c>
      <c r="E59" s="1">
        <v>988.47527000000002</v>
      </c>
      <c r="F59" s="5">
        <v>23781</v>
      </c>
      <c r="G59" s="1">
        <f t="shared" si="2"/>
        <v>57.143304976155676</v>
      </c>
      <c r="H59" s="5">
        <v>2296773</v>
      </c>
      <c r="I59" s="5">
        <v>49594.18</v>
      </c>
      <c r="J59" s="5">
        <v>1312452</v>
      </c>
      <c r="K59" s="5">
        <v>984321</v>
      </c>
    </row>
    <row r="60" spans="1:11" ht="15.75" x14ac:dyDescent="0.25">
      <c r="A60" s="5">
        <v>58</v>
      </c>
      <c r="B60" s="8" t="s">
        <v>13</v>
      </c>
      <c r="C60" s="5">
        <v>2465.4983999999999</v>
      </c>
      <c r="D60" s="5">
        <f t="shared" si="1"/>
        <v>1699.5525531218227</v>
      </c>
      <c r="E60" s="1">
        <v>720.23320999999999</v>
      </c>
      <c r="F60" s="5">
        <v>29039</v>
      </c>
      <c r="G60" s="1">
        <f t="shared" si="2"/>
        <v>74.721215985661843</v>
      </c>
      <c r="H60" s="5">
        <v>1450675</v>
      </c>
      <c r="I60" s="5">
        <v>59558.102500000001</v>
      </c>
      <c r="J60" s="5">
        <v>1083962</v>
      </c>
      <c r="K60" s="5">
        <v>366713</v>
      </c>
    </row>
    <row r="61" spans="1:11" ht="16.5" customHeight="1" x14ac:dyDescent="0.25">
      <c r="A61" s="5">
        <v>59</v>
      </c>
      <c r="B61" s="8" t="s">
        <v>18</v>
      </c>
      <c r="C61" s="5">
        <v>902.23119999999994</v>
      </c>
      <c r="D61" s="5">
        <f t="shared" si="1"/>
        <v>1434.4536799730354</v>
      </c>
      <c r="E61" s="1">
        <v>161.51710999999997</v>
      </c>
      <c r="F61" s="5">
        <v>25235</v>
      </c>
      <c r="G61" s="1">
        <f t="shared" si="2"/>
        <v>73.068117499666116</v>
      </c>
      <c r="H61" s="5">
        <v>628972</v>
      </c>
      <c r="I61" s="5">
        <v>48723.357499999998</v>
      </c>
      <c r="J61" s="5">
        <v>459578</v>
      </c>
      <c r="K61" s="5">
        <v>169394</v>
      </c>
    </row>
    <row r="62" spans="1:11" ht="18" customHeight="1" x14ac:dyDescent="0.25">
      <c r="A62" s="5">
        <v>60</v>
      </c>
      <c r="B62" s="8" t="s">
        <v>38</v>
      </c>
      <c r="C62" s="5">
        <v>983.89440000000002</v>
      </c>
      <c r="D62" s="5">
        <f t="shared" si="1"/>
        <v>1658.5322437090381</v>
      </c>
      <c r="E62" s="1">
        <v>39.054199999999994</v>
      </c>
      <c r="F62" s="5">
        <v>25756</v>
      </c>
      <c r="G62" s="1">
        <f t="shared" si="2"/>
        <v>71.692356447393252</v>
      </c>
      <c r="H62" s="5">
        <v>593232</v>
      </c>
      <c r="I62" s="5">
        <v>47511.615000000005</v>
      </c>
      <c r="J62" s="5">
        <v>425302</v>
      </c>
      <c r="K62" s="5">
        <v>167930</v>
      </c>
    </row>
    <row r="63" spans="1:11" ht="15.75" x14ac:dyDescent="0.25">
      <c r="A63" s="5">
        <v>61</v>
      </c>
      <c r="B63" s="8" t="s">
        <v>73</v>
      </c>
      <c r="C63" s="5">
        <v>518.54819999999995</v>
      </c>
      <c r="D63" s="5">
        <f t="shared" si="1"/>
        <v>3730.8041527868709</v>
      </c>
      <c r="E63" s="1">
        <v>0</v>
      </c>
      <c r="F63" s="5">
        <v>68239</v>
      </c>
      <c r="G63" s="1">
        <f t="shared" si="2"/>
        <v>96.12636789432409</v>
      </c>
      <c r="H63" s="5">
        <v>138991</v>
      </c>
      <c r="I63" s="5">
        <v>95025.390000000014</v>
      </c>
      <c r="J63" s="5">
        <v>133607</v>
      </c>
      <c r="K63" s="5">
        <v>5384</v>
      </c>
    </row>
    <row r="64" spans="1:11" ht="15.75" x14ac:dyDescent="0.25">
      <c r="A64" s="5">
        <v>62</v>
      </c>
      <c r="B64" s="8" t="s">
        <v>56</v>
      </c>
      <c r="C64" s="5">
        <v>2911.5088000000001</v>
      </c>
      <c r="D64" s="5">
        <f t="shared" si="1"/>
        <v>2234.6063221169711</v>
      </c>
      <c r="E64" s="1">
        <v>454.49840999999998</v>
      </c>
      <c r="F64" s="5">
        <v>41498</v>
      </c>
      <c r="G64" s="1">
        <f t="shared" si="2"/>
        <v>82.116449385149338</v>
      </c>
      <c r="H64" s="5">
        <v>1302918</v>
      </c>
      <c r="I64" s="5">
        <v>83915.32</v>
      </c>
      <c r="J64" s="5">
        <v>1069910</v>
      </c>
      <c r="K64" s="5">
        <v>233008</v>
      </c>
    </row>
    <row r="65" spans="1:11" ht="15.75" x14ac:dyDescent="0.25">
      <c r="A65" s="5">
        <v>63</v>
      </c>
      <c r="B65" s="8" t="s">
        <v>37</v>
      </c>
      <c r="C65" s="5">
        <v>2162.5878000000002</v>
      </c>
      <c r="D65" s="5">
        <f t="shared" si="1"/>
        <v>2657.202046054661</v>
      </c>
      <c r="E65" s="1">
        <v>50.172440000000002</v>
      </c>
      <c r="F65" s="5">
        <v>36226</v>
      </c>
      <c r="G65" s="1">
        <f t="shared" si="2"/>
        <v>78.291940004349641</v>
      </c>
      <c r="H65" s="5">
        <v>813859</v>
      </c>
      <c r="I65" s="5">
        <v>48393.5</v>
      </c>
      <c r="J65" s="5">
        <v>637186</v>
      </c>
      <c r="K65" s="5">
        <v>176673</v>
      </c>
    </row>
    <row r="66" spans="1:11" ht="15.75" x14ac:dyDescent="0.25">
      <c r="A66" s="5">
        <v>64</v>
      </c>
      <c r="B66" s="8" t="s">
        <v>30</v>
      </c>
      <c r="C66" s="5">
        <v>3531.9956000000002</v>
      </c>
      <c r="D66" s="5">
        <f t="shared" si="1"/>
        <v>1473.5306915715357</v>
      </c>
      <c r="E66" s="1">
        <v>925.80121999999994</v>
      </c>
      <c r="F66" s="5">
        <v>23744</v>
      </c>
      <c r="G66" s="1">
        <f t="shared" si="2"/>
        <v>75.708741193536312</v>
      </c>
      <c r="H66" s="5">
        <v>2396961</v>
      </c>
      <c r="I66" s="5">
        <v>42539.527500000004</v>
      </c>
      <c r="J66" s="5">
        <v>1814709</v>
      </c>
      <c r="K66" s="5">
        <v>582252</v>
      </c>
    </row>
    <row r="67" spans="1:11" ht="15.75" x14ac:dyDescent="0.25">
      <c r="A67" s="5">
        <v>65</v>
      </c>
      <c r="B67" s="8" t="s">
        <v>60</v>
      </c>
      <c r="C67" s="5">
        <v>1304.4228000000001</v>
      </c>
      <c r="D67" s="5">
        <f t="shared" si="1"/>
        <v>1237.5094277330466</v>
      </c>
      <c r="E67" s="1">
        <v>111.61036</v>
      </c>
      <c r="F67" s="5">
        <v>26594</v>
      </c>
      <c r="G67" s="1">
        <f t="shared" ref="G67:G86" si="3">J67/H67*100</f>
        <v>68.359436888027474</v>
      </c>
      <c r="H67" s="5">
        <v>1054071</v>
      </c>
      <c r="I67" s="5">
        <v>69659.509999999995</v>
      </c>
      <c r="J67" s="5">
        <v>720557</v>
      </c>
      <c r="K67" s="5">
        <v>333514</v>
      </c>
    </row>
    <row r="68" spans="1:11" ht="15.75" x14ac:dyDescent="0.25">
      <c r="A68" s="5">
        <v>66</v>
      </c>
      <c r="B68" s="8" t="s">
        <v>49</v>
      </c>
      <c r="C68" s="5">
        <v>3213.3266000000003</v>
      </c>
      <c r="D68" s="5">
        <f t="shared" ref="D68:D87" si="4">C68/(H68/1000000)</f>
        <v>1352.6151268710748</v>
      </c>
      <c r="E68" s="1">
        <v>716.98023000000001</v>
      </c>
      <c r="F68" s="5">
        <v>26968</v>
      </c>
      <c r="G68" s="1">
        <f t="shared" si="3"/>
        <v>78.042843191729389</v>
      </c>
      <c r="H68" s="5">
        <v>2375640</v>
      </c>
      <c r="I68" s="5">
        <v>69929.450000000012</v>
      </c>
      <c r="J68" s="5">
        <v>1854017</v>
      </c>
      <c r="K68" s="5">
        <v>521623</v>
      </c>
    </row>
    <row r="69" spans="1:11" ht="15.75" x14ac:dyDescent="0.25">
      <c r="A69" s="5">
        <v>67</v>
      </c>
      <c r="B69" s="8" t="s">
        <v>17</v>
      </c>
      <c r="C69" s="5">
        <v>1027.0024000000001</v>
      </c>
      <c r="D69" s="5">
        <f t="shared" si="4"/>
        <v>1039.7981561090785</v>
      </c>
      <c r="E69" s="1">
        <v>281.56891999999999</v>
      </c>
      <c r="F69" s="5">
        <v>25907</v>
      </c>
      <c r="G69" s="1">
        <f t="shared" si="3"/>
        <v>81.80539721816676</v>
      </c>
      <c r="H69" s="5">
        <v>987694</v>
      </c>
      <c r="I69" s="5">
        <v>40028.834999999999</v>
      </c>
      <c r="J69" s="5">
        <v>807987</v>
      </c>
      <c r="K69" s="5">
        <v>179707</v>
      </c>
    </row>
    <row r="70" spans="1:11" ht="15" customHeight="1" x14ac:dyDescent="0.25">
      <c r="A70" s="5">
        <v>68</v>
      </c>
      <c r="B70" s="8" t="s">
        <v>44</v>
      </c>
      <c r="C70" s="5">
        <v>1011.9188</v>
      </c>
      <c r="D70" s="5">
        <f t="shared" si="4"/>
        <v>1014.2668277061397</v>
      </c>
      <c r="E70" s="1">
        <v>246.2979</v>
      </c>
      <c r="F70" s="5">
        <v>25025</v>
      </c>
      <c r="G70" s="1">
        <f t="shared" si="3"/>
        <v>66.555776622881964</v>
      </c>
      <c r="H70" s="5">
        <v>997685</v>
      </c>
      <c r="I70" s="5">
        <v>55966.402499999997</v>
      </c>
      <c r="J70" s="5">
        <v>664017</v>
      </c>
      <c r="K70" s="5">
        <v>333668</v>
      </c>
    </row>
    <row r="71" spans="1:11" ht="15.75" x14ac:dyDescent="0.25">
      <c r="A71" s="5">
        <v>69</v>
      </c>
      <c r="B71" s="8" t="s">
        <v>52</v>
      </c>
      <c r="C71" s="5">
        <v>2533.5832</v>
      </c>
      <c r="D71" s="5">
        <f t="shared" si="4"/>
        <v>1330.4580070094219</v>
      </c>
      <c r="E71" s="1">
        <v>274.87659000000002</v>
      </c>
      <c r="F71" s="5">
        <v>26601</v>
      </c>
      <c r="G71" s="1">
        <f t="shared" si="3"/>
        <v>72.922615940605809</v>
      </c>
      <c r="H71" s="5">
        <v>1904294</v>
      </c>
      <c r="I71" s="5">
        <v>46216.595000000001</v>
      </c>
      <c r="J71" s="5">
        <v>1388661</v>
      </c>
      <c r="K71" s="5">
        <v>515633</v>
      </c>
    </row>
    <row r="72" spans="1:11" ht="12.75" customHeight="1" x14ac:dyDescent="0.25">
      <c r="A72" s="5">
        <v>70</v>
      </c>
      <c r="B72" s="8" t="s">
        <v>78</v>
      </c>
      <c r="C72" s="5">
        <v>3522.8247999999999</v>
      </c>
      <c r="D72" s="5">
        <f t="shared" si="4"/>
        <v>1337.2520855033601</v>
      </c>
      <c r="E72" s="1">
        <v>433.02386000000001</v>
      </c>
      <c r="F72" s="5">
        <v>25029</v>
      </c>
      <c r="G72" s="1">
        <f t="shared" si="3"/>
        <v>86.061898529291199</v>
      </c>
      <c r="H72" s="5">
        <v>2634376</v>
      </c>
      <c r="I72" s="5">
        <v>52721.934999999998</v>
      </c>
      <c r="J72" s="5">
        <v>2267194</v>
      </c>
      <c r="K72" s="5">
        <v>367182</v>
      </c>
    </row>
    <row r="73" spans="1:11" ht="15.75" x14ac:dyDescent="0.25">
      <c r="A73" s="5">
        <v>71</v>
      </c>
      <c r="B73" s="8" t="s">
        <v>4</v>
      </c>
      <c r="C73" s="5">
        <v>1111.5075999999999</v>
      </c>
      <c r="D73" s="5">
        <f t="shared" si="4"/>
        <v>1356.6568493309524</v>
      </c>
      <c r="E73" s="1">
        <v>79.816940000000002</v>
      </c>
      <c r="F73" s="5">
        <v>21615</v>
      </c>
      <c r="G73" s="1">
        <f t="shared" si="3"/>
        <v>62.323889080787353</v>
      </c>
      <c r="H73" s="5">
        <v>819299</v>
      </c>
      <c r="I73" s="5">
        <v>44218.324999999997</v>
      </c>
      <c r="J73" s="5">
        <v>510619</v>
      </c>
      <c r="K73" s="5">
        <v>308680</v>
      </c>
    </row>
    <row r="74" spans="1:11" ht="47.25" x14ac:dyDescent="0.25">
      <c r="A74" s="5">
        <v>73</v>
      </c>
      <c r="B74" s="8" t="s">
        <v>65</v>
      </c>
      <c r="C74" s="5">
        <v>225.07900000000001</v>
      </c>
      <c r="D74" s="5">
        <f t="shared" si="4"/>
        <v>258.65292571682045</v>
      </c>
      <c r="E74" s="1">
        <v>126.96061999999999</v>
      </c>
      <c r="F74" s="5">
        <v>21756</v>
      </c>
      <c r="G74" s="1">
        <f t="shared" si="3"/>
        <v>52.067405426587307</v>
      </c>
      <c r="H74" s="5">
        <v>870197</v>
      </c>
      <c r="I74" s="5">
        <v>31024.092499999999</v>
      </c>
      <c r="J74" s="5">
        <v>453089</v>
      </c>
      <c r="K74" s="5">
        <v>417108</v>
      </c>
    </row>
    <row r="75" spans="1:11" ht="15.75" x14ac:dyDescent="0.25">
      <c r="A75" s="5">
        <v>74</v>
      </c>
      <c r="B75" s="8" t="s">
        <v>63</v>
      </c>
      <c r="C75" s="5">
        <v>516.09640000000002</v>
      </c>
      <c r="D75" s="5">
        <f t="shared" si="4"/>
        <v>1654.2346587175666</v>
      </c>
      <c r="E75" s="1">
        <v>0</v>
      </c>
      <c r="F75" s="5">
        <v>54206</v>
      </c>
      <c r="G75" s="1">
        <f t="shared" si="3"/>
        <v>78.684231613699367</v>
      </c>
      <c r="H75" s="5">
        <v>311985</v>
      </c>
      <c r="I75" s="5">
        <v>72963.47</v>
      </c>
      <c r="J75" s="5">
        <v>245483</v>
      </c>
      <c r="K75" s="5">
        <v>66502</v>
      </c>
    </row>
    <row r="76" spans="1:11" ht="15.75" customHeight="1" x14ac:dyDescent="0.25">
      <c r="A76" s="5">
        <v>76</v>
      </c>
      <c r="B76" s="8" t="s">
        <v>45</v>
      </c>
      <c r="C76" s="5">
        <v>252.95820000000001</v>
      </c>
      <c r="D76" s="5">
        <f t="shared" si="4"/>
        <v>936.40014955263769</v>
      </c>
      <c r="E76" s="1">
        <v>26.442169999999997</v>
      </c>
      <c r="F76" s="5">
        <v>20153</v>
      </c>
      <c r="G76" s="1">
        <f t="shared" si="3"/>
        <v>46.17289617567252</v>
      </c>
      <c r="H76" s="5">
        <v>270139</v>
      </c>
      <c r="I76" s="5">
        <v>34704.15</v>
      </c>
      <c r="J76" s="5">
        <v>124731</v>
      </c>
      <c r="K76" s="5">
        <v>145408</v>
      </c>
    </row>
    <row r="77" spans="1:11" ht="31.5" customHeight="1" x14ac:dyDescent="0.25">
      <c r="A77" s="5">
        <v>77</v>
      </c>
      <c r="B77" s="8" t="s">
        <v>68</v>
      </c>
      <c r="C77" s="5">
        <v>98.222999999999999</v>
      </c>
      <c r="D77" s="5">
        <f t="shared" si="4"/>
        <v>210.96367635182736</v>
      </c>
      <c r="E77" s="1">
        <v>0</v>
      </c>
      <c r="F77" s="5">
        <v>18548</v>
      </c>
      <c r="G77" s="1">
        <f t="shared" si="3"/>
        <v>42.908812866200449</v>
      </c>
      <c r="H77" s="5">
        <v>465592</v>
      </c>
      <c r="I77" s="5">
        <v>37480.472500000003</v>
      </c>
      <c r="J77" s="5">
        <v>199780</v>
      </c>
      <c r="K77" s="5">
        <v>265812</v>
      </c>
    </row>
    <row r="78" spans="1:11" ht="15.75" x14ac:dyDescent="0.25">
      <c r="A78" s="5">
        <v>78</v>
      </c>
      <c r="B78" s="8" t="s">
        <v>84</v>
      </c>
      <c r="C78" s="5">
        <v>51.192799999999998</v>
      </c>
      <c r="D78" s="5">
        <f t="shared" si="4"/>
        <v>327.12726529151649</v>
      </c>
      <c r="E78" s="1">
        <v>0</v>
      </c>
      <c r="F78" s="5">
        <v>27696</v>
      </c>
      <c r="G78" s="1">
        <f t="shared" si="3"/>
        <v>68.284640748408862</v>
      </c>
      <c r="H78" s="5">
        <v>156492</v>
      </c>
      <c r="I78" s="5">
        <v>36656.742500000008</v>
      </c>
      <c r="J78" s="5">
        <v>106860</v>
      </c>
      <c r="K78" s="5">
        <v>49632</v>
      </c>
    </row>
    <row r="79" spans="1:11" ht="31.5" x14ac:dyDescent="0.25">
      <c r="A79" s="5">
        <v>79</v>
      </c>
      <c r="B79" s="8" t="s">
        <v>79</v>
      </c>
      <c r="C79" s="5">
        <v>1768</v>
      </c>
      <c r="D79" s="5">
        <f t="shared" si="4"/>
        <v>1047.1588708215816</v>
      </c>
      <c r="E79" s="1">
        <v>389.70490999999998</v>
      </c>
      <c r="F79" s="5">
        <v>54295</v>
      </c>
      <c r="G79" s="1">
        <f t="shared" si="3"/>
        <v>92.619247585552529</v>
      </c>
      <c r="H79" s="5">
        <v>1688378</v>
      </c>
      <c r="I79" s="5">
        <v>57977.262500000004</v>
      </c>
      <c r="J79" s="5">
        <v>1563763</v>
      </c>
      <c r="K79" s="5">
        <v>124615</v>
      </c>
    </row>
    <row r="80" spans="1:11" ht="15.75" customHeight="1" x14ac:dyDescent="0.25">
      <c r="A80" s="5">
        <v>81</v>
      </c>
      <c r="B80" s="8" t="s">
        <v>66</v>
      </c>
      <c r="C80" s="5">
        <v>241.63300000000001</v>
      </c>
      <c r="D80" s="5">
        <f t="shared" si="4"/>
        <v>77.14314356242825</v>
      </c>
      <c r="E80" s="1">
        <v>263.38995</v>
      </c>
      <c r="F80" s="5">
        <v>27748</v>
      </c>
      <c r="G80" s="1">
        <f t="shared" si="3"/>
        <v>45.325527700694835</v>
      </c>
      <c r="H80" s="5">
        <v>3132268</v>
      </c>
      <c r="I80" s="5">
        <v>32078.407500000001</v>
      </c>
      <c r="J80" s="5">
        <v>1419717</v>
      </c>
      <c r="K80" s="5">
        <v>1712551</v>
      </c>
    </row>
    <row r="81" spans="1:11" ht="15.75" customHeight="1" x14ac:dyDescent="0.25">
      <c r="A81" s="5">
        <v>82</v>
      </c>
      <c r="B81" s="8" t="s">
        <v>67</v>
      </c>
      <c r="C81" s="5">
        <v>43.741</v>
      </c>
      <c r="D81" s="5">
        <f t="shared" si="4"/>
        <v>29.15114395963985</v>
      </c>
      <c r="E81" s="1">
        <v>110.11378999999999</v>
      </c>
      <c r="F81" s="5">
        <v>24608</v>
      </c>
      <c r="G81" s="1">
        <f t="shared" si="3"/>
        <v>38.026711274317051</v>
      </c>
      <c r="H81" s="5">
        <v>1500490</v>
      </c>
      <c r="I81" s="5">
        <v>44881.182500000003</v>
      </c>
      <c r="J81" s="5">
        <v>570587</v>
      </c>
      <c r="K81" s="5">
        <v>929903</v>
      </c>
    </row>
    <row r="82" spans="1:11" ht="15.75" customHeight="1" x14ac:dyDescent="0.25">
      <c r="A82" s="5">
        <v>83</v>
      </c>
      <c r="B82" s="8" t="s">
        <v>82</v>
      </c>
      <c r="C82" s="5">
        <v>468</v>
      </c>
      <c r="D82" s="5">
        <f t="shared" si="4"/>
        <v>855.40228582499708</v>
      </c>
      <c r="E82" s="1">
        <v>181.56768</v>
      </c>
      <c r="F82" s="5">
        <v>88579</v>
      </c>
      <c r="G82" s="1">
        <f t="shared" si="3"/>
        <v>83.913319235036397</v>
      </c>
      <c r="H82" s="5">
        <v>547111</v>
      </c>
      <c r="I82" s="5">
        <v>69908.47</v>
      </c>
      <c r="J82" s="5">
        <v>459099</v>
      </c>
      <c r="K82" s="5">
        <v>88012</v>
      </c>
    </row>
    <row r="83" spans="1:11" ht="15.75" customHeight="1" x14ac:dyDescent="0.25">
      <c r="A83" s="5">
        <v>84</v>
      </c>
      <c r="B83" s="8" t="s">
        <v>69</v>
      </c>
      <c r="C83" s="5">
        <v>7.0964</v>
      </c>
      <c r="D83" s="5">
        <f t="shared" si="4"/>
        <v>13.753512801131848</v>
      </c>
      <c r="E83" s="1">
        <v>108.36103999999999</v>
      </c>
      <c r="F83" s="5">
        <v>17105</v>
      </c>
      <c r="G83" s="1">
        <f t="shared" si="3"/>
        <v>55.692385216194737</v>
      </c>
      <c r="H83" s="5">
        <v>515970</v>
      </c>
      <c r="I83" s="5">
        <v>39278.490000000005</v>
      </c>
      <c r="J83" s="5">
        <v>287356</v>
      </c>
      <c r="K83" s="5">
        <v>228614</v>
      </c>
    </row>
    <row r="84" spans="1:11" ht="15.75" customHeight="1" x14ac:dyDescent="0.25">
      <c r="A84" s="5">
        <v>80</v>
      </c>
      <c r="B84" s="8" t="s">
        <v>83</v>
      </c>
      <c r="C84" s="5">
        <v>39</v>
      </c>
      <c r="D84" s="5">
        <f>C84/(H84/1000000)</f>
        <v>791.07505070993921</v>
      </c>
      <c r="E84" s="1">
        <v>0</v>
      </c>
      <c r="F84" s="5">
        <v>89059</v>
      </c>
      <c r="G84" s="1">
        <f t="shared" si="3"/>
        <v>71.056795131845846</v>
      </c>
      <c r="H84" s="5">
        <v>49300</v>
      </c>
      <c r="I84" s="5" t="s">
        <v>91</v>
      </c>
      <c r="J84" s="5">
        <v>35031</v>
      </c>
      <c r="K84" s="5">
        <v>14269</v>
      </c>
    </row>
    <row r="85" spans="1:11" ht="15.75" x14ac:dyDescent="0.25">
      <c r="A85" s="5">
        <v>75</v>
      </c>
      <c r="B85" s="8" t="s">
        <v>39</v>
      </c>
      <c r="C85" s="5">
        <v>1201.1266000000001</v>
      </c>
      <c r="D85" s="5">
        <f>C85/(H85/1000000)</f>
        <v>1638.2916097212335</v>
      </c>
      <c r="E85" s="1">
        <v>3.4270500000000004</v>
      </c>
      <c r="F85" s="5">
        <v>45938</v>
      </c>
      <c r="G85" s="1">
        <f t="shared" si="3"/>
        <v>92.131846068650958</v>
      </c>
      <c r="H85" s="5">
        <v>733158</v>
      </c>
      <c r="I85" s="5" t="s">
        <v>91</v>
      </c>
      <c r="J85" s="5">
        <v>675472</v>
      </c>
      <c r="K85" s="5">
        <v>57686</v>
      </c>
    </row>
    <row r="86" spans="1:11" ht="15.75" x14ac:dyDescent="0.25">
      <c r="A86" s="5">
        <v>72</v>
      </c>
      <c r="B86" s="8" t="s">
        <v>55</v>
      </c>
      <c r="C86" s="5">
        <v>209.6446</v>
      </c>
      <c r="D86" s="5">
        <f>C86/(H86/1000000)</f>
        <v>634.65777850433062</v>
      </c>
      <c r="E86" s="1">
        <v>6.2072899999999995</v>
      </c>
      <c r="F86" s="5">
        <v>17582</v>
      </c>
      <c r="G86" s="1">
        <f t="shared" si="3"/>
        <v>54.296802865039794</v>
      </c>
      <c r="H86" s="5">
        <v>330327</v>
      </c>
      <c r="I86" s="5" t="s">
        <v>91</v>
      </c>
      <c r="J86" s="5">
        <v>179357</v>
      </c>
      <c r="K86" s="5">
        <v>150970</v>
      </c>
    </row>
    <row r="87" spans="1:11" ht="15.75" customHeight="1" x14ac:dyDescent="0.25">
      <c r="A87" s="6">
        <v>85</v>
      </c>
      <c r="B87" s="8" t="s">
        <v>85</v>
      </c>
      <c r="C87" s="5">
        <v>2</v>
      </c>
      <c r="D87" s="5" t="e">
        <f t="shared" si="4"/>
        <v>#VALUE!</v>
      </c>
      <c r="E87" s="1">
        <v>0</v>
      </c>
      <c r="F87" s="5">
        <v>84196</v>
      </c>
      <c r="G87" s="5" t="s">
        <v>91</v>
      </c>
      <c r="H87" s="5" t="s">
        <v>91</v>
      </c>
      <c r="I87" s="5" t="s">
        <v>91</v>
      </c>
      <c r="J87" s="5" t="s">
        <v>91</v>
      </c>
      <c r="K87" s="5" t="s">
        <v>91</v>
      </c>
    </row>
    <row r="88" spans="1:11" ht="15.75" customHeight="1" x14ac:dyDescent="0.25">
      <c r="A88" s="29"/>
      <c r="B88" s="30"/>
      <c r="C88" s="5"/>
      <c r="D88" s="5"/>
      <c r="E88" s="1"/>
      <c r="F88" s="14"/>
      <c r="G88" s="14"/>
      <c r="H88" s="14"/>
      <c r="I88" s="14"/>
      <c r="J88" s="14"/>
      <c r="K88" s="14"/>
    </row>
    <row r="90" spans="1:11" x14ac:dyDescent="0.25">
      <c r="A90" s="9" t="s">
        <v>88</v>
      </c>
    </row>
    <row r="91" spans="1:11" ht="25.5" customHeight="1" x14ac:dyDescent="0.25">
      <c r="A91" s="31" t="s">
        <v>89</v>
      </c>
      <c r="B91" s="31"/>
      <c r="C91" s="31"/>
      <c r="D91" s="31"/>
      <c r="E91" s="31"/>
      <c r="H91" s="15"/>
      <c r="I91" s="15"/>
    </row>
  </sheetData>
  <mergeCells count="2">
    <mergeCell ref="A88:B88"/>
    <mergeCell ref="A91:E91"/>
  </mergeCells>
  <pageMargins left="0.59055118110236227" right="0.39370078740157483" top="0.78740157480314965" bottom="0.59055118110236227" header="0.19685039370078741" footer="0"/>
  <pageSetup paperSize="9" scale="74" fitToHeight="0" orientation="portrait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A2" sqref="A2:I2"/>
    </sheetView>
  </sheetViews>
  <sheetFormatPr defaultRowHeight="15" x14ac:dyDescent="0.25"/>
  <cols>
    <col min="1" max="9" width="18" customWidth="1"/>
  </cols>
  <sheetData>
    <row r="1" spans="1:9" x14ac:dyDescent="0.25">
      <c r="I1" t="s">
        <v>135</v>
      </c>
    </row>
    <row r="2" spans="1:9" x14ac:dyDescent="0.25">
      <c r="A2" s="32" t="s">
        <v>136</v>
      </c>
      <c r="B2" s="32"/>
      <c r="C2" s="32"/>
      <c r="D2" s="32"/>
      <c r="E2" s="32"/>
      <c r="F2" s="32"/>
      <c r="G2" s="32"/>
      <c r="H2" s="32"/>
      <c r="I2" s="32"/>
    </row>
    <row r="4" spans="1:9" x14ac:dyDescent="0.25">
      <c r="A4" t="s">
        <v>98</v>
      </c>
    </row>
    <row r="5" spans="1:9" ht="15.75" thickBot="1" x14ac:dyDescent="0.3"/>
    <row r="6" spans="1:9" x14ac:dyDescent="0.25">
      <c r="A6" s="20" t="s">
        <v>99</v>
      </c>
      <c r="B6" s="20"/>
    </row>
    <row r="7" spans="1:9" x14ac:dyDescent="0.25">
      <c r="A7" s="17" t="s">
        <v>100</v>
      </c>
      <c r="B7" s="17">
        <v>0.52585594815956127</v>
      </c>
    </row>
    <row r="8" spans="1:9" x14ac:dyDescent="0.25">
      <c r="A8" s="17" t="s">
        <v>101</v>
      </c>
      <c r="B8" s="17">
        <v>0.2765244782147912</v>
      </c>
    </row>
    <row r="9" spans="1:9" x14ac:dyDescent="0.25">
      <c r="A9" s="17" t="s">
        <v>102</v>
      </c>
      <c r="B9" s="17">
        <v>0.22829277676244392</v>
      </c>
    </row>
    <row r="10" spans="1:9" x14ac:dyDescent="0.25">
      <c r="A10" s="17" t="s">
        <v>103</v>
      </c>
      <c r="B10" s="17">
        <v>1455.0395364287729</v>
      </c>
    </row>
    <row r="11" spans="1:9" ht="15.75" thickBot="1" x14ac:dyDescent="0.3">
      <c r="A11" s="18" t="s">
        <v>104</v>
      </c>
      <c r="B11" s="18">
        <v>81</v>
      </c>
    </row>
    <row r="13" spans="1:9" ht="15.75" thickBot="1" x14ac:dyDescent="0.3">
      <c r="A13" t="s">
        <v>105</v>
      </c>
    </row>
    <row r="14" spans="1:9" x14ac:dyDescent="0.25">
      <c r="A14" s="19"/>
      <c r="B14" s="19" t="s">
        <v>110</v>
      </c>
      <c r="C14" s="19" t="s">
        <v>111</v>
      </c>
      <c r="D14" s="19" t="s">
        <v>112</v>
      </c>
      <c r="E14" s="19" t="s">
        <v>113</v>
      </c>
      <c r="F14" s="19" t="s">
        <v>114</v>
      </c>
    </row>
    <row r="15" spans="1:9" x14ac:dyDescent="0.25">
      <c r="A15" s="17" t="s">
        <v>106</v>
      </c>
      <c r="B15" s="17">
        <v>5</v>
      </c>
      <c r="C15" s="17">
        <v>60690482.682142764</v>
      </c>
      <c r="D15" s="17">
        <v>12138096.536428552</v>
      </c>
      <c r="E15" s="17">
        <v>5.7332515728891797</v>
      </c>
      <c r="F15" s="17">
        <v>1.5602280778894385E-4</v>
      </c>
      <c r="G15" s="23" t="s">
        <v>131</v>
      </c>
      <c r="H15" s="23"/>
      <c r="I15" s="23"/>
    </row>
    <row r="16" spans="1:9" x14ac:dyDescent="0.25">
      <c r="A16" s="17" t="s">
        <v>107</v>
      </c>
      <c r="B16" s="17">
        <v>75</v>
      </c>
      <c r="C16" s="17">
        <v>158785503.94281435</v>
      </c>
      <c r="D16" s="17">
        <v>2117140.052570858</v>
      </c>
      <c r="E16" s="17"/>
      <c r="F16" s="17"/>
    </row>
    <row r="17" spans="1:9" ht="15.75" thickBot="1" x14ac:dyDescent="0.3">
      <c r="A17" s="18" t="s">
        <v>108</v>
      </c>
      <c r="B17" s="18">
        <v>80</v>
      </c>
      <c r="C17" s="18">
        <v>219475986.62495711</v>
      </c>
      <c r="D17" s="18"/>
      <c r="E17" s="18"/>
      <c r="F17" s="18"/>
    </row>
    <row r="18" spans="1:9" ht="15.75" thickBot="1" x14ac:dyDescent="0.3"/>
    <row r="19" spans="1:9" x14ac:dyDescent="0.25">
      <c r="A19" s="19"/>
      <c r="B19" s="19" t="s">
        <v>115</v>
      </c>
      <c r="C19" s="19" t="s">
        <v>103</v>
      </c>
      <c r="D19" s="19" t="s">
        <v>116</v>
      </c>
      <c r="E19" s="19" t="s">
        <v>117</v>
      </c>
      <c r="F19" s="19" t="s">
        <v>118</v>
      </c>
      <c r="G19" s="19" t="s">
        <v>119</v>
      </c>
      <c r="H19" s="19" t="s">
        <v>120</v>
      </c>
      <c r="I19" s="19" t="s">
        <v>121</v>
      </c>
    </row>
    <row r="20" spans="1:9" x14ac:dyDescent="0.25">
      <c r="A20" s="17" t="s">
        <v>109</v>
      </c>
      <c r="B20" s="17">
        <v>2165.0591410781876</v>
      </c>
      <c r="C20" s="17">
        <v>955.90555142167057</v>
      </c>
      <c r="D20" s="17">
        <v>2.2649299795970461</v>
      </c>
      <c r="E20" s="24">
        <v>2.6405138226285998E-2</v>
      </c>
      <c r="F20" s="17">
        <v>260.79763306837822</v>
      </c>
      <c r="G20" s="17">
        <v>4069.320649087997</v>
      </c>
      <c r="H20" s="17">
        <v>260.79763306837822</v>
      </c>
      <c r="I20" s="17">
        <v>4069.320649087997</v>
      </c>
    </row>
    <row r="21" spans="1:9" x14ac:dyDescent="0.25">
      <c r="A21" s="17" t="s">
        <v>122</v>
      </c>
      <c r="B21" s="17">
        <v>0.65417556944717647</v>
      </c>
      <c r="C21" s="17">
        <v>0.17929874288341019</v>
      </c>
      <c r="D21" s="17">
        <v>3.6485229005345401</v>
      </c>
      <c r="E21" s="24">
        <v>4.8472053770891776E-4</v>
      </c>
      <c r="F21" s="17">
        <v>0.29699415753924113</v>
      </c>
      <c r="G21" s="17">
        <v>1.0113569813551118</v>
      </c>
      <c r="H21" s="17">
        <v>0.29699415753924113</v>
      </c>
      <c r="I21" s="17">
        <v>1.0113569813551118</v>
      </c>
    </row>
    <row r="22" spans="1:9" x14ac:dyDescent="0.25">
      <c r="A22" s="17" t="s">
        <v>123</v>
      </c>
      <c r="B22" s="17">
        <v>-1.8056962768335245E-2</v>
      </c>
      <c r="C22" s="17">
        <v>2.0521974677183252E-2</v>
      </c>
      <c r="D22" s="17">
        <v>-0.87988427295017291</v>
      </c>
      <c r="E22" s="17">
        <v>0.38173266887691137</v>
      </c>
      <c r="F22" s="17">
        <v>-5.8938832727131435E-2</v>
      </c>
      <c r="G22" s="17">
        <v>2.2824907190460944E-2</v>
      </c>
      <c r="H22" s="17">
        <v>-5.8938832727131435E-2</v>
      </c>
      <c r="I22" s="17">
        <v>2.2824907190460944E-2</v>
      </c>
    </row>
    <row r="23" spans="1:9" x14ac:dyDescent="0.25">
      <c r="A23" s="17" t="s">
        <v>124</v>
      </c>
      <c r="B23" s="17">
        <v>8.3590706225843707</v>
      </c>
      <c r="C23" s="17">
        <v>15.435028626607286</v>
      </c>
      <c r="D23" s="17">
        <v>0.54156495752620748</v>
      </c>
      <c r="E23" s="17">
        <v>0.58972346540519471</v>
      </c>
      <c r="F23" s="17">
        <v>-22.389083151566247</v>
      </c>
      <c r="G23" s="17">
        <v>39.107224396734992</v>
      </c>
      <c r="H23" s="17">
        <v>-22.389083151566247</v>
      </c>
      <c r="I23" s="17">
        <v>39.107224396734992</v>
      </c>
    </row>
    <row r="24" spans="1:9" x14ac:dyDescent="0.25">
      <c r="A24" s="17" t="s">
        <v>125</v>
      </c>
      <c r="B24" s="17">
        <v>-6.0836091510171181E-4</v>
      </c>
      <c r="C24" s="17">
        <v>2.1939804260307533E-4</v>
      </c>
      <c r="D24" s="17">
        <v>-2.7728639138423397</v>
      </c>
      <c r="E24" s="24">
        <v>7.0059492418245413E-3</v>
      </c>
      <c r="F24" s="17">
        <v>-1.0454242283551734E-3</v>
      </c>
      <c r="G24" s="17">
        <v>-1.7129760184825011E-4</v>
      </c>
      <c r="H24" s="17">
        <v>-1.0454242283551734E-3</v>
      </c>
      <c r="I24" s="17">
        <v>-1.7129760184825011E-4</v>
      </c>
    </row>
    <row r="25" spans="1:9" ht="15.75" thickBot="1" x14ac:dyDescent="0.3">
      <c r="A25" s="18" t="s">
        <v>126</v>
      </c>
      <c r="B25" s="18">
        <v>9.8212040219756661E-3</v>
      </c>
      <c r="C25" s="18">
        <v>1.1685264321406336E-2</v>
      </c>
      <c r="D25" s="18">
        <v>0.84047769497041824</v>
      </c>
      <c r="E25" s="18">
        <v>0.40331211869639805</v>
      </c>
      <c r="F25" s="18">
        <v>-1.3457036202783426E-2</v>
      </c>
      <c r="G25" s="18">
        <v>3.3099444246734756E-2</v>
      </c>
      <c r="H25" s="18">
        <v>-1.3457036202783426E-2</v>
      </c>
      <c r="I25" s="18">
        <v>3.3099444246734756E-2</v>
      </c>
    </row>
    <row r="28" spans="1:9" x14ac:dyDescent="0.25">
      <c r="A28" t="s">
        <v>128</v>
      </c>
      <c r="B28" s="25" t="s">
        <v>127</v>
      </c>
      <c r="C28" s="26"/>
      <c r="D28" s="26"/>
      <c r="E28" s="26"/>
      <c r="F28" s="26"/>
      <c r="G28" s="26"/>
    </row>
    <row r="29" spans="1:9" ht="15.75" x14ac:dyDescent="0.25">
      <c r="A29" t="s">
        <v>129</v>
      </c>
      <c r="B29" s="27"/>
      <c r="C29" s="28"/>
      <c r="D29" s="28"/>
      <c r="E29" s="28"/>
      <c r="F29" s="28"/>
      <c r="G29" s="26"/>
    </row>
    <row r="30" spans="1:9" x14ac:dyDescent="0.25">
      <c r="A30" s="24" t="s">
        <v>122</v>
      </c>
      <c r="B30" s="25" t="s">
        <v>87</v>
      </c>
      <c r="C30" s="25"/>
      <c r="D30" s="26"/>
      <c r="E30" s="26"/>
      <c r="F30" s="26"/>
      <c r="G30" s="26"/>
    </row>
    <row r="31" spans="1:9" x14ac:dyDescent="0.25">
      <c r="A31" s="17" t="s">
        <v>123</v>
      </c>
      <c r="B31" s="17" t="s">
        <v>95</v>
      </c>
      <c r="C31" s="17"/>
      <c r="D31" s="17"/>
      <c r="E31" s="17"/>
      <c r="F31" s="17"/>
      <c r="G31" s="26"/>
    </row>
    <row r="32" spans="1:9" x14ac:dyDescent="0.25">
      <c r="A32" s="17" t="s">
        <v>124</v>
      </c>
      <c r="B32" s="17" t="s">
        <v>96</v>
      </c>
      <c r="C32" s="17"/>
      <c r="D32" s="17"/>
      <c r="E32" s="17"/>
      <c r="F32" s="17"/>
      <c r="G32" s="26"/>
    </row>
    <row r="33" spans="1:7" x14ac:dyDescent="0.25">
      <c r="A33" s="24" t="s">
        <v>125</v>
      </c>
      <c r="B33" s="24" t="s">
        <v>92</v>
      </c>
      <c r="C33" s="17"/>
      <c r="D33" s="17"/>
      <c r="E33" s="17"/>
      <c r="F33" s="17"/>
      <c r="G33" s="26"/>
    </row>
    <row r="34" spans="1:7" x14ac:dyDescent="0.25">
      <c r="A34" s="17" t="s">
        <v>126</v>
      </c>
      <c r="B34" s="17" t="s">
        <v>90</v>
      </c>
      <c r="C34" s="17"/>
      <c r="D34" s="17"/>
      <c r="E34" s="17"/>
      <c r="F34" s="17"/>
      <c r="G34" s="26"/>
    </row>
    <row r="35" spans="1:7" x14ac:dyDescent="0.25">
      <c r="B35" s="17"/>
      <c r="C35" s="17"/>
      <c r="D35" s="17"/>
      <c r="E35" s="17"/>
      <c r="F35" s="17"/>
      <c r="G35" s="26"/>
    </row>
    <row r="37" spans="1:7" x14ac:dyDescent="0.25">
      <c r="A37" t="s">
        <v>137</v>
      </c>
    </row>
    <row r="38" spans="1:7" x14ac:dyDescent="0.25">
      <c r="A38" t="s">
        <v>130</v>
      </c>
    </row>
  </sheetData>
  <mergeCells count="1">
    <mergeCell ref="A2:I2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workbookViewId="0">
      <selection activeCell="A3" sqref="A3"/>
    </sheetView>
  </sheetViews>
  <sheetFormatPr defaultRowHeight="15" x14ac:dyDescent="0.25"/>
  <cols>
    <col min="1" max="9" width="18.7109375" customWidth="1"/>
  </cols>
  <sheetData>
    <row r="1" spans="1:9" x14ac:dyDescent="0.25">
      <c r="I1" t="s">
        <v>138</v>
      </c>
    </row>
    <row r="2" spans="1:9" x14ac:dyDescent="0.25">
      <c r="A2" s="32" t="s">
        <v>139</v>
      </c>
      <c r="B2" s="32"/>
      <c r="C2" s="32"/>
      <c r="D2" s="32"/>
      <c r="E2" s="32"/>
      <c r="F2" s="32"/>
      <c r="G2" s="32"/>
      <c r="H2" s="32"/>
      <c r="I2" s="32"/>
    </row>
    <row r="4" spans="1:9" x14ac:dyDescent="0.25">
      <c r="A4" t="s">
        <v>98</v>
      </c>
    </row>
    <row r="5" spans="1:9" ht="15.75" thickBot="1" x14ac:dyDescent="0.3"/>
    <row r="6" spans="1:9" x14ac:dyDescent="0.25">
      <c r="A6" s="20" t="s">
        <v>99</v>
      </c>
      <c r="B6" s="20"/>
    </row>
    <row r="7" spans="1:9" x14ac:dyDescent="0.25">
      <c r="A7" s="17" t="s">
        <v>100</v>
      </c>
      <c r="B7" s="17">
        <v>0.79314201670188089</v>
      </c>
    </row>
    <row r="8" spans="1:9" x14ac:dyDescent="0.25">
      <c r="A8" s="17" t="s">
        <v>101</v>
      </c>
      <c r="B8" s="17">
        <v>0.62907425865792665</v>
      </c>
    </row>
    <row r="9" spans="1:9" x14ac:dyDescent="0.25">
      <c r="A9" s="17" t="s">
        <v>102</v>
      </c>
      <c r="B9" s="17">
        <v>0.60366838596326411</v>
      </c>
    </row>
    <row r="10" spans="1:9" x14ac:dyDescent="0.25">
      <c r="A10" s="17" t="s">
        <v>103</v>
      </c>
      <c r="B10" s="17">
        <v>0.86984162874822646</v>
      </c>
    </row>
    <row r="11" spans="1:9" ht="15.75" thickBot="1" x14ac:dyDescent="0.3">
      <c r="A11" s="18" t="s">
        <v>104</v>
      </c>
      <c r="B11" s="18">
        <v>79</v>
      </c>
    </row>
    <row r="13" spans="1:9" ht="15.75" thickBot="1" x14ac:dyDescent="0.3">
      <c r="A13" t="s">
        <v>105</v>
      </c>
    </row>
    <row r="14" spans="1:9" x14ac:dyDescent="0.25">
      <c r="A14" s="19"/>
      <c r="B14" s="19" t="s">
        <v>110</v>
      </c>
      <c r="C14" s="19" t="s">
        <v>111</v>
      </c>
      <c r="D14" s="19" t="s">
        <v>112</v>
      </c>
      <c r="E14" s="19" t="s">
        <v>113</v>
      </c>
      <c r="F14" s="19" t="s">
        <v>114</v>
      </c>
    </row>
    <row r="15" spans="1:9" x14ac:dyDescent="0.25">
      <c r="A15" s="17" t="s">
        <v>106</v>
      </c>
      <c r="B15" s="17">
        <v>5</v>
      </c>
      <c r="C15" s="17">
        <v>93.673808495643883</v>
      </c>
      <c r="D15" s="17">
        <v>18.734761699128775</v>
      </c>
      <c r="E15" s="17">
        <v>24.760978149358632</v>
      </c>
      <c r="F15" s="17">
        <v>1.6941154855185833E-14</v>
      </c>
      <c r="G15" s="23" t="s">
        <v>131</v>
      </c>
      <c r="H15" s="23"/>
      <c r="I15" s="23"/>
    </row>
    <row r="16" spans="1:9" x14ac:dyDescent="0.25">
      <c r="A16" s="17" t="s">
        <v>107</v>
      </c>
      <c r="B16" s="17">
        <v>73</v>
      </c>
      <c r="C16" s="17">
        <v>55.233585514545823</v>
      </c>
      <c r="D16" s="17">
        <v>0.7566244591033674</v>
      </c>
      <c r="E16" s="17"/>
      <c r="F16" s="17"/>
    </row>
    <row r="17" spans="1:9" ht="15.75" thickBot="1" x14ac:dyDescent="0.3">
      <c r="A17" s="18" t="s">
        <v>108</v>
      </c>
      <c r="B17" s="18">
        <v>78</v>
      </c>
      <c r="C17" s="18">
        <v>148.90739401018971</v>
      </c>
      <c r="D17" s="18"/>
      <c r="E17" s="18"/>
      <c r="F17" s="18"/>
    </row>
    <row r="18" spans="1:9" ht="15.75" thickBot="1" x14ac:dyDescent="0.3"/>
    <row r="19" spans="1:9" x14ac:dyDescent="0.25">
      <c r="A19" s="19"/>
      <c r="B19" s="19" t="s">
        <v>115</v>
      </c>
      <c r="C19" s="19" t="s">
        <v>103</v>
      </c>
      <c r="D19" s="19" t="s">
        <v>116</v>
      </c>
      <c r="E19" s="19" t="s">
        <v>117</v>
      </c>
      <c r="F19" s="19" t="s">
        <v>118</v>
      </c>
      <c r="G19" s="19" t="s">
        <v>119</v>
      </c>
      <c r="H19" s="19" t="s">
        <v>120</v>
      </c>
      <c r="I19" s="19" t="s">
        <v>121</v>
      </c>
    </row>
    <row r="20" spans="1:9" x14ac:dyDescent="0.25">
      <c r="A20" s="17" t="s">
        <v>109</v>
      </c>
      <c r="B20" s="17">
        <v>-14.380400697480825</v>
      </c>
      <c r="C20" s="17">
        <v>4.6638953132577337</v>
      </c>
      <c r="D20" s="17">
        <v>-3.0833455151968465</v>
      </c>
      <c r="E20" s="24">
        <v>2.8885363438850057E-3</v>
      </c>
      <c r="F20" s="17">
        <v>-23.675530652254661</v>
      </c>
      <c r="G20" s="17">
        <v>-5.0852707427069888</v>
      </c>
      <c r="H20" s="17">
        <v>-23.675530652254661</v>
      </c>
      <c r="I20" s="17">
        <v>-5.0852707427069888</v>
      </c>
    </row>
    <row r="21" spans="1:9" x14ac:dyDescent="0.25">
      <c r="A21" s="17" t="s">
        <v>122</v>
      </c>
      <c r="B21" s="17">
        <v>0.46371558429963561</v>
      </c>
      <c r="C21" s="17">
        <v>8.7198955692490282E-2</v>
      </c>
      <c r="D21" s="17">
        <v>5.3179029567159315</v>
      </c>
      <c r="E21" s="24">
        <v>1.1005321026916493E-6</v>
      </c>
      <c r="F21" s="17">
        <v>0.28992831622390552</v>
      </c>
      <c r="G21" s="17">
        <v>0.63750285237536564</v>
      </c>
      <c r="H21" s="17">
        <v>0.28992831622390552</v>
      </c>
      <c r="I21" s="17">
        <v>0.63750285237536564</v>
      </c>
    </row>
    <row r="22" spans="1:9" x14ac:dyDescent="0.25">
      <c r="A22" s="17" t="s">
        <v>123</v>
      </c>
      <c r="B22" s="17">
        <v>0.95716861972897804</v>
      </c>
      <c r="C22" s="17">
        <v>0.42978606754957926</v>
      </c>
      <c r="D22" s="17">
        <v>2.2270815459101891</v>
      </c>
      <c r="E22" s="24">
        <v>2.9025766919248391E-2</v>
      </c>
      <c r="F22" s="17">
        <v>0.10060622235516281</v>
      </c>
      <c r="G22" s="17">
        <v>1.8137310171027932</v>
      </c>
      <c r="H22" s="17">
        <v>0.10060622235516281</v>
      </c>
      <c r="I22" s="17">
        <v>1.8137310171027932</v>
      </c>
    </row>
    <row r="23" spans="1:9" x14ac:dyDescent="0.25">
      <c r="A23" s="17" t="s">
        <v>124</v>
      </c>
      <c r="B23" s="17">
        <v>-1.172189568528801E-2</v>
      </c>
      <c r="C23" s="17">
        <v>9.446091747789034E-3</v>
      </c>
      <c r="D23" s="17">
        <v>-1.2409254534322784</v>
      </c>
      <c r="E23" s="17">
        <v>0.21860643138049693</v>
      </c>
      <c r="F23" s="17">
        <v>-3.0547929389523446E-2</v>
      </c>
      <c r="G23" s="17">
        <v>7.1041380189474264E-3</v>
      </c>
      <c r="H23" s="17">
        <v>-3.0547929389523446E-2</v>
      </c>
      <c r="I23" s="17">
        <v>7.1041380189474264E-3</v>
      </c>
    </row>
    <row r="24" spans="1:9" x14ac:dyDescent="0.25">
      <c r="A24" s="17" t="s">
        <v>125</v>
      </c>
      <c r="B24" s="17">
        <v>0.49333116949810818</v>
      </c>
      <c r="C24" s="17">
        <v>0.14589585929990215</v>
      </c>
      <c r="D24" s="17">
        <v>3.3813925348218508</v>
      </c>
      <c r="E24" s="24">
        <v>1.1615655548792392E-3</v>
      </c>
      <c r="F24" s="17">
        <v>0.20256114123417229</v>
      </c>
      <c r="G24" s="17">
        <v>0.78410119776204401</v>
      </c>
      <c r="H24" s="17">
        <v>0.20256114123417229</v>
      </c>
      <c r="I24" s="17">
        <v>0.78410119776204401</v>
      </c>
    </row>
    <row r="25" spans="1:9" ht="15.75" thickBot="1" x14ac:dyDescent="0.3">
      <c r="A25" s="18" t="s">
        <v>126</v>
      </c>
      <c r="B25" s="18">
        <v>0.3158185783527887</v>
      </c>
      <c r="C25" s="18">
        <v>0.42657793288469353</v>
      </c>
      <c r="D25" s="18">
        <v>0.74035376423973687</v>
      </c>
      <c r="E25" s="18">
        <v>0.46145997871399891</v>
      </c>
      <c r="F25" s="18">
        <v>-0.53435001585444164</v>
      </c>
      <c r="G25" s="18">
        <v>1.165987172560019</v>
      </c>
      <c r="H25" s="18">
        <v>-0.53435001585444164</v>
      </c>
      <c r="I25" s="18">
        <v>1.165987172560019</v>
      </c>
    </row>
    <row r="28" spans="1:9" x14ac:dyDescent="0.25">
      <c r="A28" s="26" t="s">
        <v>128</v>
      </c>
      <c r="B28" s="25" t="s">
        <v>97</v>
      </c>
      <c r="C28" s="26"/>
      <c r="D28" s="26"/>
      <c r="E28" s="26"/>
      <c r="F28" s="26"/>
    </row>
    <row r="29" spans="1:9" ht="15.75" x14ac:dyDescent="0.25">
      <c r="A29" s="26" t="s">
        <v>129</v>
      </c>
      <c r="B29" s="27"/>
      <c r="C29" s="28"/>
      <c r="D29" s="28"/>
      <c r="E29" s="28"/>
      <c r="F29" s="28"/>
    </row>
    <row r="30" spans="1:9" x14ac:dyDescent="0.25">
      <c r="A30" s="24" t="s">
        <v>122</v>
      </c>
      <c r="B30" s="25" t="s">
        <v>87</v>
      </c>
      <c r="C30" s="17"/>
      <c r="D30" s="17"/>
      <c r="E30" s="17"/>
      <c r="F30" s="17"/>
    </row>
    <row r="31" spans="1:9" x14ac:dyDescent="0.25">
      <c r="A31" s="24" t="s">
        <v>123</v>
      </c>
      <c r="B31" s="24" t="s">
        <v>95</v>
      </c>
      <c r="C31" s="17"/>
      <c r="D31" s="17"/>
      <c r="E31" s="17"/>
      <c r="F31" s="17"/>
    </row>
    <row r="32" spans="1:9" x14ac:dyDescent="0.25">
      <c r="A32" s="17" t="s">
        <v>124</v>
      </c>
      <c r="B32" s="17" t="s">
        <v>96</v>
      </c>
      <c r="C32" s="17"/>
      <c r="D32" s="17"/>
      <c r="E32" s="17"/>
      <c r="F32" s="17"/>
    </row>
    <row r="33" spans="1:6" x14ac:dyDescent="0.25">
      <c r="A33" s="24" t="s">
        <v>125</v>
      </c>
      <c r="B33" s="24" t="s">
        <v>92</v>
      </c>
      <c r="C33" s="17"/>
      <c r="D33" s="17"/>
      <c r="E33" s="17"/>
      <c r="F33" s="17"/>
    </row>
    <row r="34" spans="1:6" x14ac:dyDescent="0.25">
      <c r="A34" s="17" t="s">
        <v>126</v>
      </c>
      <c r="B34" s="17" t="s">
        <v>90</v>
      </c>
    </row>
    <row r="37" spans="1:6" x14ac:dyDescent="0.25">
      <c r="A37" s="23" t="s">
        <v>132</v>
      </c>
    </row>
    <row r="38" spans="1:6" x14ac:dyDescent="0.25">
      <c r="A38" s="23" t="s">
        <v>133</v>
      </c>
    </row>
    <row r="39" spans="1:6" x14ac:dyDescent="0.25">
      <c r="A39" s="23" t="s">
        <v>134</v>
      </c>
    </row>
  </sheetData>
  <mergeCells count="1">
    <mergeCell ref="A2:I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workbookViewId="0">
      <selection activeCell="J20" sqref="J20"/>
    </sheetView>
  </sheetViews>
  <sheetFormatPr defaultRowHeight="15" x14ac:dyDescent="0.25"/>
  <cols>
    <col min="1" max="1" width="4.85546875" customWidth="1"/>
    <col min="2" max="2" width="22.5703125" style="7" customWidth="1"/>
    <col min="3" max="3" width="19.42578125" customWidth="1"/>
    <col min="4" max="4" width="16.42578125" style="3" customWidth="1"/>
    <col min="5" max="5" width="14.5703125" customWidth="1"/>
    <col min="6" max="6" width="20.140625" customWidth="1"/>
    <col min="7" max="7" width="15.5703125" customWidth="1"/>
    <col min="8" max="8" width="16.140625" customWidth="1"/>
    <col min="9" max="9" width="11.5703125" customWidth="1"/>
    <col min="10" max="10" width="12" customWidth="1"/>
  </cols>
  <sheetData>
    <row r="1" spans="1:10" ht="15.75" x14ac:dyDescent="0.25">
      <c r="A1" s="10"/>
      <c r="B1" s="11"/>
      <c r="C1" s="10"/>
      <c r="D1" s="12"/>
      <c r="G1" s="10"/>
      <c r="H1" s="10"/>
    </row>
    <row r="2" spans="1:10" ht="81.75" customHeight="1" x14ac:dyDescent="0.25">
      <c r="A2" s="4" t="s">
        <v>86</v>
      </c>
      <c r="B2" s="2" t="s">
        <v>0</v>
      </c>
      <c r="C2" s="4" t="s">
        <v>97</v>
      </c>
      <c r="D2" s="2" t="s">
        <v>87</v>
      </c>
      <c r="E2" s="4" t="s">
        <v>95</v>
      </c>
      <c r="F2" s="4" t="s">
        <v>96</v>
      </c>
      <c r="G2" s="4" t="s">
        <v>92</v>
      </c>
      <c r="H2" s="4" t="s">
        <v>90</v>
      </c>
      <c r="I2" s="4" t="s">
        <v>93</v>
      </c>
      <c r="J2" s="4" t="s">
        <v>94</v>
      </c>
    </row>
    <row r="3" spans="1:10" ht="14.25" customHeight="1" x14ac:dyDescent="0.25">
      <c r="A3" s="5">
        <v>1</v>
      </c>
      <c r="B3" s="8" t="s">
        <v>53</v>
      </c>
      <c r="C3" s="22">
        <f>LN('Лист2 копия'!C3)</f>
        <v>7.4879822188102363</v>
      </c>
      <c r="D3" s="22">
        <f>LN('Лист2 копия'!E3)</f>
        <v>2.0537557172678582</v>
      </c>
      <c r="E3" s="22">
        <f>LN('Лист2 копия'!F3)</f>
        <v>9.9699305090848416</v>
      </c>
      <c r="F3" s="1">
        <f>'Лист2 копия'!G3</f>
        <v>29.174394933273017</v>
      </c>
      <c r="G3" s="21">
        <f>LN('Лист2 копия'!H3)</f>
        <v>12.306144199254389</v>
      </c>
      <c r="H3" s="21">
        <f>LN('Лист2 копия'!I3)</f>
        <v>10.78215367280896</v>
      </c>
      <c r="I3" s="5">
        <v>64490</v>
      </c>
      <c r="J3" s="5">
        <v>156560</v>
      </c>
    </row>
    <row r="4" spans="1:10" ht="14.25" customHeight="1" x14ac:dyDescent="0.25">
      <c r="A4" s="5">
        <v>2</v>
      </c>
      <c r="B4" s="8" t="s">
        <v>1</v>
      </c>
      <c r="C4" s="22">
        <f>LN('Лист2 копия'!C4)</f>
        <v>9.5970416146881679</v>
      </c>
      <c r="D4" s="22">
        <f>LN('Лист2 копия'!E4)</f>
        <v>7.6024709937488737</v>
      </c>
      <c r="E4" s="22">
        <f>LN('Лист2 копия'!F4)</f>
        <v>10.345830888730728</v>
      </c>
      <c r="F4" s="1">
        <f>'Лист2 копия'!G4</f>
        <v>67.765788134466959</v>
      </c>
      <c r="G4" s="21">
        <f>LN('Лист2 копия'!H4)</f>
        <v>14.248937724941857</v>
      </c>
      <c r="H4" s="21">
        <f>LN('Лист2 копия'!I4)</f>
        <v>11.011943276905379</v>
      </c>
      <c r="I4" s="5">
        <v>1045311</v>
      </c>
      <c r="J4" s="5">
        <v>497224</v>
      </c>
    </row>
    <row r="5" spans="1:10" ht="14.25" customHeight="1" x14ac:dyDescent="0.25">
      <c r="A5" s="5">
        <v>3</v>
      </c>
      <c r="B5" s="8" t="s">
        <v>76</v>
      </c>
      <c r="C5" s="22">
        <f>LN('Лист2 копия'!C5)</f>
        <v>10.64852698557241</v>
      </c>
      <c r="D5" s="22">
        <f>LN('Лист2 копия'!E5)</f>
        <v>9.2221356898925304</v>
      </c>
      <c r="E5" s="22">
        <f>LN('Лист2 копия'!F5)</f>
        <v>10.791707973815191</v>
      </c>
      <c r="F5" s="1">
        <f>'Лист2 копия'!G5</f>
        <v>100</v>
      </c>
      <c r="G5" s="21">
        <f>LN('Лист2 копия'!H5)</f>
        <v>15.499825675188225</v>
      </c>
      <c r="H5" s="21">
        <f>LN('Лист2 копия'!I5)</f>
        <v>11.742696247594987</v>
      </c>
      <c r="I5" s="5">
        <v>5388759</v>
      </c>
      <c r="J5" s="5">
        <v>0</v>
      </c>
    </row>
    <row r="6" spans="1:10" ht="14.25" customHeight="1" x14ac:dyDescent="0.25">
      <c r="A6" s="5">
        <v>4</v>
      </c>
      <c r="B6" s="8" t="s">
        <v>75</v>
      </c>
      <c r="C6" s="22">
        <f>LN('Лист2 копия'!C6)</f>
        <v>10.914382531466345</v>
      </c>
      <c r="D6" s="22">
        <f>LN('Лист2 копия'!E6)</f>
        <v>9.6928553561634239</v>
      </c>
      <c r="E6" s="22">
        <f>LN('Лист2 копия'!F6)</f>
        <v>11.229142447979415</v>
      </c>
      <c r="F6" s="1">
        <f>'Лист2 копия'!G6</f>
        <v>98.430293585660124</v>
      </c>
      <c r="G6" s="21">
        <f>LN('Лист2 копия'!H6)</f>
        <v>16.35208513195731</v>
      </c>
      <c r="H6" s="21">
        <f>LN('Лист2 копия'!I6)</f>
        <v>12.3099437575769</v>
      </c>
      <c r="I6" s="5">
        <v>12437959</v>
      </c>
      <c r="J6" s="5">
        <v>198353</v>
      </c>
    </row>
    <row r="7" spans="1:10" ht="14.25" customHeight="1" x14ac:dyDescent="0.25">
      <c r="A7" s="5">
        <v>5</v>
      </c>
      <c r="B7" s="8" t="s">
        <v>40</v>
      </c>
      <c r="C7" s="22">
        <f>LN('Лист2 копия'!C7)</f>
        <v>10.050859966018399</v>
      </c>
      <c r="D7" s="22">
        <f>LN('Лист2 копия'!E7)</f>
        <v>8.9409197398017533</v>
      </c>
      <c r="E7" s="22">
        <f>LN('Лист2 копия'!F7)</f>
        <v>10.480746775644146</v>
      </c>
      <c r="F7" s="1">
        <f>'Лист2 копия'!G7</f>
        <v>55.589856329283684</v>
      </c>
      <c r="G7" s="21">
        <f>LN('Лист2 копия'!H7)</f>
        <v>15.554139607726929</v>
      </c>
      <c r="H7" s="21">
        <f>LN('Лист2 копия'!I7)</f>
        <v>10.917616402647727</v>
      </c>
      <c r="I7" s="5">
        <v>3162806</v>
      </c>
      <c r="J7" s="5">
        <v>2526732</v>
      </c>
    </row>
    <row r="8" spans="1:10" ht="31.5" x14ac:dyDescent="0.25">
      <c r="A8" s="5">
        <v>6</v>
      </c>
      <c r="B8" s="8" t="s">
        <v>33</v>
      </c>
      <c r="C8" s="22">
        <f>LN('Лист2 копия'!C8)</f>
        <v>8.4166624602161786</v>
      </c>
      <c r="D8" s="22">
        <f>LN('Лист2 копия'!E8)</f>
        <v>7.0536254671127647</v>
      </c>
      <c r="E8" s="22">
        <f>LN('Лист2 копия'!F8)</f>
        <v>10.277152348094495</v>
      </c>
      <c r="F8" s="1">
        <f>'Лист2 копия'!G8</f>
        <v>77.765812312855715</v>
      </c>
      <c r="G8" s="21">
        <f>LN('Лист2 копия'!H8)</f>
        <v>13.834921932260391</v>
      </c>
      <c r="H8" s="21">
        <f>LN('Лист2 копия'!I8)</f>
        <v>10.925579962741546</v>
      </c>
      <c r="I8" s="5">
        <v>792901</v>
      </c>
      <c r="J8" s="5">
        <v>226700</v>
      </c>
    </row>
    <row r="9" spans="1:10" ht="15" customHeight="1" x14ac:dyDescent="0.25">
      <c r="A9" s="5">
        <v>7</v>
      </c>
      <c r="B9" s="8" t="s">
        <v>77</v>
      </c>
      <c r="C9" s="22">
        <f>LN('Лист2 копия'!C9)</f>
        <v>8.7580138185240646</v>
      </c>
      <c r="D9" s="22">
        <f>LN('Лист2 копия'!E9)</f>
        <v>6.488436520671935</v>
      </c>
      <c r="E9" s="22">
        <f>LN('Лист2 копия'!F9)</f>
        <v>9.9352768750255347</v>
      </c>
      <c r="F9" s="1">
        <f>'Лист2 копия'!G9</f>
        <v>63.664392797520861</v>
      </c>
      <c r="G9" s="21">
        <f>LN('Лист2 копия'!H9)</f>
        <v>14.005143653528613</v>
      </c>
      <c r="H9" s="21">
        <f>LN('Лист2 копия'!I9)</f>
        <v>10.795080591807009</v>
      </c>
      <c r="I9" s="5">
        <v>769579</v>
      </c>
      <c r="J9" s="5">
        <v>439227</v>
      </c>
    </row>
    <row r="10" spans="1:10" ht="15" customHeight="1" x14ac:dyDescent="0.25">
      <c r="A10" s="5">
        <v>8</v>
      </c>
      <c r="B10" s="8" t="s">
        <v>7</v>
      </c>
      <c r="C10" s="22">
        <f>LN('Лист2 копия'!C10)</f>
        <v>9.1149877432709161</v>
      </c>
      <c r="D10" s="22">
        <f>LN('Лист2 копия'!E10)</f>
        <v>7.189959915131519</v>
      </c>
      <c r="E10" s="22">
        <f>LN('Лист2 копия'!F10)</f>
        <v>10.361861316299695</v>
      </c>
      <c r="F10" s="1">
        <f>'Лист2 копия'!G10</f>
        <v>67.962507043474503</v>
      </c>
      <c r="G10" s="21">
        <f>LN('Лист2 копия'!H10)</f>
        <v>14.651501882553699</v>
      </c>
      <c r="H10" s="21">
        <f>LN('Лист2 копия'!I10)</f>
        <v>10.861896286749484</v>
      </c>
      <c r="I10" s="5">
        <v>1567963</v>
      </c>
      <c r="J10" s="5">
        <v>739137</v>
      </c>
    </row>
    <row r="11" spans="1:10" ht="15" customHeight="1" x14ac:dyDescent="0.25">
      <c r="A11" s="5">
        <v>9</v>
      </c>
      <c r="B11" s="8" t="s">
        <v>8</v>
      </c>
      <c r="C11" s="22">
        <f>LN('Лист2 копия'!C11)</f>
        <v>10.347682131362893</v>
      </c>
      <c r="D11" s="22">
        <f>LN('Лист2 копия'!E11)</f>
        <v>9.1870036014663867</v>
      </c>
      <c r="E11" s="22">
        <f>LN('Лист2 копия'!F11)</f>
        <v>10.74138421698227</v>
      </c>
      <c r="F11" s="1">
        <f>'Лист2 копия'!G11</f>
        <v>81.698686143953978</v>
      </c>
      <c r="G11" s="21">
        <f>LN('Лист2 копия'!H11)</f>
        <v>15.858460040326584</v>
      </c>
      <c r="H11" s="21">
        <f>LN('Лист2 копия'!I11)</f>
        <v>11.453921572811648</v>
      </c>
      <c r="I11" s="5">
        <v>6301686</v>
      </c>
      <c r="J11" s="5">
        <v>1411640</v>
      </c>
    </row>
    <row r="12" spans="1:10" ht="15" customHeight="1" x14ac:dyDescent="0.25">
      <c r="A12" s="5">
        <v>10</v>
      </c>
      <c r="B12" s="8" t="s">
        <v>80</v>
      </c>
      <c r="C12" s="22">
        <f>LN('Лист2 копия'!C12)</f>
        <v>6.6015015492795754</v>
      </c>
      <c r="D12" s="22">
        <f>LN('Лист2 копия'!E12)</f>
        <v>5.4277899018945455</v>
      </c>
      <c r="E12" s="22">
        <f>LN('Лист2 копия'!F12)</f>
        <v>10.349358568612542</v>
      </c>
      <c r="F12" s="1">
        <f>'Лист2 копия'!G12</f>
        <v>92.943375121066197</v>
      </c>
      <c r="G12" s="21">
        <f>LN('Лист2 копия'!H12)</f>
        <v>13.148321530324033</v>
      </c>
      <c r="H12" s="21">
        <f>LN('Лист2 копия'!I12)</f>
        <v>11.241760923908583</v>
      </c>
      <c r="I12" s="5">
        <v>476938</v>
      </c>
      <c r="J12" s="5">
        <v>36211</v>
      </c>
    </row>
    <row r="13" spans="1:10" ht="15" customHeight="1" x14ac:dyDescent="0.25">
      <c r="A13" s="5">
        <v>11</v>
      </c>
      <c r="B13" s="8" t="s">
        <v>9</v>
      </c>
      <c r="C13" s="22">
        <f>LN('Лист2 копия'!C13)</f>
        <v>8.2854668127895259</v>
      </c>
      <c r="D13" s="22">
        <f>LN('Лист2 копия'!E13)</f>
        <v>7.2203099063702796</v>
      </c>
      <c r="E13" s="22">
        <f>LN('Лист2 копия'!F13)</f>
        <v>10.210898720168904</v>
      </c>
      <c r="F13" s="1">
        <f>'Лист2 копия'!G13</f>
        <v>72.211869357360072</v>
      </c>
      <c r="G13" s="21">
        <f>LN('Лист2 копия'!H13)</f>
        <v>13.909909413547888</v>
      </c>
      <c r="H13" s="21">
        <f>LN('Лист2 копия'!I13)</f>
        <v>10.819654326727846</v>
      </c>
      <c r="I13" s="5">
        <v>793607</v>
      </c>
      <c r="J13" s="5">
        <v>305391</v>
      </c>
    </row>
    <row r="14" spans="1:10" ht="15" customHeight="1" x14ac:dyDescent="0.25">
      <c r="A14" s="5">
        <v>12</v>
      </c>
      <c r="B14" s="8" t="s">
        <v>34</v>
      </c>
      <c r="C14" s="22">
        <f>LN('Лист2 копия'!C14)</f>
        <v>8.7789908030586439</v>
      </c>
      <c r="D14" s="22">
        <f>LN('Лист2 копия'!E14)</f>
        <v>7.9806912714851226</v>
      </c>
      <c r="E14" s="22">
        <f>LN('Лист2 копия'!F14)</f>
        <v>10.406623687817738</v>
      </c>
      <c r="F14" s="1">
        <f>'Лист2 копия'!G14</f>
        <v>67.29590430603821</v>
      </c>
      <c r="G14" s="21">
        <f>LN('Лист2 копия'!H14)</f>
        <v>14.454221615884867</v>
      </c>
      <c r="H14" s="21">
        <f>LN('Лист2 копия'!I14)</f>
        <v>11.279982303943848</v>
      </c>
      <c r="I14" s="5">
        <v>1274610</v>
      </c>
      <c r="J14" s="5">
        <v>619428</v>
      </c>
    </row>
    <row r="15" spans="1:10" ht="15" customHeight="1" x14ac:dyDescent="0.25">
      <c r="A15" s="5">
        <v>13</v>
      </c>
      <c r="B15" s="8" t="s">
        <v>31</v>
      </c>
      <c r="C15" s="22">
        <f>LN('Лист2 копия'!C15)</f>
        <v>7.5601592119212091</v>
      </c>
      <c r="D15" s="22">
        <f>LN('Лист2 копия'!E15)</f>
        <v>4.9604320019316122</v>
      </c>
      <c r="E15" s="22">
        <f>LN('Лист2 копия'!F15)</f>
        <v>9.9609070434036138</v>
      </c>
      <c r="F15" s="1">
        <f>'Лист2 копия'!G15</f>
        <v>67.500266199732621</v>
      </c>
      <c r="G15" s="21">
        <f>LN('Лист2 копия'!H15)</f>
        <v>13.424220507337413</v>
      </c>
      <c r="H15" s="21">
        <f>LN('Лист2 копия'!I15)</f>
        <v>10.655264071540255</v>
      </c>
      <c r="I15" s="5">
        <v>456426</v>
      </c>
      <c r="J15" s="5">
        <v>219758</v>
      </c>
    </row>
    <row r="16" spans="1:10" ht="15" customHeight="1" x14ac:dyDescent="0.25">
      <c r="A16" s="5">
        <v>14</v>
      </c>
      <c r="B16" s="8" t="s">
        <v>41</v>
      </c>
      <c r="C16" s="22">
        <f>LN('Лист2 копия'!C16)</f>
        <v>9.4764814338186909</v>
      </c>
      <c r="D16" s="22">
        <f>LN('Лист2 копия'!E16)</f>
        <v>7.8359185406256016</v>
      </c>
      <c r="E16" s="22">
        <f>LN('Лист2 копия'!F16)</f>
        <v>10.352139855870828</v>
      </c>
      <c r="F16" s="1">
        <f>'Лист2 копия'!G16</f>
        <v>68.175630843014005</v>
      </c>
      <c r="G16" s="21">
        <f>LN('Лист2 копия'!H16)</f>
        <v>15.247072935385784</v>
      </c>
      <c r="H16" s="21">
        <f>LN('Лист2 копия'!I16)</f>
        <v>10.914446485463067</v>
      </c>
      <c r="I16" s="5">
        <v>2853309</v>
      </c>
      <c r="J16" s="5">
        <v>1331924</v>
      </c>
    </row>
    <row r="17" spans="1:10" ht="15" customHeight="1" x14ac:dyDescent="0.25">
      <c r="A17" s="5">
        <v>15</v>
      </c>
      <c r="B17" s="8" t="s">
        <v>43</v>
      </c>
      <c r="C17" s="22">
        <f>LN('Лист2 копия'!C17)</f>
        <v>6.4078857507454767</v>
      </c>
      <c r="D17" s="22">
        <f>LN('Лист2 копия'!E17)</f>
        <v>5.816471491133</v>
      </c>
      <c r="E17" s="22">
        <f>LN('Лист2 копия'!F17)</f>
        <v>10.306883855475181</v>
      </c>
      <c r="F17" s="1">
        <f>'Лист2 копия'!G17</f>
        <v>47.076708465506776</v>
      </c>
      <c r="G17" s="21">
        <f>LN('Лист2 копия'!H17)</f>
        <v>13.045678858032533</v>
      </c>
      <c r="H17" s="21">
        <f>LN('Лист2 копия'!I17)</f>
        <v>10.661882826646336</v>
      </c>
      <c r="I17" s="5">
        <v>218008</v>
      </c>
      <c r="J17" s="5">
        <v>245083</v>
      </c>
    </row>
    <row r="18" spans="1:10" ht="15" customHeight="1" x14ac:dyDescent="0.25">
      <c r="A18" s="5">
        <v>16</v>
      </c>
      <c r="B18" s="8" t="s">
        <v>48</v>
      </c>
      <c r="C18" s="22">
        <f>LN('Лист2 копия'!C18)</f>
        <v>9.3764153651780031</v>
      </c>
      <c r="D18" s="22">
        <f>LN('Лист2 копия'!E18)</f>
        <v>7.9069171123886086</v>
      </c>
      <c r="E18" s="22">
        <f>LN('Лист2 копия'!F18)</f>
        <v>10.337896387034069</v>
      </c>
      <c r="F18" s="1">
        <f>'Лист2 копия'!G18</f>
        <v>79.25514963329185</v>
      </c>
      <c r="G18" s="21">
        <f>LN('Лист2 копия'!H18)</f>
        <v>14.840265304656869</v>
      </c>
      <c r="H18" s="21">
        <f>LN('Лист2 копия'!I18)</f>
        <v>10.997230965777101</v>
      </c>
      <c r="I18" s="5">
        <v>2208375</v>
      </c>
      <c r="J18" s="5">
        <v>578037</v>
      </c>
    </row>
    <row r="19" spans="1:10" ht="31.5" x14ac:dyDescent="0.25">
      <c r="A19" s="5">
        <v>17</v>
      </c>
      <c r="B19" s="8" t="s">
        <v>74</v>
      </c>
      <c r="C19" s="22">
        <f>LN('Лист2 копия'!C19)</f>
        <v>8.6299894135613169</v>
      </c>
      <c r="D19" s="22">
        <f>LN('Лист2 копия'!E19)</f>
        <v>6.9374621091019657</v>
      </c>
      <c r="E19" s="22">
        <f>LN('Лист2 копия'!F19)</f>
        <v>10.14179554037011</v>
      </c>
      <c r="F19" s="1">
        <f>'Лист2 копия'!G19</f>
        <v>66.19769699404165</v>
      </c>
      <c r="G19" s="21">
        <f>LN('Лист2 копия'!H19)</f>
        <v>14.216766821298384</v>
      </c>
      <c r="H19" s="21">
        <f>LN('Лист2 копия'!I19)</f>
        <v>10.922484094453246</v>
      </c>
      <c r="I19" s="5">
        <v>988795</v>
      </c>
      <c r="J19" s="5">
        <v>504905</v>
      </c>
    </row>
    <row r="20" spans="1:10" ht="14.25" customHeight="1" x14ac:dyDescent="0.25">
      <c r="A20" s="5">
        <v>18</v>
      </c>
      <c r="B20" s="8" t="s">
        <v>46</v>
      </c>
      <c r="C20" s="22">
        <f>LN('Лист2 копия'!C20)</f>
        <v>7.6512930566209851</v>
      </c>
      <c r="D20" s="22">
        <f>LN('Лист2 копия'!E20)</f>
        <v>6.3987585151651496</v>
      </c>
      <c r="E20" s="22">
        <f>LN('Лист2 копия'!F20)</f>
        <v>10.000024252584158</v>
      </c>
      <c r="F20" s="1">
        <f>'Лист2 копия'!G20</f>
        <v>50.835081238867119</v>
      </c>
      <c r="G20" s="21">
        <f>LN('Лист2 копия'!H20)</f>
        <v>14.459313595937076</v>
      </c>
      <c r="H20" s="21">
        <f>LN('Лист2 копия'!I20)</f>
        <v>11.147894132034939</v>
      </c>
      <c r="I20" s="5">
        <v>967751</v>
      </c>
      <c r="J20" s="5">
        <v>935956</v>
      </c>
    </row>
    <row r="21" spans="1:10" ht="14.25" customHeight="1" x14ac:dyDescent="0.25">
      <c r="A21" s="5">
        <v>19</v>
      </c>
      <c r="B21" s="8" t="s">
        <v>27</v>
      </c>
      <c r="C21" s="22">
        <f>LN('Лист2 копия'!C21)</f>
        <v>8.2535685249757904</v>
      </c>
      <c r="D21" s="22">
        <f>LN('Лист2 копия'!E21)</f>
        <v>6.6747881842768892</v>
      </c>
      <c r="E21" s="22">
        <f>LN('Лист2 копия'!F21)</f>
        <v>10.072554993651666</v>
      </c>
      <c r="F21" s="1">
        <f>'Лист2 копия'!G21</f>
        <v>69.122921875761776</v>
      </c>
      <c r="G21" s="21">
        <f>LN('Лист2 копия'!H21)</f>
        <v>14.071865262684117</v>
      </c>
      <c r="H21" s="21">
        <f>LN('Лист2 копия'!I21)</f>
        <v>10.86549095604888</v>
      </c>
      <c r="I21" s="5">
        <v>893214</v>
      </c>
      <c r="J21" s="5">
        <v>398997</v>
      </c>
    </row>
    <row r="22" spans="1:10" ht="31.5" x14ac:dyDescent="0.25">
      <c r="A22" s="5">
        <v>20</v>
      </c>
      <c r="B22" s="8" t="s">
        <v>58</v>
      </c>
      <c r="C22" s="22">
        <f>LN('Лист2 копия'!C22)</f>
        <v>8.33775949274313</v>
      </c>
      <c r="D22" s="22">
        <f>LN('Лист2 копия'!E22)</f>
        <v>5.520133036618053</v>
      </c>
      <c r="E22" s="22">
        <f>LN('Лист2 копия'!F22)</f>
        <v>10.726060835536376</v>
      </c>
      <c r="F22" s="1">
        <f>'Лист2 копия'!G22</f>
        <v>66.378288681968073</v>
      </c>
      <c r="G22" s="21">
        <f>LN('Лист2 копия'!H22)</f>
        <v>13.800095351844433</v>
      </c>
      <c r="H22" s="21">
        <f>LN('Лист2 копия'!I22)</f>
        <v>11.406193620581929</v>
      </c>
      <c r="I22" s="5">
        <v>653629</v>
      </c>
      <c r="J22" s="5">
        <v>331074</v>
      </c>
    </row>
    <row r="23" spans="1:10" ht="15.75" x14ac:dyDescent="0.25">
      <c r="A23" s="5">
        <v>21</v>
      </c>
      <c r="B23" s="8" t="s">
        <v>71</v>
      </c>
      <c r="C23" s="22">
        <f>LN('Лист2 копия'!C23)</f>
        <v>7.7498955762625918</v>
      </c>
      <c r="D23" s="22">
        <f>LN('Лист2 копия'!E23)</f>
        <v>5.2024446985769002</v>
      </c>
      <c r="E23" s="22">
        <f>LN('Лист2 копия'!F23)</f>
        <v>10.368918241811727</v>
      </c>
      <c r="F23" s="1">
        <f>'Лист2 копия'!G23</f>
        <v>81.18466327228812</v>
      </c>
      <c r="G23" s="21">
        <f>LN('Лист2 копия'!H23)</f>
        <v>13.320294140860467</v>
      </c>
      <c r="H23" s="21">
        <f>LN('Лист2 копия'!I23)</f>
        <v>10.868605447895233</v>
      </c>
      <c r="I23" s="5">
        <v>494771</v>
      </c>
      <c r="J23" s="5">
        <v>114668</v>
      </c>
    </row>
    <row r="24" spans="1:10" ht="13.5" customHeight="1" x14ac:dyDescent="0.25">
      <c r="A24" s="5">
        <v>22</v>
      </c>
      <c r="B24" s="8" t="s">
        <v>2</v>
      </c>
      <c r="C24" s="22">
        <f>LN('Лист2 копия'!C24)</f>
        <v>9.6249057864026657</v>
      </c>
      <c r="D24" s="22">
        <f>LN('Лист2 копия'!E24)</f>
        <v>7.959903446643696</v>
      </c>
      <c r="E24" s="22">
        <f>LN('Лист2 копия'!F24)</f>
        <v>10.519618690447389</v>
      </c>
      <c r="F24" s="1">
        <f>'Лист2 копия'!G24</f>
        <v>85.098439240930446</v>
      </c>
      <c r="G24" s="21">
        <f>LN('Лист2 копия'!H24)</f>
        <v>15.272236821336174</v>
      </c>
      <c r="H24" s="21">
        <f>LN('Лист2 копия'!I24)</f>
        <v>11.208108118670014</v>
      </c>
      <c r="I24" s="5">
        <v>3652328</v>
      </c>
      <c r="J24" s="5">
        <v>639558</v>
      </c>
    </row>
    <row r="25" spans="1:10" ht="15.75" x14ac:dyDescent="0.25">
      <c r="A25" s="5">
        <v>23</v>
      </c>
      <c r="B25" s="8" t="s">
        <v>6</v>
      </c>
      <c r="C25" s="22">
        <f>LN('Лист2 копия'!C25)</f>
        <v>7.9155839939551624</v>
      </c>
      <c r="D25" s="22">
        <f>LN('Лист2 копия'!E25)</f>
        <v>6.251273241193112</v>
      </c>
      <c r="E25" s="22">
        <f>LN('Лист2 копия'!F25)</f>
        <v>10.380218502531291</v>
      </c>
      <c r="F25" s="1">
        <f>'Лист2 копия'!G25</f>
        <v>75.82720037097593</v>
      </c>
      <c r="G25" s="21">
        <f>LN('Лист2 копия'!H25)</f>
        <v>13.81611437562969</v>
      </c>
      <c r="H25" s="21">
        <f>LN('Лист2 копия'!I25)</f>
        <v>10.95236366720858</v>
      </c>
      <c r="I25" s="5">
        <v>758730</v>
      </c>
      <c r="J25" s="5">
        <v>241874</v>
      </c>
    </row>
    <row r="26" spans="1:10" ht="15.75" x14ac:dyDescent="0.25">
      <c r="A26" s="5">
        <v>24</v>
      </c>
      <c r="B26" s="8" t="s">
        <v>57</v>
      </c>
      <c r="C26" s="22">
        <f>LN('Лист2 копия'!C26)</f>
        <v>8.5937354041152396</v>
      </c>
      <c r="D26" s="22">
        <f>LN('Лист2 копия'!E26)</f>
        <v>6.9679129776892941</v>
      </c>
      <c r="E26" s="22">
        <f>LN('Лист2 копия'!F26)</f>
        <v>10.520374446374209</v>
      </c>
      <c r="F26" s="1">
        <f>'Лист2 копия'!G26</f>
        <v>77.406375998544291</v>
      </c>
      <c r="G26" s="21">
        <f>LN('Лист2 копия'!H26)</f>
        <v>14.446508893169055</v>
      </c>
      <c r="H26" s="21">
        <f>LN('Лист2 копия'!I26)</f>
        <v>11.569050378265759</v>
      </c>
      <c r="I26" s="5">
        <v>1454842</v>
      </c>
      <c r="J26" s="5">
        <v>424644</v>
      </c>
    </row>
    <row r="27" spans="1:10" ht="15.75" x14ac:dyDescent="0.25">
      <c r="A27" s="5">
        <v>25</v>
      </c>
      <c r="B27" s="8" t="s">
        <v>59</v>
      </c>
      <c r="C27" s="22">
        <f>LN('Лист2 копия'!C27)</f>
        <v>7.6494957471897465</v>
      </c>
      <c r="D27" s="22">
        <f>LN('Лист2 копия'!E27)</f>
        <v>5.4179327668429318</v>
      </c>
      <c r="E27" s="22">
        <f>LN('Лист2 копия'!F27)</f>
        <v>10.150933396373302</v>
      </c>
      <c r="F27" s="1">
        <f>'Лист2 копия'!G27</f>
        <v>59.125654577683321</v>
      </c>
      <c r="G27" s="21">
        <f>LN('Лист2 копия'!H27)</f>
        <v>13.801545498863767</v>
      </c>
      <c r="H27" s="21">
        <f>LN('Лист2 копия'!I27)</f>
        <v>10.952397736343265</v>
      </c>
      <c r="I27" s="5">
        <v>583057</v>
      </c>
      <c r="J27" s="5">
        <v>403075</v>
      </c>
    </row>
    <row r="28" spans="1:10" ht="15.75" x14ac:dyDescent="0.25">
      <c r="A28" s="5">
        <v>26</v>
      </c>
      <c r="B28" s="8" t="s">
        <v>16</v>
      </c>
      <c r="C28" s="22">
        <f>LN('Лист2 копия'!C28)</f>
        <v>7.9789761582483338</v>
      </c>
      <c r="D28" s="22">
        <f>LN('Лист2 копия'!E28)</f>
        <v>6.7196893387645433</v>
      </c>
      <c r="E28" s="22">
        <f>LN('Лист2 копия'!F28)</f>
        <v>10.252876014423887</v>
      </c>
      <c r="F28" s="1">
        <f>'Лист2 копия'!G28</f>
        <v>81.514557824005365</v>
      </c>
      <c r="G28" s="21">
        <f>LN('Лист2 копия'!H28)</f>
        <v>14.032520134864299</v>
      </c>
      <c r="H28" s="21">
        <f>LN('Лист2 копия'!I28)</f>
        <v>10.885631191364235</v>
      </c>
      <c r="I28" s="5">
        <v>1012701</v>
      </c>
      <c r="J28" s="5">
        <v>229655</v>
      </c>
    </row>
    <row r="29" spans="1:10" ht="16.5" customHeight="1" x14ac:dyDescent="0.25">
      <c r="A29" s="5">
        <v>27</v>
      </c>
      <c r="B29" s="8" t="s">
        <v>23</v>
      </c>
      <c r="C29" s="22">
        <f>LN('Лист2 копия'!C29)</f>
        <v>9.499987497446007</v>
      </c>
      <c r="D29" s="22">
        <f>LN('Лист2 копия'!E29)</f>
        <v>7.5449431647067815</v>
      </c>
      <c r="E29" s="22">
        <f>LN('Лист2 копия'!F29)</f>
        <v>10.47931409051953</v>
      </c>
      <c r="F29" s="1">
        <f>'Лист2 копия'!G29</f>
        <v>76.898102892099047</v>
      </c>
      <c r="G29" s="21">
        <f>LN('Лист2 копия'!H29)</f>
        <v>15.175077656747124</v>
      </c>
      <c r="H29" s="21">
        <f>LN('Лист2 копия'!I29)</f>
        <v>11.18985622061393</v>
      </c>
      <c r="I29" s="5">
        <v>2994802</v>
      </c>
      <c r="J29" s="5">
        <v>899705</v>
      </c>
    </row>
    <row r="30" spans="1:10" ht="15.75" x14ac:dyDescent="0.25">
      <c r="A30" s="5">
        <v>28</v>
      </c>
      <c r="B30" s="8" t="s">
        <v>10</v>
      </c>
      <c r="C30" s="22">
        <f>LN('Лист2 копия'!C30)</f>
        <v>7.8075469671139643</v>
      </c>
      <c r="D30" s="22">
        <f>LN('Лист2 копия'!E30)</f>
        <v>6.294848811106827</v>
      </c>
      <c r="E30" s="22">
        <f>LN('Лист2 копия'!F30)</f>
        <v>10.249167269908254</v>
      </c>
      <c r="F30" s="1">
        <f>'Лист2 копия'!G30</f>
        <v>70.387871145713248</v>
      </c>
      <c r="G30" s="21">
        <f>LN('Лист2 копия'!H30)</f>
        <v>13.983756854736994</v>
      </c>
      <c r="H30" s="21">
        <f>LN('Лист2 копия'!I30)</f>
        <v>10.578694960857487</v>
      </c>
      <c r="I30" s="5">
        <v>832849</v>
      </c>
      <c r="J30" s="5">
        <v>350379</v>
      </c>
    </row>
    <row r="31" spans="1:10" ht="15.75" customHeight="1" x14ac:dyDescent="0.25">
      <c r="A31" s="5">
        <v>29</v>
      </c>
      <c r="B31" s="8" t="s">
        <v>32</v>
      </c>
      <c r="C31" s="22">
        <f>LN('Лист2 копия'!C31)</f>
        <v>7.2087233503790573</v>
      </c>
      <c r="D31" s="22">
        <f>LN('Лист2 копия'!E31)</f>
        <v>4.4368741303982233</v>
      </c>
      <c r="E31" s="22">
        <f>LN('Лист2 копия'!F31)</f>
        <v>9.9216221227316108</v>
      </c>
      <c r="F31" s="1">
        <f>'Лист2 копия'!G31</f>
        <v>64.027358566805162</v>
      </c>
      <c r="G31" s="21">
        <f>LN('Лист2 копия'!H31)</f>
        <v>13.566501612870599</v>
      </c>
      <c r="H31" s="21">
        <f>LN('Лист2 копия'!I31)</f>
        <v>10.671462133898933</v>
      </c>
      <c r="I31" s="5">
        <v>499140</v>
      </c>
      <c r="J31" s="5">
        <v>280433</v>
      </c>
    </row>
    <row r="32" spans="1:10" ht="15.75" x14ac:dyDescent="0.25">
      <c r="A32" s="5">
        <v>30</v>
      </c>
      <c r="B32" s="8" t="s">
        <v>19</v>
      </c>
      <c r="C32" s="22">
        <f>LN('Лист2 копия'!C32)</f>
        <v>7.7323214350838514</v>
      </c>
      <c r="D32" s="22">
        <f>LN('Лист2 копия'!E32)</f>
        <v>5.7512090110951037</v>
      </c>
      <c r="E32" s="22">
        <f>LN('Лист2 копия'!F32)</f>
        <v>10.375925715897324</v>
      </c>
      <c r="F32" s="1">
        <f>'Лист2 копия'!G32</f>
        <v>64.601513409639054</v>
      </c>
      <c r="G32" s="21">
        <f>LN('Лист2 копия'!H32)</f>
        <v>13.936117159160561</v>
      </c>
      <c r="H32" s="21">
        <f>LN('Лист2 копия'!I32)</f>
        <v>10.701510493779189</v>
      </c>
      <c r="I32" s="5">
        <v>728822</v>
      </c>
      <c r="J32" s="5">
        <v>399359</v>
      </c>
    </row>
    <row r="33" spans="1:10" ht="31.5" x14ac:dyDescent="0.25">
      <c r="A33" s="5">
        <v>31</v>
      </c>
      <c r="B33" s="8" t="s">
        <v>70</v>
      </c>
      <c r="C33" s="22">
        <f>LN('Лист2 копия'!C33)</f>
        <v>9.3204598776560115</v>
      </c>
      <c r="D33" s="22">
        <f>LN('Лист2 копия'!E33)</f>
        <v>8.1655822238782694</v>
      </c>
      <c r="E33" s="22">
        <f>LN('Лист2 копия'!F33)</f>
        <v>10.310085352240225</v>
      </c>
      <c r="F33" s="1">
        <f>'Лист2 копия'!G33</f>
        <v>62.560883519678043</v>
      </c>
      <c r="G33" s="21">
        <f>LN('Лист2 копия'!H33)</f>
        <v>15.205916704098073</v>
      </c>
      <c r="H33" s="21">
        <f>LN('Лист2 копия'!I33)</f>
        <v>11.095138731460976</v>
      </c>
      <c r="I33" s="5">
        <v>2512746</v>
      </c>
      <c r="J33" s="5">
        <v>1503735</v>
      </c>
    </row>
    <row r="34" spans="1:10" ht="15.75" customHeight="1" x14ac:dyDescent="0.25">
      <c r="A34" s="5">
        <v>32</v>
      </c>
      <c r="B34" s="8" t="s">
        <v>20</v>
      </c>
      <c r="C34" s="22">
        <f>LN('Лист2 копия'!C34)</f>
        <v>7.4785222606046622</v>
      </c>
      <c r="D34" s="22">
        <f>LN('Лист2 копия'!E34)</f>
        <v>5.5544585384486256</v>
      </c>
      <c r="E34" s="22">
        <f>LN('Лист2 копия'!F34)</f>
        <v>10.178502231260227</v>
      </c>
      <c r="F34" s="1">
        <f>'Лист2 копия'!G34</f>
        <v>66.709841882255674</v>
      </c>
      <c r="G34" s="21">
        <f>LN('Лист2 копия'!H34)</f>
        <v>13.494926434169896</v>
      </c>
      <c r="H34" s="21">
        <f>LN('Лист2 копия'!I34)</f>
        <v>10.714875886022936</v>
      </c>
      <c r="I34" s="5">
        <v>484130</v>
      </c>
      <c r="J34" s="5">
        <v>241595</v>
      </c>
    </row>
    <row r="35" spans="1:10" ht="15.75" customHeight="1" x14ac:dyDescent="0.25">
      <c r="A35" s="5">
        <v>33</v>
      </c>
      <c r="B35" s="8" t="s">
        <v>51</v>
      </c>
      <c r="C35" s="22">
        <f>LN('Лист2 копия'!C35)</f>
        <v>7.7107507201916814</v>
      </c>
      <c r="D35" s="22">
        <f>LN('Лист2 копия'!E35)</f>
        <v>4.9566859843926565</v>
      </c>
      <c r="E35" s="22">
        <f>LN('Лист2 копия'!F35)</f>
        <v>10.263083226985838</v>
      </c>
      <c r="F35" s="1">
        <f>'Лист2 копия'!G35</f>
        <v>72.058318014019036</v>
      </c>
      <c r="G35" s="21">
        <f>LN('Лист2 копия'!H35)</f>
        <v>13.883677488455849</v>
      </c>
      <c r="H35" s="21">
        <f>LN('Лист2 копия'!I35)</f>
        <v>10.984363689775289</v>
      </c>
      <c r="I35" s="5">
        <v>771416</v>
      </c>
      <c r="J35" s="5">
        <v>299128</v>
      </c>
    </row>
    <row r="36" spans="1:10" ht="15.75" customHeight="1" x14ac:dyDescent="0.25">
      <c r="A36" s="5">
        <v>34</v>
      </c>
      <c r="B36" s="8" t="s">
        <v>36</v>
      </c>
      <c r="C36" s="22">
        <f>LN('Лист2 копия'!C36)</f>
        <v>7.1561830337160099</v>
      </c>
      <c r="D36" s="22">
        <f>LN('Лист2 копия'!E36)</f>
        <v>5.631821703308316</v>
      </c>
      <c r="E36" s="22">
        <f>LN('Лист2 копия'!F36)</f>
        <v>10.170226847967983</v>
      </c>
      <c r="F36" s="1">
        <f>'Лист2 копия'!G36</f>
        <v>70.957187115556792</v>
      </c>
      <c r="G36" s="21">
        <f>LN('Лист2 копия'!H36)</f>
        <v>13.339131448465984</v>
      </c>
      <c r="H36" s="21">
        <f>LN('Лист2 копия'!I36)</f>
        <v>10.567911775189307</v>
      </c>
      <c r="I36" s="5">
        <v>440664</v>
      </c>
      <c r="J36" s="5">
        <v>180364</v>
      </c>
    </row>
    <row r="37" spans="1:10" ht="15.75" customHeight="1" x14ac:dyDescent="0.25">
      <c r="A37" s="5">
        <v>35</v>
      </c>
      <c r="B37" s="8" t="s">
        <v>62</v>
      </c>
      <c r="C37" s="22">
        <f>LN('Лист2 копия'!C37)</f>
        <v>7.2253158113173779</v>
      </c>
      <c r="D37" s="22">
        <f>LN('Лист2 копия'!E37)</f>
        <v>5.0595354839586708</v>
      </c>
      <c r="E37" s="22">
        <f>LN('Лист2 копия'!F37)</f>
        <v>11.005527294104496</v>
      </c>
      <c r="F37" s="1">
        <f>'Лист2 копия'!G37</f>
        <v>82.422929532336539</v>
      </c>
      <c r="G37" s="21">
        <f>LN('Лист2 копия'!H37)</f>
        <v>13.093196118499687</v>
      </c>
      <c r="H37" s="21">
        <f>LN('Лист2 копия'!I37)</f>
        <v>11.753219679249264</v>
      </c>
      <c r="I37" s="5">
        <v>400268</v>
      </c>
      <c r="J37" s="5">
        <v>85359</v>
      </c>
    </row>
    <row r="38" spans="1:10" ht="15.75" customHeight="1" x14ac:dyDescent="0.25">
      <c r="A38" s="5">
        <v>36</v>
      </c>
      <c r="B38" s="8" t="s">
        <v>28</v>
      </c>
      <c r="C38" s="22">
        <f>LN('Лист2 копия'!C38)</f>
        <v>8.2510331039190756</v>
      </c>
      <c r="D38" s="22">
        <f>LN('Лист2 копия'!E38)</f>
        <v>5.8479066855890069</v>
      </c>
      <c r="E38" s="22">
        <f>LN('Лист2 копия'!F38)</f>
        <v>10.080964057666883</v>
      </c>
      <c r="F38" s="1">
        <f>'Лист2 копия'!G38</f>
        <v>78.184628615181481</v>
      </c>
      <c r="G38" s="21">
        <f>LN('Лист2 копия'!H38)</f>
        <v>14.039599262480444</v>
      </c>
      <c r="H38" s="21">
        <f>LN('Лист2 копия'!I38)</f>
        <v>10.768050948471904</v>
      </c>
      <c r="I38" s="5">
        <v>978232</v>
      </c>
      <c r="J38" s="5">
        <v>272950</v>
      </c>
    </row>
    <row r="39" spans="1:10" ht="15.75" customHeight="1" x14ac:dyDescent="0.25">
      <c r="A39" s="5">
        <v>37</v>
      </c>
      <c r="B39" s="8" t="s">
        <v>21</v>
      </c>
      <c r="C39" s="22">
        <f>LN('Лист2 копия'!C39)</f>
        <v>7.4897607091487313</v>
      </c>
      <c r="D39" s="22">
        <f>LN('Лист2 копия'!E39)</f>
        <v>5.7481428098592744</v>
      </c>
      <c r="E39" s="22">
        <f>LN('Лист2 копия'!F39)</f>
        <v>10.224374684168994</v>
      </c>
      <c r="F39" s="1">
        <f>'Лист2 копия'!G39</f>
        <v>72.017534341702643</v>
      </c>
      <c r="G39" s="21">
        <f>LN('Лист2 копия'!H39)</f>
        <v>13.73388827007718</v>
      </c>
      <c r="H39" s="21">
        <f>LN('Лист2 копия'!I39)</f>
        <v>10.665294515781776</v>
      </c>
      <c r="I39" s="5">
        <v>663728</v>
      </c>
      <c r="J39" s="5">
        <v>257892</v>
      </c>
    </row>
    <row r="40" spans="1:10" ht="15.75" customHeight="1" x14ac:dyDescent="0.25">
      <c r="A40" s="5">
        <v>38</v>
      </c>
      <c r="B40" s="8" t="s">
        <v>72</v>
      </c>
      <c r="C40" s="22">
        <f>LN('Лист2 копия'!C40)</f>
        <v>8.1631645714429091</v>
      </c>
      <c r="D40" s="22">
        <f>LN('Лист2 копия'!E40)</f>
        <v>6.5825316311026034</v>
      </c>
      <c r="E40" s="22">
        <f>LN('Лист2 копия'!F40)</f>
        <v>10.274568233782462</v>
      </c>
      <c r="F40" s="1">
        <f>'Лист2 копия'!G40</f>
        <v>72.726309766607542</v>
      </c>
      <c r="G40" s="21">
        <f>LN('Лист2 копия'!H40)</f>
        <v>13.956793951041764</v>
      </c>
      <c r="H40" s="21">
        <f>LN('Лист2 копия'!I40)</f>
        <v>10.72712535099757</v>
      </c>
      <c r="I40" s="5">
        <v>837626</v>
      </c>
      <c r="J40" s="5">
        <v>314125</v>
      </c>
    </row>
    <row r="41" spans="1:10" ht="15.75" customHeight="1" x14ac:dyDescent="0.25">
      <c r="A41" s="5">
        <v>39</v>
      </c>
      <c r="B41" s="8" t="s">
        <v>29</v>
      </c>
      <c r="C41" s="22">
        <f>LN('Лист2 копия'!C41)</f>
        <v>8.0504445469551271</v>
      </c>
      <c r="D41" s="22">
        <f>LN('Лист2 копия'!E41)</f>
        <v>5.9976067202827164</v>
      </c>
      <c r="E41" s="22">
        <f>LN('Лист2 копия'!F41)</f>
        <v>10.102707195730964</v>
      </c>
      <c r="F41" s="1">
        <f>'Лист2 копия'!G41</f>
        <v>76.10298218562383</v>
      </c>
      <c r="G41" s="21">
        <f>LN('Лист2 копия'!H41)</f>
        <v>14.013738271775285</v>
      </c>
      <c r="H41" s="21">
        <f>LN('Лист2 копия'!I41)</f>
        <v>10.765873372189404</v>
      </c>
      <c r="I41" s="5">
        <v>927878</v>
      </c>
      <c r="J41" s="5">
        <v>291362</v>
      </c>
    </row>
    <row r="42" spans="1:10" ht="15.75" customHeight="1" x14ac:dyDescent="0.25">
      <c r="A42" s="5">
        <v>40</v>
      </c>
      <c r="B42" s="8" t="s">
        <v>24</v>
      </c>
      <c r="C42" s="22">
        <f>LN('Лист2 копия'!C42)</f>
        <v>8.9748954936317507</v>
      </c>
      <c r="D42" s="22">
        <f>LN('Лист2 копия'!E42)</f>
        <v>7.1056547426715673</v>
      </c>
      <c r="E42" s="22">
        <f>LN('Лист2 копия'!F42)</f>
        <v>10.304342048086609</v>
      </c>
      <c r="F42" s="1">
        <f>'Лист2 копия'!G42</f>
        <v>75.894264947557559</v>
      </c>
      <c r="G42" s="21">
        <f>LN('Лист2 копия'!H42)</f>
        <v>14.76354760065016</v>
      </c>
      <c r="H42" s="21">
        <f>LN('Лист2 копия'!I42)</f>
        <v>10.861403508255476</v>
      </c>
      <c r="I42" s="5">
        <v>1958557</v>
      </c>
      <c r="J42" s="5">
        <v>622082</v>
      </c>
    </row>
    <row r="43" spans="1:10" ht="15.75" customHeight="1" x14ac:dyDescent="0.25">
      <c r="A43" s="5">
        <v>41</v>
      </c>
      <c r="B43" s="8" t="s">
        <v>61</v>
      </c>
      <c r="C43" s="22">
        <f>LN('Лист2 копия'!C43)</f>
        <v>7.5049427288252319</v>
      </c>
      <c r="D43" s="22">
        <f>LN('Лист2 копия'!E43)</f>
        <v>4.4825774899363848</v>
      </c>
      <c r="E43" s="22">
        <f>LN('Лист2 копия'!F43)</f>
        <v>10.460499954601437</v>
      </c>
      <c r="F43" s="1">
        <f>'Лист2 копия'!G43</f>
        <v>67.819274796955938</v>
      </c>
      <c r="G43" s="21">
        <f>LN('Лист2 копия'!H43)</f>
        <v>13.569418185271656</v>
      </c>
      <c r="H43" s="21">
        <f>LN('Лист2 копия'!I43)</f>
        <v>11.272767994296759</v>
      </c>
      <c r="I43" s="5">
        <v>530245</v>
      </c>
      <c r="J43" s="5">
        <v>251605</v>
      </c>
    </row>
    <row r="44" spans="1:10" ht="15.75" customHeight="1" x14ac:dyDescent="0.25">
      <c r="A44" s="5">
        <v>42</v>
      </c>
      <c r="B44" s="8" t="s">
        <v>22</v>
      </c>
      <c r="C44" s="22">
        <f>LN('Лист2 копия'!C44)</f>
        <v>8.9328979878495929</v>
      </c>
      <c r="D44" s="22">
        <f>LN('Лист2 копия'!E44)</f>
        <v>7.3643099183862297</v>
      </c>
      <c r="E44" s="22">
        <f>LN('Лист2 копия'!F44)</f>
        <v>10.291806501809322</v>
      </c>
      <c r="F44" s="1">
        <f>'Лист2 копия'!G44</f>
        <v>79.731221814102213</v>
      </c>
      <c r="G44" s="21">
        <f>LN('Лист2 копия'!H44)</f>
        <v>14.964622659630157</v>
      </c>
      <c r="H44" s="21">
        <f>LN('Лист2 копия'!I44)</f>
        <v>10.760898919995775</v>
      </c>
      <c r="I44" s="5">
        <v>2515831</v>
      </c>
      <c r="J44" s="5">
        <v>639559</v>
      </c>
    </row>
    <row r="45" spans="1:10" ht="15.75" customHeight="1" x14ac:dyDescent="0.25">
      <c r="A45" s="5">
        <v>43</v>
      </c>
      <c r="B45" s="8" t="s">
        <v>50</v>
      </c>
      <c r="C45" s="22">
        <f>LN('Лист2 копия'!C45)</f>
        <v>8.9984559975726217</v>
      </c>
      <c r="D45" s="22">
        <f>LN('Лист2 копия'!E45)</f>
        <v>7.6805219869182357</v>
      </c>
      <c r="E45" s="22">
        <f>LN('Лист2 копия'!F45)</f>
        <v>10.387455722132236</v>
      </c>
      <c r="F45" s="1">
        <f>'Лист2 копия'!G45</f>
        <v>77.621102147386225</v>
      </c>
      <c r="G45" s="21">
        <f>LN('Лист2 копия'!H45)</f>
        <v>14.865481121445342</v>
      </c>
      <c r="H45" s="21">
        <f>LN('Лист2 копия'!I45)</f>
        <v>11.037596883296793</v>
      </c>
      <c r="I45" s="5">
        <v>2218075</v>
      </c>
      <c r="J45" s="5">
        <v>639492</v>
      </c>
    </row>
    <row r="46" spans="1:10" ht="31.5" x14ac:dyDescent="0.25">
      <c r="A46" s="5">
        <v>44</v>
      </c>
      <c r="B46" s="8" t="s">
        <v>81</v>
      </c>
      <c r="C46" s="22">
        <f>LN('Лист2 копия'!C46)</f>
        <v>6.6036605866604159</v>
      </c>
      <c r="D46" s="22">
        <f>LN('Лист2 копия'!E46)</f>
        <v>5.7032646406032876</v>
      </c>
      <c r="E46" s="22">
        <f>LN('Лист2 копия'!F46)</f>
        <v>10.08292996857924</v>
      </c>
      <c r="F46" s="1">
        <f>'Лист2 копия'!G46</f>
        <v>64.309992515671667</v>
      </c>
      <c r="G46" s="21">
        <f>LN('Лист2 копия'!H46)</f>
        <v>13.449432976018404</v>
      </c>
      <c r="H46" s="21">
        <f>LN('Лист2 копия'!I46)</f>
        <v>10.642976366344502</v>
      </c>
      <c r="I46" s="5">
        <v>445957</v>
      </c>
      <c r="J46" s="5">
        <v>247492</v>
      </c>
    </row>
    <row r="47" spans="1:10" ht="14.25" customHeight="1" x14ac:dyDescent="0.25">
      <c r="A47" s="5">
        <v>45</v>
      </c>
      <c r="B47" s="8" t="s">
        <v>26</v>
      </c>
      <c r="C47" s="22">
        <f>LN('Лист2 копия'!C47)</f>
        <v>8.4093421102065538</v>
      </c>
      <c r="D47" s="22">
        <f>LN('Лист2 копия'!E47)</f>
        <v>5.5615270427850403</v>
      </c>
      <c r="E47" s="22">
        <f>LN('Лист2 копия'!F47)</f>
        <v>10.101108146619252</v>
      </c>
      <c r="F47" s="1">
        <f>'Лист2 копия'!G47</f>
        <v>60.856718245500588</v>
      </c>
      <c r="G47" s="21">
        <f>LN('Лист2 копия'!H47)</f>
        <v>14.48093036319613</v>
      </c>
      <c r="H47" s="21">
        <f>LN('Лист2 копия'!I47)</f>
        <v>10.613642588555074</v>
      </c>
      <c r="I47" s="5">
        <v>1183850</v>
      </c>
      <c r="J47" s="5">
        <v>761457</v>
      </c>
    </row>
    <row r="48" spans="1:10" ht="16.5" customHeight="1" x14ac:dyDescent="0.25">
      <c r="A48" s="5">
        <v>46</v>
      </c>
      <c r="B48" s="8" t="s">
        <v>12</v>
      </c>
      <c r="C48" s="22">
        <f>LN('Лист2 копия'!C48)</f>
        <v>7.8878957698516672</v>
      </c>
      <c r="D48" s="22">
        <f>LN('Лист2 копия'!E48)</f>
        <v>6.7176865260105698</v>
      </c>
      <c r="E48" s="22">
        <f>LN('Лист2 копия'!F48)</f>
        <v>10.154401900795694</v>
      </c>
      <c r="F48" s="1">
        <f>'Лист2 копия'!G48</f>
        <v>78.164434921537762</v>
      </c>
      <c r="G48" s="21">
        <f>LN('Лист2 копия'!H48)</f>
        <v>14.110560917790881</v>
      </c>
      <c r="H48" s="21">
        <f>LN('Лист2 копия'!I48)</f>
        <v>10.61681688395231</v>
      </c>
      <c r="I48" s="5">
        <v>1049900</v>
      </c>
      <c r="J48" s="5">
        <v>293294</v>
      </c>
    </row>
    <row r="49" spans="1:10" ht="17.25" customHeight="1" x14ac:dyDescent="0.25">
      <c r="A49" s="5">
        <v>47</v>
      </c>
      <c r="B49" s="8" t="s">
        <v>25</v>
      </c>
      <c r="C49" s="22">
        <f>LN('Лист2 копия'!C49)</f>
        <v>8.6714546536783246</v>
      </c>
      <c r="D49" s="22">
        <f>LN('Лист2 копия'!E49)</f>
        <v>6.8053775880539513</v>
      </c>
      <c r="E49" s="22">
        <f>LN('Лист2 копия'!F49)</f>
        <v>10.414603134260247</v>
      </c>
      <c r="F49" s="1">
        <f>'Лист2 копия'!G49</f>
        <v>79.802008675140414</v>
      </c>
      <c r="G49" s="21">
        <f>LN('Лист2 копия'!H49)</f>
        <v>14.971704726353554</v>
      </c>
      <c r="H49" s="21">
        <f>LN('Лист2 копия'!I49)</f>
        <v>11.163240143749096</v>
      </c>
      <c r="I49" s="5">
        <v>2535961</v>
      </c>
      <c r="J49" s="5">
        <v>641855</v>
      </c>
    </row>
    <row r="50" spans="1:10" ht="15.75" x14ac:dyDescent="0.25">
      <c r="A50" s="5">
        <v>48</v>
      </c>
      <c r="B50" s="8" t="s">
        <v>5</v>
      </c>
      <c r="C50" s="22">
        <f>LN('Лист2 копия'!C50)</f>
        <v>7.4776062793946103</v>
      </c>
      <c r="D50" s="22">
        <f>LN('Лист2 копия'!E50)</f>
        <v>5.4816256863312178</v>
      </c>
      <c r="E50" s="22">
        <f>LN('Лист2 копия'!F50)</f>
        <v>10.296103799775381</v>
      </c>
      <c r="F50" s="1">
        <f>'Лист2 копия'!G50</f>
        <v>68.691714290656719</v>
      </c>
      <c r="G50" s="21">
        <f>LN('Лист2 копия'!H50)</f>
        <v>13.909329626614715</v>
      </c>
      <c r="H50" s="21">
        <f>LN('Лист2 копия'!I50)</f>
        <v>10.752537822984074</v>
      </c>
      <c r="I50" s="5">
        <v>754483</v>
      </c>
      <c r="J50" s="5">
        <v>343878</v>
      </c>
    </row>
    <row r="51" spans="1:10" ht="15" customHeight="1" x14ac:dyDescent="0.25">
      <c r="A51" s="5">
        <v>49</v>
      </c>
      <c r="B51" s="8" t="s">
        <v>42</v>
      </c>
      <c r="C51" s="22">
        <f>LN('Лист2 копия'!C51)</f>
        <v>8.3252512184612772</v>
      </c>
      <c r="D51" s="22">
        <f>LN('Лист2 копия'!E51)</f>
        <v>6.0718121852085867</v>
      </c>
      <c r="E51" s="22">
        <f>LN('Лист2 копия'!F51)</f>
        <v>10.129985471662911</v>
      </c>
      <c r="F51" s="1">
        <f>'Лист2 копия'!G51</f>
        <v>77.419046080529867</v>
      </c>
      <c r="G51" s="21">
        <f>LN('Лист2 копия'!H51)</f>
        <v>14.722195299693194</v>
      </c>
      <c r="H51" s="21">
        <f>LN('Лист2 копия'!I51)</f>
        <v>10.782148636840594</v>
      </c>
      <c r="I51" s="5">
        <v>1916973</v>
      </c>
      <c r="J51" s="5">
        <v>559127</v>
      </c>
    </row>
    <row r="52" spans="1:10" ht="13.5" customHeight="1" x14ac:dyDescent="0.25">
      <c r="A52" s="5">
        <v>50</v>
      </c>
      <c r="B52" s="8" t="s">
        <v>15</v>
      </c>
      <c r="C52" s="22">
        <f>LN('Лист2 копия'!C52)</f>
        <v>7.6334292800410584</v>
      </c>
      <c r="D52" s="22">
        <f>LN('Лист2 копия'!E52)</f>
        <v>5.3555055493893287</v>
      </c>
      <c r="E52" s="22">
        <f>LN('Лист2 копия'!F52)</f>
        <v>10.400224393859018</v>
      </c>
      <c r="F52" s="1">
        <f>'Лист2 копия'!G52</f>
        <v>67.564239735024671</v>
      </c>
      <c r="G52" s="21">
        <f>LN('Лист2 копия'!H52)</f>
        <v>14.249295513423977</v>
      </c>
      <c r="H52" s="21">
        <f>LN('Лист2 копия'!I52)</f>
        <v>10.977925225680218</v>
      </c>
      <c r="I52" s="5">
        <v>1042575</v>
      </c>
      <c r="J52" s="5">
        <v>500512</v>
      </c>
    </row>
    <row r="53" spans="1:10" ht="15.75" x14ac:dyDescent="0.25">
      <c r="A53" s="5">
        <v>51</v>
      </c>
      <c r="B53" s="8" t="s">
        <v>14</v>
      </c>
      <c r="C53" s="22">
        <f>LN('Лист2 копия'!C53)</f>
        <v>7.3388119775927372</v>
      </c>
      <c r="D53" s="22">
        <f>LN('Лист2 копия'!E53)</f>
        <v>5.4960389813798498</v>
      </c>
      <c r="E53" s="22">
        <f>LN('Лист2 копия'!F53)</f>
        <v>10.226114382335288</v>
      </c>
      <c r="F53" s="1">
        <f>'Лист2 копия'!G53</f>
        <v>61.546596020531027</v>
      </c>
      <c r="G53" s="21">
        <f>LN('Лист2 копия'!H53)</f>
        <v>13.81126254793241</v>
      </c>
      <c r="H53" s="21">
        <f>LN('Лист2 копия'!I53)</f>
        <v>10.693231244312205</v>
      </c>
      <c r="I53" s="5">
        <v>612857</v>
      </c>
      <c r="J53" s="5">
        <v>382904</v>
      </c>
    </row>
    <row r="54" spans="1:10" ht="15.75" customHeight="1" x14ac:dyDescent="0.25">
      <c r="A54" s="5">
        <v>52</v>
      </c>
      <c r="B54" s="8" t="s">
        <v>64</v>
      </c>
      <c r="C54" s="22">
        <f>LN('Лист2 копия'!C54)</f>
        <v>8.2495894729504204</v>
      </c>
      <c r="D54" s="22">
        <f>LN('Лист2 копия'!E54)</f>
        <v>6.9236737944412488</v>
      </c>
      <c r="E54" s="22">
        <f>LN('Лист2 копия'!F54)</f>
        <v>10.0773568225151</v>
      </c>
      <c r="F54" s="1">
        <f>'Лист2 копия'!G54</f>
        <v>59.186223554144114</v>
      </c>
      <c r="G54" s="21">
        <f>LN('Лист2 копия'!H54)</f>
        <v>14.843208487412561</v>
      </c>
      <c r="H54" s="21">
        <f>LN('Лист2 копия'!I54)</f>
        <v>10.671185580380412</v>
      </c>
      <c r="I54" s="5">
        <v>1654033</v>
      </c>
      <c r="J54" s="5">
        <v>1140592</v>
      </c>
    </row>
    <row r="55" spans="1:10" ht="15.75" x14ac:dyDescent="0.25">
      <c r="A55" s="5">
        <v>53</v>
      </c>
      <c r="B55" s="8" t="s">
        <v>54</v>
      </c>
      <c r="C55" s="22">
        <f>LN('Лист2 копия'!C55)</f>
        <v>6.6980919596967814</v>
      </c>
      <c r="D55" s="22">
        <f>LN('Лист2 копия'!E55)</f>
        <v>4.9139102004399318</v>
      </c>
      <c r="E55" s="22">
        <f>LN('Лист2 копия'!F55)</f>
        <v>10.069933760171793</v>
      </c>
      <c r="F55" s="1">
        <f>'Лист2 копия'!G55</f>
        <v>69.945666264612044</v>
      </c>
      <c r="G55" s="21">
        <f>LN('Лист2 копия'!H55)</f>
        <v>13.184898643365432</v>
      </c>
      <c r="H55" s="21">
        <f>LN('Лист2 копия'!I55)</f>
        <v>10.748795040588691</v>
      </c>
      <c r="I55" s="5">
        <v>372297</v>
      </c>
      <c r="J55" s="5">
        <v>159969</v>
      </c>
    </row>
    <row r="56" spans="1:10" ht="15" customHeight="1" x14ac:dyDescent="0.25">
      <c r="A56" s="5">
        <v>54</v>
      </c>
      <c r="B56" s="8" t="s">
        <v>35</v>
      </c>
      <c r="C56" s="22">
        <f>LN('Лист2 копия'!C56)</f>
        <v>8.012652509296359</v>
      </c>
      <c r="D56" s="22">
        <f>LN('Лист2 копия'!E56)</f>
        <v>6.1745152546735573</v>
      </c>
      <c r="E56" s="22">
        <f>LN('Лист2 копия'!F56)</f>
        <v>10.446944922115469</v>
      </c>
      <c r="F56" s="1">
        <f>'Лист2 копия'!G56</f>
        <v>78.872864881539655</v>
      </c>
      <c r="G56" s="21">
        <f>LN('Лист2 копия'!H56)</f>
        <v>13.936044473146382</v>
      </c>
      <c r="H56" s="21">
        <f>LN('Лист2 копия'!I56)</f>
        <v>11.070319469371169</v>
      </c>
      <c r="I56" s="5">
        <v>889764</v>
      </c>
      <c r="J56" s="5">
        <v>238335</v>
      </c>
    </row>
    <row r="57" spans="1:10" ht="15.75" x14ac:dyDescent="0.25">
      <c r="A57" s="5">
        <v>55</v>
      </c>
      <c r="B57" s="8" t="s">
        <v>11</v>
      </c>
      <c r="C57" s="22">
        <f>LN('Лист2 копия'!C57)</f>
        <v>7.7257920062485184</v>
      </c>
      <c r="D57" s="22">
        <f>LN('Лист2 копия'!E57)</f>
        <v>6.002111120676445</v>
      </c>
      <c r="E57" s="22">
        <f>LN('Лист2 копия'!F57)</f>
        <v>10.218261795359789</v>
      </c>
      <c r="F57" s="1">
        <f>'Лист2 копия'!G57</f>
        <v>76.264137656114769</v>
      </c>
      <c r="G57" s="21">
        <f>LN('Лист2 копия'!H57)</f>
        <v>14.036057942151112</v>
      </c>
      <c r="H57" s="21">
        <f>LN('Лист2 копия'!I57)</f>
        <v>10.797041808586259</v>
      </c>
      <c r="I57" s="5">
        <v>950830</v>
      </c>
      <c r="J57" s="5">
        <v>295929</v>
      </c>
    </row>
    <row r="58" spans="1:10" ht="15.75" x14ac:dyDescent="0.25">
      <c r="A58" s="5">
        <v>56</v>
      </c>
      <c r="B58" s="8" t="s">
        <v>3</v>
      </c>
      <c r="C58" s="22">
        <f>LN('Лист2 копия'!C58)</f>
        <v>8.9614702624840366</v>
      </c>
      <c r="D58" s="22">
        <f>LN('Лист2 копия'!E58)</f>
        <v>6.9019873262794853</v>
      </c>
      <c r="E58" s="22">
        <f>LN('Лист2 копия'!F58)</f>
        <v>10.157276693964725</v>
      </c>
      <c r="F58" s="1">
        <f>'Лист2 копия'!G58</f>
        <v>82.703609875073496</v>
      </c>
      <c r="G58" s="21">
        <f>LN('Лист2 копия'!H58)</f>
        <v>15.052151403504574</v>
      </c>
      <c r="H58" s="21">
        <f>LN('Лист2 копия'!I58)</f>
        <v>10.666371477840697</v>
      </c>
      <c r="I58" s="5">
        <v>2848333</v>
      </c>
      <c r="J58" s="5">
        <v>595692</v>
      </c>
    </row>
    <row r="59" spans="1:10" ht="15.75" x14ac:dyDescent="0.25">
      <c r="A59" s="5">
        <v>57</v>
      </c>
      <c r="B59" s="8" t="s">
        <v>47</v>
      </c>
      <c r="C59" s="22">
        <f>LN('Лист2 копия'!C59)</f>
        <v>8.4339648750751017</v>
      </c>
      <c r="D59" s="22">
        <f>LN('Лист2 копия'!E59)</f>
        <v>6.8961636245941325</v>
      </c>
      <c r="E59" s="22">
        <f>LN('Лист2 копия'!F59)</f>
        <v>10.076642221505265</v>
      </c>
      <c r="F59" s="1">
        <f>'Лист2 копия'!G59</f>
        <v>57.143304976155676</v>
      </c>
      <c r="G59" s="21">
        <f>LN('Лист2 копия'!H59)</f>
        <v>14.647015652234002</v>
      </c>
      <c r="H59" s="21">
        <f>LN('Лист2 копия'!I59)</f>
        <v>10.811628767118616</v>
      </c>
      <c r="I59" s="5">
        <v>1312452</v>
      </c>
      <c r="J59" s="5">
        <v>984321</v>
      </c>
    </row>
    <row r="60" spans="1:10" ht="15.75" x14ac:dyDescent="0.25">
      <c r="A60" s="5">
        <v>58</v>
      </c>
      <c r="B60" s="8" t="s">
        <v>13</v>
      </c>
      <c r="C60" s="22">
        <f>LN('Лист2 копия'!C60)</f>
        <v>7.8101492567083834</v>
      </c>
      <c r="D60" s="22">
        <f>LN('Лист2 копия'!E60)</f>
        <v>6.5795750623426983</v>
      </c>
      <c r="E60" s="22">
        <f>LN('Лист2 копия'!F60)</f>
        <v>10.276395033084118</v>
      </c>
      <c r="F60" s="1">
        <f>'Лист2 копия'!G60</f>
        <v>74.721215985661843</v>
      </c>
      <c r="G60" s="21">
        <f>LN('Лист2 копия'!H60)</f>
        <v>14.1875395233186</v>
      </c>
      <c r="H60" s="21">
        <f>LN('Лист2 копия'!I60)</f>
        <v>10.994707627660496</v>
      </c>
      <c r="I60" s="5">
        <v>1083962</v>
      </c>
      <c r="J60" s="5">
        <v>366713</v>
      </c>
    </row>
    <row r="61" spans="1:10" ht="16.5" customHeight="1" x14ac:dyDescent="0.25">
      <c r="A61" s="5">
        <v>59</v>
      </c>
      <c r="B61" s="8" t="s">
        <v>18</v>
      </c>
      <c r="C61" s="22">
        <f>LN('Лист2 копия'!C61)</f>
        <v>6.8048708065089123</v>
      </c>
      <c r="D61" s="22">
        <f>LN('Лист2 копия'!E61)</f>
        <v>5.0846110813234588</v>
      </c>
      <c r="E61" s="22">
        <f>LN('Лист2 копия'!F61)</f>
        <v>10.135987198774362</v>
      </c>
      <c r="F61" s="1">
        <f>'Лист2 копия'!G61</f>
        <v>73.068117499666116</v>
      </c>
      <c r="G61" s="21">
        <f>LN('Лист2 копия'!H61)</f>
        <v>13.351842019588412</v>
      </c>
      <c r="H61" s="21">
        <f>LN('Лист2 копия'!I61)</f>
        <v>10.793913814212916</v>
      </c>
      <c r="I61" s="5">
        <v>459578</v>
      </c>
      <c r="J61" s="5">
        <v>169394</v>
      </c>
    </row>
    <row r="62" spans="1:10" ht="18" customHeight="1" x14ac:dyDescent="0.25">
      <c r="A62" s="5">
        <v>60</v>
      </c>
      <c r="B62" s="8" t="s">
        <v>38</v>
      </c>
      <c r="C62" s="22">
        <f>LN('Лист2 копия'!C62)</f>
        <v>6.8915185742201936</v>
      </c>
      <c r="D62" s="22">
        <f>LN('Лист2 копия'!E62)</f>
        <v>3.6649504249195468</v>
      </c>
      <c r="E62" s="22">
        <f>LN('Лист2 копия'!F62)</f>
        <v>10.156422888658074</v>
      </c>
      <c r="F62" s="1">
        <f>'Лист2 копия'!G62</f>
        <v>71.692356447393252</v>
      </c>
      <c r="G62" s="21">
        <f>LN('Лист2 копия'!H62)</f>
        <v>13.293340832497627</v>
      </c>
      <c r="H62" s="21">
        <f>LN('Лист2 копия'!I62)</f>
        <v>10.768729486446835</v>
      </c>
      <c r="I62" s="5">
        <v>425302</v>
      </c>
      <c r="J62" s="5">
        <v>167930</v>
      </c>
    </row>
    <row r="63" spans="1:10" ht="15.75" x14ac:dyDescent="0.25">
      <c r="A63" s="5">
        <v>62</v>
      </c>
      <c r="B63" s="8" t="s">
        <v>56</v>
      </c>
      <c r="C63" s="22">
        <f>LN('Лист2 копия'!C64)</f>
        <v>7.9764267137696017</v>
      </c>
      <c r="D63" s="22">
        <f>LN('Лист2 копия'!E64)</f>
        <v>6.1191944152615791</v>
      </c>
      <c r="E63" s="22">
        <f>LN('Лист2 копия'!F64)</f>
        <v>10.633400512286396</v>
      </c>
      <c r="F63" s="1">
        <f>'Лист2 копия'!G63</f>
        <v>96.12636789432409</v>
      </c>
      <c r="G63" s="21">
        <f>LN('Лист2 копия'!H63)</f>
        <v>11.842164461815134</v>
      </c>
      <c r="H63" s="21">
        <f>LN('Лист2 копия'!I63)</f>
        <v>11.461899398032138</v>
      </c>
      <c r="I63" s="5">
        <v>1069910</v>
      </c>
      <c r="J63" s="5">
        <v>233008</v>
      </c>
    </row>
    <row r="64" spans="1:10" ht="15.75" x14ac:dyDescent="0.25">
      <c r="A64" s="5">
        <v>63</v>
      </c>
      <c r="B64" s="8" t="s">
        <v>37</v>
      </c>
      <c r="C64" s="22">
        <f>LN('Лист2 копия'!C65)</f>
        <v>7.6790608391378994</v>
      </c>
      <c r="D64" s="22">
        <f>LN('Лист2 копия'!E65)</f>
        <v>3.9154658719557522</v>
      </c>
      <c r="E64" s="22">
        <f>LN('Лист2 копия'!F65)</f>
        <v>10.497532372052861</v>
      </c>
      <c r="F64" s="1">
        <f>'Лист2 копия'!G64</f>
        <v>82.116449385149338</v>
      </c>
      <c r="G64" s="21">
        <f>LN('Лист2 копия'!H64)</f>
        <v>14.080116922430614</v>
      </c>
      <c r="H64" s="21">
        <f>LN('Лист2 копия'!I64)</f>
        <v>11.337563474117598</v>
      </c>
      <c r="I64" s="5">
        <v>637186</v>
      </c>
      <c r="J64" s="5">
        <v>176673</v>
      </c>
    </row>
    <row r="65" spans="1:10" ht="15.75" x14ac:dyDescent="0.25">
      <c r="A65" s="5">
        <v>64</v>
      </c>
      <c r="B65" s="8" t="s">
        <v>30</v>
      </c>
      <c r="C65" s="22">
        <f>LN('Лист2 копия'!C66)</f>
        <v>8.1696183159699611</v>
      </c>
      <c r="D65" s="22">
        <f>LN('Лист2 копия'!E66)</f>
        <v>6.8306595463755198</v>
      </c>
      <c r="E65" s="22">
        <f>LN('Лист2 копия'!F66)</f>
        <v>10.075085145967106</v>
      </c>
      <c r="F65" s="1">
        <f>'Лист2 копия'!G65</f>
        <v>78.291940004349641</v>
      </c>
      <c r="G65" s="21">
        <f>LN('Лист2 копия'!H65)</f>
        <v>13.609542411307372</v>
      </c>
      <c r="H65" s="21">
        <f>LN('Лист2 копия'!I65)</f>
        <v>10.787120786165342</v>
      </c>
      <c r="I65" s="5">
        <v>1814709</v>
      </c>
      <c r="J65" s="5">
        <v>582252</v>
      </c>
    </row>
    <row r="66" spans="1:10" ht="15.75" x14ac:dyDescent="0.25">
      <c r="A66" s="5">
        <v>65</v>
      </c>
      <c r="B66" s="8" t="s">
        <v>60</v>
      </c>
      <c r="C66" s="22">
        <f>LN('Лист2 копия'!C67)</f>
        <v>7.1735159230632313</v>
      </c>
      <c r="D66" s="22">
        <f>LN('Лист2 копия'!E67)</f>
        <v>4.7150138771798487</v>
      </c>
      <c r="E66" s="22">
        <f>LN('Лист2 копия'!F67)</f>
        <v>10.188440905416652</v>
      </c>
      <c r="F66" s="1">
        <f>'Лист2 копия'!G66</f>
        <v>75.708741193536312</v>
      </c>
      <c r="G66" s="21">
        <f>LN('Лист2 копия'!H66)</f>
        <v>14.689712242946236</v>
      </c>
      <c r="H66" s="21">
        <f>LN('Лист2 копия'!I66)</f>
        <v>10.658188981499313</v>
      </c>
      <c r="I66" s="5">
        <v>720557</v>
      </c>
      <c r="J66" s="5">
        <v>333514</v>
      </c>
    </row>
    <row r="67" spans="1:10" ht="15.75" x14ac:dyDescent="0.25">
      <c r="A67" s="5">
        <v>66</v>
      </c>
      <c r="B67" s="8" t="s">
        <v>49</v>
      </c>
      <c r="C67" s="22">
        <f>LN('Лист2 копия'!C68)</f>
        <v>8.0750620034986014</v>
      </c>
      <c r="D67" s="22">
        <f>LN('Лист2 копия'!E68)</f>
        <v>6.5750482669977144</v>
      </c>
      <c r="E67" s="22">
        <f>LN('Лист2 копия'!F68)</f>
        <v>10.202406256913896</v>
      </c>
      <c r="F67" s="1">
        <f>'Лист2 копия'!G67</f>
        <v>68.359436888027474</v>
      </c>
      <c r="G67" s="21">
        <f>LN('Лист2 копия'!H67)</f>
        <v>13.868170368243542</v>
      </c>
      <c r="H67" s="21">
        <f>LN('Лист2 копия'!I67)</f>
        <v>11.151374509729303</v>
      </c>
      <c r="I67" s="5">
        <v>1854017</v>
      </c>
      <c r="J67" s="5">
        <v>521623</v>
      </c>
    </row>
    <row r="68" spans="1:10" ht="15.75" x14ac:dyDescent="0.25">
      <c r="A68" s="5">
        <v>67</v>
      </c>
      <c r="B68" s="8" t="s">
        <v>17</v>
      </c>
      <c r="C68" s="22">
        <f>LN('Лист2 копия'!C69)</f>
        <v>6.9343995468294306</v>
      </c>
      <c r="D68" s="22">
        <f>LN('Лист2 копия'!E69)</f>
        <v>5.6403772488745645</v>
      </c>
      <c r="E68" s="22">
        <f>LN('Лист2 копия'!F69)</f>
        <v>10.162268481441469</v>
      </c>
      <c r="F68" s="1">
        <f>'Лист2 копия'!G68</f>
        <v>78.042843191729389</v>
      </c>
      <c r="G68" s="21">
        <f>LN('Лист2 копия'!H68)</f>
        <v>14.680777432833578</v>
      </c>
      <c r="H68" s="21">
        <f>LN('Лист2 копия'!I68)</f>
        <v>11.155242155659119</v>
      </c>
      <c r="I68" s="5">
        <v>807987</v>
      </c>
      <c r="J68" s="5">
        <v>179707</v>
      </c>
    </row>
    <row r="69" spans="1:10" ht="15" customHeight="1" x14ac:dyDescent="0.25">
      <c r="A69" s="5">
        <v>68</v>
      </c>
      <c r="B69" s="8" t="s">
        <v>44</v>
      </c>
      <c r="C69" s="22">
        <f>LN('Лист2 копия'!C70)</f>
        <v>6.9196036094740885</v>
      </c>
      <c r="D69" s="22">
        <f>LN('Лист2 копия'!E70)</f>
        <v>5.5065417789025677</v>
      </c>
      <c r="E69" s="22">
        <f>LN('Лист2 копия'!F70)</f>
        <v>10.127630604183421</v>
      </c>
      <c r="F69" s="1">
        <f>'Лист2 копия'!G69</f>
        <v>81.80539721816676</v>
      </c>
      <c r="G69" s="21">
        <f>LN('Лист2 копия'!H69)</f>
        <v>13.803128212158724</v>
      </c>
      <c r="H69" s="21">
        <f>LN('Лист2 копия'!I69)</f>
        <v>10.597355348390494</v>
      </c>
      <c r="I69" s="5">
        <v>664017</v>
      </c>
      <c r="J69" s="5">
        <v>333668</v>
      </c>
    </row>
    <row r="70" spans="1:10" ht="15.75" x14ac:dyDescent="0.25">
      <c r="A70" s="5">
        <v>69</v>
      </c>
      <c r="B70" s="8" t="s">
        <v>52</v>
      </c>
      <c r="C70" s="22">
        <f>LN('Лист2 копия'!C71)</f>
        <v>7.8373898643214854</v>
      </c>
      <c r="D70" s="22">
        <f>LN('Лист2 копия'!E71)</f>
        <v>5.6163222333056719</v>
      </c>
      <c r="E70" s="22">
        <f>LN('Лист2 копия'!F71)</f>
        <v>10.188704088048116</v>
      </c>
      <c r="F70" s="1">
        <f>'Лист2 копия'!G70</f>
        <v>66.555776622881964</v>
      </c>
      <c r="G70" s="21">
        <f>LN('Лист2 копия'!H70)</f>
        <v>13.813192874209046</v>
      </c>
      <c r="H70" s="21">
        <f>LN('Лист2 копия'!I70)</f>
        <v>10.932506834314912</v>
      </c>
      <c r="I70" s="5">
        <v>1388661</v>
      </c>
      <c r="J70" s="5">
        <v>515633</v>
      </c>
    </row>
    <row r="71" spans="1:10" ht="12.75" customHeight="1" x14ac:dyDescent="0.25">
      <c r="A71" s="5">
        <v>70</v>
      </c>
      <c r="B71" s="8" t="s">
        <v>78</v>
      </c>
      <c r="C71" s="22">
        <f>LN('Лист2 копия'!C72)</f>
        <v>8.167018446761185</v>
      </c>
      <c r="D71" s="22">
        <f>LN('Лист2 копия'!E72)</f>
        <v>6.0707928304104213</v>
      </c>
      <c r="E71" s="22">
        <f>LN('Лист2 копия'!F72)</f>
        <v>10.127790431570185</v>
      </c>
      <c r="F71" s="1">
        <f>'Лист2 копия'!G71</f>
        <v>72.922615940605809</v>
      </c>
      <c r="G71" s="21">
        <f>LN('Лист2 копия'!H71)</f>
        <v>14.459621894177884</v>
      </c>
      <c r="H71" s="21">
        <f>LN('Лист2 копия'!I71)</f>
        <v>10.741094211707464</v>
      </c>
      <c r="I71" s="5">
        <v>2267194</v>
      </c>
      <c r="J71" s="5">
        <v>367182</v>
      </c>
    </row>
    <row r="72" spans="1:10" ht="15.75" x14ac:dyDescent="0.25">
      <c r="A72" s="5">
        <v>71</v>
      </c>
      <c r="B72" s="8" t="s">
        <v>4</v>
      </c>
      <c r="C72" s="22">
        <f>LN('Лист2 копия'!C73)</f>
        <v>7.0134725709877124</v>
      </c>
      <c r="D72" s="22">
        <f>LN('Лист2 копия'!E73)</f>
        <v>4.3797357626291573</v>
      </c>
      <c r="E72" s="22">
        <f>LN('Лист2 копия'!F73)</f>
        <v>9.9811427971017324</v>
      </c>
      <c r="F72" s="1">
        <f>'Лист2 копия'!G72</f>
        <v>86.061898529291199</v>
      </c>
      <c r="G72" s="21">
        <f>LN('Лист2 копия'!H72)</f>
        <v>14.784156899768965</v>
      </c>
      <c r="H72" s="21">
        <f>LN('Лист2 копия'!I72)</f>
        <v>10.87278687184123</v>
      </c>
      <c r="I72" s="5">
        <v>510619</v>
      </c>
      <c r="J72" s="5">
        <v>308680</v>
      </c>
    </row>
    <row r="73" spans="1:10" ht="47.25" x14ac:dyDescent="0.25">
      <c r="A73" s="5">
        <v>73</v>
      </c>
      <c r="B73" s="8" t="s">
        <v>65</v>
      </c>
      <c r="C73" s="22">
        <f>LN('Лист2 копия'!C74)</f>
        <v>5.4164514516904498</v>
      </c>
      <c r="D73" s="22">
        <f>LN('Лист2 копия'!E74)</f>
        <v>4.8438769596340814</v>
      </c>
      <c r="E73" s="22">
        <f>LN('Лист2 копия'!F74)</f>
        <v>9.9876448605428507</v>
      </c>
      <c r="F73" s="1">
        <f>'Лист2 копия'!G73</f>
        <v>62.323889080787353</v>
      </c>
      <c r="G73" s="21">
        <f>LN('Лист2 копия'!H73)</f>
        <v>13.61620437557503</v>
      </c>
      <c r="H73" s="21">
        <f>LN('Лист2 копия'!I73)</f>
        <v>10.696894574906139</v>
      </c>
      <c r="I73" s="5">
        <v>453089</v>
      </c>
      <c r="J73" s="5">
        <v>417108</v>
      </c>
    </row>
    <row r="74" spans="1:10" ht="15.75" customHeight="1" x14ac:dyDescent="0.25">
      <c r="A74" s="5">
        <v>76</v>
      </c>
      <c r="B74" s="8" t="s">
        <v>45</v>
      </c>
      <c r="C74" s="22">
        <f>LN('Лист2 копия'!C76)</f>
        <v>5.5332242576863191</v>
      </c>
      <c r="D74" s="22">
        <f>LN('Лист2 копия'!E76)</f>
        <v>3.2749600842329589</v>
      </c>
      <c r="E74" s="22">
        <f>LN('Лист2 копия'!F76)</f>
        <v>9.9111084396674887</v>
      </c>
      <c r="F74" s="1">
        <f>'Лист2 копия'!G74</f>
        <v>52.067405426587307</v>
      </c>
      <c r="G74" s="21">
        <f>LN('Лист2 копия'!H74)</f>
        <v>13.676474901779438</v>
      </c>
      <c r="H74" s="21">
        <f>LN('Лист2 копия'!I74)</f>
        <v>10.342519359040649</v>
      </c>
      <c r="I74" s="5">
        <v>124731</v>
      </c>
      <c r="J74" s="5">
        <v>145408</v>
      </c>
    </row>
    <row r="75" spans="1:10" ht="31.5" x14ac:dyDescent="0.25">
      <c r="A75" s="5">
        <v>79</v>
      </c>
      <c r="B75" s="8" t="s">
        <v>79</v>
      </c>
      <c r="C75" s="22">
        <f>LN('Лист2 копия'!C79)</f>
        <v>7.4776042431975887</v>
      </c>
      <c r="D75" s="22">
        <f>LN('Лист2 копия'!E79)</f>
        <v>5.9653898117007547</v>
      </c>
      <c r="E75" s="22">
        <f>LN('Лист2 копия'!F79)</f>
        <v>10.902187420651002</v>
      </c>
      <c r="F75" s="1">
        <f>'Лист2 копия'!G75</f>
        <v>78.684231613699367</v>
      </c>
      <c r="G75" s="21">
        <f>LN('Лист2 копия'!H75)</f>
        <v>12.65071038871281</v>
      </c>
      <c r="H75" s="21">
        <f>LN('Лист2 копия'!I75)</f>
        <v>11.197714183924274</v>
      </c>
      <c r="I75" s="5">
        <v>1563763</v>
      </c>
      <c r="J75" s="5">
        <v>124615</v>
      </c>
    </row>
    <row r="76" spans="1:10" ht="15.75" customHeight="1" x14ac:dyDescent="0.25">
      <c r="A76" s="5">
        <v>81</v>
      </c>
      <c r="B76" s="8" t="s">
        <v>66</v>
      </c>
      <c r="C76" s="22">
        <f>LN('Лист2 копия'!C80)</f>
        <v>5.4874200461371503</v>
      </c>
      <c r="D76" s="22">
        <f>LN('Лист2 копия'!E80)</f>
        <v>5.5736356336837698</v>
      </c>
      <c r="E76" s="22">
        <f>LN('Лист2 копия'!F80)</f>
        <v>10.230919044505193</v>
      </c>
      <c r="F76" s="1">
        <f>'Лист2 копия'!G76</f>
        <v>46.17289617567252</v>
      </c>
      <c r="G76" s="21">
        <f>LN('Лист2 копия'!H76)</f>
        <v>12.506691920323643</v>
      </c>
      <c r="H76" s="21">
        <f>LN('Лист2 копия'!I76)</f>
        <v>10.454614555325641</v>
      </c>
      <c r="I76" s="5">
        <v>1419717</v>
      </c>
      <c r="J76" s="5">
        <v>1712551</v>
      </c>
    </row>
    <row r="77" spans="1:10" ht="15.75" customHeight="1" x14ac:dyDescent="0.25">
      <c r="A77" s="5">
        <v>82</v>
      </c>
      <c r="B77" s="8" t="s">
        <v>67</v>
      </c>
      <c r="C77" s="22">
        <f>LN('Лист2 копия'!C81)</f>
        <v>3.778285877355823</v>
      </c>
      <c r="D77" s="22">
        <f>LN('Лист2 копия'!E81)</f>
        <v>4.7015142856584697</v>
      </c>
      <c r="E77" s="22">
        <f>LN('Лист2 копия'!F81)</f>
        <v>10.11082687230537</v>
      </c>
      <c r="F77" s="1">
        <f>'Лист2 копия'!G77</f>
        <v>42.908812866200449</v>
      </c>
      <c r="G77" s="21">
        <f>LN('Лист2 копия'!H77)</f>
        <v>13.051064993121166</v>
      </c>
      <c r="H77" s="21">
        <f>LN('Лист2 копия'!I77)</f>
        <v>10.531575342996481</v>
      </c>
      <c r="I77" s="5">
        <v>570587</v>
      </c>
      <c r="J77" s="5">
        <v>929903</v>
      </c>
    </row>
    <row r="78" spans="1:10" ht="15.75" customHeight="1" x14ac:dyDescent="0.25">
      <c r="A78" s="5">
        <v>83</v>
      </c>
      <c r="B78" s="8" t="s">
        <v>82</v>
      </c>
      <c r="C78" s="22">
        <f>LN('Лист2 копия'!C82)</f>
        <v>6.1484682959176471</v>
      </c>
      <c r="D78" s="22">
        <f>LN('Лист2 копия'!E82)</f>
        <v>5.2016284767597361</v>
      </c>
      <c r="E78" s="22">
        <f>LN('Лист2 копия'!F82)</f>
        <v>11.391650088183392</v>
      </c>
      <c r="F78" s="1">
        <f>'Лист2 копия'!G78</f>
        <v>68.284640748408862</v>
      </c>
      <c r="G78" s="21">
        <f>LN('Лист2 копия'!H78)</f>
        <v>11.960760169444901</v>
      </c>
      <c r="H78" s="21">
        <f>LN('Лист2 копия'!I78)</f>
        <v>10.509352660380753</v>
      </c>
      <c r="I78" s="5">
        <v>459099</v>
      </c>
      <c r="J78" s="5">
        <v>88012</v>
      </c>
    </row>
    <row r="79" spans="1:10" ht="15.75" customHeight="1" x14ac:dyDescent="0.25">
      <c r="A79" s="5">
        <v>84</v>
      </c>
      <c r="B79" s="8" t="s">
        <v>69</v>
      </c>
      <c r="C79" s="22">
        <f>LN('Лист2 копия'!C83)</f>
        <v>1.9595876132043566</v>
      </c>
      <c r="D79" s="22">
        <f>LN('Лист2 копия'!E83)</f>
        <v>4.6854686148083422</v>
      </c>
      <c r="E79" s="22">
        <f>LN('Лист2 копия'!F83)</f>
        <v>9.7471260974117051</v>
      </c>
      <c r="F79" s="1">
        <f>'Лист2 копия'!G79</f>
        <v>92.619247585552529</v>
      </c>
      <c r="G79" s="21">
        <f>LN('Лист2 копия'!H79)</f>
        <v>14.339278862717931</v>
      </c>
      <c r="H79" s="21">
        <f>LN('Лист2 копия'!I79)</f>
        <v>10.96780618680426</v>
      </c>
      <c r="I79" s="5">
        <v>287356</v>
      </c>
      <c r="J79" s="5">
        <v>228614</v>
      </c>
    </row>
    <row r="80" spans="1:10" ht="15.75" x14ac:dyDescent="0.25">
      <c r="A80" s="5">
        <v>75</v>
      </c>
      <c r="B80" s="8" t="s">
        <v>39</v>
      </c>
      <c r="C80" s="22">
        <f>LN('Лист2 копия'!C85)</f>
        <v>7.0910152286810488</v>
      </c>
      <c r="D80" s="22">
        <f>LN('Лист2 копия'!E85)</f>
        <v>1.2316998328064646</v>
      </c>
      <c r="E80" s="22">
        <f>LN('Лист2 копия'!F85)</f>
        <v>10.7350479402497</v>
      </c>
      <c r="F80" s="1">
        <f>'Лист2 копия'!G80</f>
        <v>45.325527700694835</v>
      </c>
      <c r="G80" s="21">
        <f>LN('Лист2 копия'!H80)</f>
        <v>14.957267900759017</v>
      </c>
      <c r="H80" s="21">
        <f>LN('Лист2 копия'!I80)</f>
        <v>10.375938419227072</v>
      </c>
      <c r="I80" s="5">
        <v>675472</v>
      </c>
      <c r="J80" s="5">
        <v>57686</v>
      </c>
    </row>
    <row r="81" spans="1:10" ht="15.75" x14ac:dyDescent="0.25">
      <c r="A81" s="5">
        <v>72</v>
      </c>
      <c r="B81" s="8" t="s">
        <v>55</v>
      </c>
      <c r="C81" s="22">
        <f>LN('Лист2 копия'!C86)</f>
        <v>5.3454137160706443</v>
      </c>
      <c r="D81" s="22">
        <f>LN('Лист2 копия'!E86)</f>
        <v>1.8257244077836345</v>
      </c>
      <c r="E81" s="22">
        <f>LN('Лист2 копия'!F86)</f>
        <v>9.7746309304111243</v>
      </c>
      <c r="F81" s="1">
        <f>'Лист2 копия'!G81</f>
        <v>38.026711274317051</v>
      </c>
      <c r="G81" s="21">
        <f>LN('Лист2 копия'!H81)</f>
        <v>14.221302279395166</v>
      </c>
      <c r="H81" s="21">
        <f>LN('Лист2 копия'!I81)</f>
        <v>10.71177388788869</v>
      </c>
      <c r="I81" s="5">
        <v>179357</v>
      </c>
      <c r="J81" s="5">
        <v>150970</v>
      </c>
    </row>
    <row r="82" spans="1:10" ht="15.75" customHeight="1" x14ac:dyDescent="0.25">
      <c r="A82" s="5">
        <v>80</v>
      </c>
      <c r="B82" s="8" t="s">
        <v>83</v>
      </c>
      <c r="C82" s="22">
        <f>LN('Лист2 копия'!C84)</f>
        <v>3.6635616461296463</v>
      </c>
      <c r="D82" s="22" t="e">
        <f>LN('Лист2 копия'!E84)</f>
        <v>#NUM!</v>
      </c>
      <c r="E82" s="22">
        <f>LN('Лист2 копия'!F84)</f>
        <v>11.397054350427297</v>
      </c>
      <c r="F82" s="1">
        <f>'Лист2 копия'!G82</f>
        <v>83.913319235036397</v>
      </c>
      <c r="G82" s="21">
        <f>LN('Лист2 копия'!H82)</f>
        <v>13.21240698586332</v>
      </c>
      <c r="H82" s="21">
        <f>LN('Лист2 копия'!I82)</f>
        <v>11.154942093985468</v>
      </c>
      <c r="I82" s="5">
        <v>35031</v>
      </c>
      <c r="J82" s="5">
        <v>14269</v>
      </c>
    </row>
    <row r="83" spans="1:10" ht="31.5" customHeight="1" x14ac:dyDescent="0.25">
      <c r="A83" s="5">
        <v>77</v>
      </c>
      <c r="B83" s="8" t="s">
        <v>68</v>
      </c>
      <c r="C83" s="22">
        <f>LN('Лист2 копия'!C77)</f>
        <v>4.5872404038221086</v>
      </c>
      <c r="D83" s="22" t="e">
        <f>LN('Лист2 копия'!E77)</f>
        <v>#NUM!</v>
      </c>
      <c r="E83" s="22">
        <f>LN('Лист2 копия'!F77)</f>
        <v>9.8281172455113506</v>
      </c>
      <c r="F83" s="1">
        <f>'Лист2 копия'!G83</f>
        <v>55.692385216194737</v>
      </c>
      <c r="G83" s="21">
        <f>LN('Лист2 копия'!H83)</f>
        <v>13.153803903238648</v>
      </c>
      <c r="H83" s="21">
        <f>LN('Лист2 копия'!I83)</f>
        <v>10.578432319774297</v>
      </c>
      <c r="I83" s="5">
        <v>199780</v>
      </c>
      <c r="J83" s="5">
        <v>265812</v>
      </c>
    </row>
    <row r="84" spans="1:10" ht="15.75" x14ac:dyDescent="0.25">
      <c r="A84" s="5">
        <v>78</v>
      </c>
      <c r="B84" s="8" t="s">
        <v>84</v>
      </c>
      <c r="C84" s="22">
        <f>LN('Лист2 копия'!C78)</f>
        <v>3.9355988971568396</v>
      </c>
      <c r="D84" s="22" t="e">
        <f>LN('Лист2 копия'!E78)</f>
        <v>#NUM!</v>
      </c>
      <c r="E84" s="22">
        <f>LN('Лист2 копия'!F78)</f>
        <v>10.22904327741599</v>
      </c>
      <c r="F84" s="1">
        <f>'Лист2 копия'!G84</f>
        <v>71.056795131845846</v>
      </c>
      <c r="G84" s="21">
        <f>LN('Лист2 копия'!H84)</f>
        <v>10.805679360030782</v>
      </c>
      <c r="H84" s="21" t="e">
        <f>LN('Лист2 копия'!I84)</f>
        <v>#VALUE!</v>
      </c>
      <c r="I84" s="5">
        <v>106860</v>
      </c>
      <c r="J84" s="5">
        <v>49632</v>
      </c>
    </row>
    <row r="85" spans="1:10" ht="15.75" x14ac:dyDescent="0.25">
      <c r="A85" s="5">
        <v>74</v>
      </c>
      <c r="B85" s="8" t="s">
        <v>63</v>
      </c>
      <c r="C85" s="22">
        <f>LN('Лист2 копия'!C75)</f>
        <v>6.2462935697379871</v>
      </c>
      <c r="D85" s="22" t="e">
        <f>LN('Лист2 копия'!E75)</f>
        <v>#NUM!</v>
      </c>
      <c r="E85" s="22">
        <f>LN('Лист2 копия'!F75)</f>
        <v>10.900546882407832</v>
      </c>
      <c r="F85" s="1">
        <f>'Лист2 копия'!G85</f>
        <v>92.131846068650958</v>
      </c>
      <c r="G85" s="21">
        <f>LN('Лист2 копия'!H85)</f>
        <v>13.505116510164555</v>
      </c>
      <c r="H85" s="21" t="e">
        <f>LN('Лист2 копия'!I85)</f>
        <v>#VALUE!</v>
      </c>
      <c r="I85" s="5">
        <v>245483</v>
      </c>
      <c r="J85" s="5">
        <v>66502</v>
      </c>
    </row>
    <row r="86" spans="1:10" ht="15.75" x14ac:dyDescent="0.25">
      <c r="A86" s="5">
        <v>61</v>
      </c>
      <c r="B86" s="8" t="s">
        <v>73</v>
      </c>
      <c r="C86" s="22">
        <f>LN('Лист2 копия'!C63)</f>
        <v>6.2510329838118999</v>
      </c>
      <c r="D86" s="22" t="e">
        <f>LN('Лист2 копия'!E63)</f>
        <v>#NUM!</v>
      </c>
      <c r="E86" s="22">
        <f>LN('Лист2 копия'!F63)</f>
        <v>11.130771527896405</v>
      </c>
      <c r="F86" s="1">
        <f>'Лист2 копия'!G86</f>
        <v>54.296802865039794</v>
      </c>
      <c r="G86" s="21">
        <f>LN('Лист2 копия'!H86)</f>
        <v>12.707838351907244</v>
      </c>
      <c r="H86" s="21" t="e">
        <f>LN('Лист2 копия'!I86)</f>
        <v>#VALUE!</v>
      </c>
      <c r="I86" s="5">
        <v>133607</v>
      </c>
      <c r="J86" s="5">
        <v>5384</v>
      </c>
    </row>
    <row r="87" spans="1:10" ht="15.75" customHeight="1" x14ac:dyDescent="0.25">
      <c r="A87" s="6">
        <v>85</v>
      </c>
      <c r="B87" s="8" t="s">
        <v>85</v>
      </c>
      <c r="C87" s="22">
        <f>LN('Лист2 копия'!C87)</f>
        <v>0.69314718055994529</v>
      </c>
      <c r="D87" s="22" t="e">
        <f>LN('Лист2 копия'!E87)</f>
        <v>#NUM!</v>
      </c>
      <c r="E87" s="22">
        <f>LN('Лист2 копия'!F87)</f>
        <v>11.340902693163732</v>
      </c>
      <c r="F87" s="1" t="str">
        <f>'Лист2 копия'!G87</f>
        <v>нет данных</v>
      </c>
      <c r="G87" s="5" t="e">
        <f>LN('Лист2 копия'!H87)</f>
        <v>#VALUE!</v>
      </c>
      <c r="H87" s="21" t="e">
        <f>LN('Лист2 копия'!I87)</f>
        <v>#VALUE!</v>
      </c>
      <c r="I87" s="5" t="s">
        <v>91</v>
      </c>
      <c r="J87" s="5" t="s">
        <v>91</v>
      </c>
    </row>
    <row r="88" spans="1:10" ht="15.75" customHeight="1" x14ac:dyDescent="0.25">
      <c r="A88" s="29"/>
      <c r="B88" s="30"/>
      <c r="C88" s="5"/>
      <c r="D88" s="1"/>
      <c r="E88" s="14"/>
      <c r="F88" s="14"/>
      <c r="G88" s="14"/>
      <c r="H88" s="14"/>
      <c r="I88" s="14"/>
      <c r="J88" s="14"/>
    </row>
    <row r="90" spans="1:10" x14ac:dyDescent="0.25">
      <c r="A90" s="9" t="s">
        <v>88</v>
      </c>
    </row>
    <row r="91" spans="1:10" ht="25.5" customHeight="1" x14ac:dyDescent="0.25">
      <c r="A91" s="31" t="s">
        <v>89</v>
      </c>
      <c r="B91" s="31"/>
      <c r="C91" s="31"/>
      <c r="D91" s="31"/>
      <c r="G91" s="16"/>
      <c r="H91" s="16"/>
    </row>
  </sheetData>
  <mergeCells count="2">
    <mergeCell ref="A88:B88"/>
    <mergeCell ref="A91:D91"/>
  </mergeCells>
  <pageMargins left="0.59055118110236227" right="0.39370078740157483" top="0.78740157480314965" bottom="0.59055118110236227" header="0.19685039370078741" footer="0"/>
  <pageSetup paperSize="9" scale="74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Лист2</vt:lpstr>
      <vt:lpstr>Лист2 копия</vt:lpstr>
      <vt:lpstr>Регрессия 5</vt:lpstr>
      <vt:lpstr>Регрессия 6, в логарифмах</vt:lpstr>
      <vt:lpstr>Лист2, логарифмы</vt:lpstr>
      <vt:lpstr>Лист2!Заголовки_для_печати</vt:lpstr>
      <vt:lpstr>'Лист2 копия'!Заголовки_для_печати</vt:lpstr>
      <vt:lpstr>'Лист2, логарифмы'!Заголовки_для_печати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Тихонова Н.А.</cp:lastModifiedBy>
  <cp:lastPrinted>2021-05-19T14:50:54Z</cp:lastPrinted>
  <dcterms:created xsi:type="dcterms:W3CDTF">2021-01-25T13:09:45Z</dcterms:created>
  <dcterms:modified xsi:type="dcterms:W3CDTF">2021-05-26T09:31:54Z</dcterms:modified>
</cp:coreProperties>
</file>