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210" yWindow="3810" windowWidth="22575" windowHeight="7830" tabRatio="686"/>
  </bookViews>
  <sheets>
    <sheet name="ГРБС" sheetId="2" r:id="rId1"/>
  </sheets>
  <definedNames>
    <definedName name="_xlnm._FilterDatabase" localSheetId="0" hidden="1">ГРБС!$A$7:$T$101</definedName>
    <definedName name="_xlnm.Print_Titles" localSheetId="0">ГРБС!$4:$6</definedName>
    <definedName name="_xlnm.Print_Area" localSheetId="0">ГРБС!$A$1:$S$101</definedName>
  </definedNames>
  <calcPr calcId="145621"/>
</workbook>
</file>

<file path=xl/calcChain.xml><?xml version="1.0" encoding="utf-8"?>
<calcChain xmlns="http://schemas.openxmlformats.org/spreadsheetml/2006/main">
  <c r="S101" i="2" l="1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N7" i="2"/>
  <c r="J7" i="2"/>
  <c r="C7" i="2" l="1"/>
  <c r="D7" i="2"/>
  <c r="K7" i="2"/>
  <c r="O7" i="2"/>
  <c r="R7" i="2"/>
  <c r="G7" i="2"/>
  <c r="H7" i="2"/>
  <c r="F7" i="2"/>
  <c r="P7" i="2" l="1"/>
  <c r="L7" i="2"/>
  <c r="S7" i="2"/>
  <c r="Q7" i="2"/>
  <c r="M7" i="2"/>
  <c r="E7" i="2"/>
  <c r="I7" i="2"/>
</calcChain>
</file>

<file path=xl/sharedStrings.xml><?xml version="1.0" encoding="utf-8"?>
<sst xmlns="http://schemas.openxmlformats.org/spreadsheetml/2006/main" count="221" uniqueCount="215">
  <si>
    <t>Процент исполнения</t>
  </si>
  <si>
    <t>ВСЕГО</t>
  </si>
  <si>
    <t>Мин</t>
  </si>
  <si>
    <t>020</t>
  </si>
  <si>
    <t>022</t>
  </si>
  <si>
    <t>048</t>
  </si>
  <si>
    <t>049</t>
  </si>
  <si>
    <t>051</t>
  </si>
  <si>
    <t>052</t>
  </si>
  <si>
    <t>053</t>
  </si>
  <si>
    <t>054</t>
  </si>
  <si>
    <t>056</t>
  </si>
  <si>
    <t>060</t>
  </si>
  <si>
    <t>069</t>
  </si>
  <si>
    <t>071</t>
  </si>
  <si>
    <t>076</t>
  </si>
  <si>
    <t>077</t>
  </si>
  <si>
    <t>081</t>
  </si>
  <si>
    <t>082</t>
  </si>
  <si>
    <t>084</t>
  </si>
  <si>
    <t>089</t>
  </si>
  <si>
    <t>091</t>
  </si>
  <si>
    <t>092</t>
  </si>
  <si>
    <t>095</t>
  </si>
  <si>
    <t>096</t>
  </si>
  <si>
    <t>100</t>
  </si>
  <si>
    <t>103</t>
  </si>
  <si>
    <t>106</t>
  </si>
  <si>
    <t>107</t>
  </si>
  <si>
    <t>108</t>
  </si>
  <si>
    <t>109</t>
  </si>
  <si>
    <t>110</t>
  </si>
  <si>
    <t>135</t>
  </si>
  <si>
    <t>139</t>
  </si>
  <si>
    <t>141</t>
  </si>
  <si>
    <t>149</t>
  </si>
  <si>
    <t>150</t>
  </si>
  <si>
    <t>153</t>
  </si>
  <si>
    <t>155</t>
  </si>
  <si>
    <t>157</t>
  </si>
  <si>
    <t>160</t>
  </si>
  <si>
    <t>161</t>
  </si>
  <si>
    <t>165</t>
  </si>
  <si>
    <t>167</t>
  </si>
  <si>
    <t>168</t>
  </si>
  <si>
    <t>169</t>
  </si>
  <si>
    <t>171</t>
  </si>
  <si>
    <t>172</t>
  </si>
  <si>
    <t>174</t>
  </si>
  <si>
    <t>177</t>
  </si>
  <si>
    <t>180</t>
  </si>
  <si>
    <t>182</t>
  </si>
  <si>
    <t>184</t>
  </si>
  <si>
    <t>187</t>
  </si>
  <si>
    <t>188</t>
  </si>
  <si>
    <t>189</t>
  </si>
  <si>
    <t>202</t>
  </si>
  <si>
    <t>226</t>
  </si>
  <si>
    <t>302</t>
  </si>
  <si>
    <t>303</t>
  </si>
  <si>
    <t>305</t>
  </si>
  <si>
    <t>308</t>
  </si>
  <si>
    <t>310</t>
  </si>
  <si>
    <t>318</t>
  </si>
  <si>
    <t>319</t>
  </si>
  <si>
    <t>320</t>
  </si>
  <si>
    <t>321</t>
  </si>
  <si>
    <t>322</t>
  </si>
  <si>
    <t>330</t>
  </si>
  <si>
    <t>333</t>
  </si>
  <si>
    <t>350</t>
  </si>
  <si>
    <t>370</t>
  </si>
  <si>
    <t>380</t>
  </si>
  <si>
    <t>384</t>
  </si>
  <si>
    <t>385</t>
  </si>
  <si>
    <t>386</t>
  </si>
  <si>
    <t>388</t>
  </si>
  <si>
    <t>409</t>
  </si>
  <si>
    <t>415</t>
  </si>
  <si>
    <t>417</t>
  </si>
  <si>
    <t>424</t>
  </si>
  <si>
    <t>436</t>
  </si>
  <si>
    <t>437</t>
  </si>
  <si>
    <t>438</t>
  </si>
  <si>
    <t>498</t>
  </si>
  <si>
    <t>587</t>
  </si>
  <si>
    <t>595</t>
  </si>
  <si>
    <t>597</t>
  </si>
  <si>
    <t>693</t>
  </si>
  <si>
    <t>721</t>
  </si>
  <si>
    <t>724</t>
  </si>
  <si>
    <t>725</t>
  </si>
  <si>
    <t>730</t>
  </si>
  <si>
    <t>777</t>
  </si>
  <si>
    <t>Темп роста к сводной бюджетной росписи</t>
  </si>
  <si>
    <t>Законопроект</t>
  </si>
  <si>
    <t>Наименование главного распорядителя средств федерального бюджета</t>
  </si>
  <si>
    <t>млн. рублей</t>
  </si>
  <si>
    <t>2020 год</t>
  </si>
  <si>
    <t>2021 год</t>
  </si>
  <si>
    <t>073</t>
  </si>
  <si>
    <t>075</t>
  </si>
  <si>
    <t>2022 год</t>
  </si>
  <si>
    <t>Расходы федерального бюджета по главным распорядителям бюджетных средств</t>
  </si>
  <si>
    <t>Приложение № 3
к Заключению Счетной палаты Российской Федерации 
на проект федерального закона
 «О федеральном бюджете на 2021 год и на плановый период 2022 и 2023 годов»</t>
  </si>
  <si>
    <t>2019 год</t>
  </si>
  <si>
    <t>Сводная бюджетная роспись на 31 декабря 2019 года</t>
  </si>
  <si>
    <t>Кассовое исполнение на 31 декабря 2019 года</t>
  </si>
  <si>
    <t>Федеральный закон №380-ФЗ 
(с учетом изменений)</t>
  </si>
  <si>
    <t>Темп роста к Федеральному закону №380-ФЗ 
(с учетом изменений)</t>
  </si>
  <si>
    <t>2023 год</t>
  </si>
  <si>
    <t>Темп роста к 2022 году</t>
  </si>
  <si>
    <t>Темп роста к 2021 году</t>
  </si>
  <si>
    <t>Сводная бюджетная роспись на 
1 сентября 2020 года</t>
  </si>
  <si>
    <t>Кассовое исполнение на 1 сентября 2020 года</t>
  </si>
  <si>
    <t>10=9/8</t>
  </si>
  <si>
    <t>11=9/5</t>
  </si>
  <si>
    <t>14=13/12</t>
  </si>
  <si>
    <t>15=13/9</t>
  </si>
  <si>
    <t>17=16/13</t>
  </si>
  <si>
    <t>145</t>
  </si>
  <si>
    <t>Министерство промышленности и торговли Российской Федерации</t>
  </si>
  <si>
    <t>Министерство энергетики Российской Федерации</t>
  </si>
  <si>
    <t>Федеральная служба по надзору в сфере природопользования</t>
  </si>
  <si>
    <t>Федеральное агентство по недропользованию</t>
  </si>
  <si>
    <t>Министерство природных ресурсов и экологии Российской Федерации</t>
  </si>
  <si>
    <t>Федеральное агентство водных ресурсов</t>
  </si>
  <si>
    <t>Федеральное агентство лесного хозяйства</t>
  </si>
  <si>
    <t>Министерство культуры Российской Федерации</t>
  </si>
  <si>
    <t>Министерство здравоохранения Российской Федерации</t>
  </si>
  <si>
    <t>Федеральная служба по надзору в сфере здравоохранения</t>
  </si>
  <si>
    <t>Министерство строительства и жилищно-коммунального хозяйства Российской Федерации</t>
  </si>
  <si>
    <t>Министерство цифрового развития, связи и массовых коммуникаций Российской Федерации</t>
  </si>
  <si>
    <t>Министерство просвещения Российской Федерации</t>
  </si>
  <si>
    <t>Министерство науки и высшего образования Российской Федерации</t>
  </si>
  <si>
    <t>Федеральное агентство по рыболовству</t>
  </si>
  <si>
    <t>Федеральная служба по надзору в сфере образования и науки</t>
  </si>
  <si>
    <t>Федеральная служба по ветеринарному и фитосанитарному надзору</t>
  </si>
  <si>
    <t>Министерство сельского хозяйства Российской Федерации</t>
  </si>
  <si>
    <t>Федеральное агентство связи</t>
  </si>
  <si>
    <t>Государственная фельдъегерская служба Российской Федерации</t>
  </si>
  <si>
    <t>Федеральное агентство по делам молодежи</t>
  </si>
  <si>
    <t>Министерство финансов Российской Федерации</t>
  </si>
  <si>
    <t>Федеральное агентство по делам Содружества Независимых Государств, соотечественников, проживающих за рубежом, и по международному гуманитарному сотрудничеству</t>
  </si>
  <si>
    <t>Федеральная служба по надзору в сфере связи, информационных технологий и массовых коммуникаций</t>
  </si>
  <si>
    <t>Федеральное казначейство</t>
  </si>
  <si>
    <t>Министерство транспорта Российской Федерации</t>
  </si>
  <si>
    <t>Федеральная служба по надзору в сфере транспорта</t>
  </si>
  <si>
    <t>Федеральное агентство воздушного транспорта</t>
  </si>
  <si>
    <t>Федеральное дорожное агентство</t>
  </si>
  <si>
    <t>Федеральное агентство железнодорожного транспорта</t>
  </si>
  <si>
    <t>Федеральное агентство морского и речного транспорта</t>
  </si>
  <si>
    <t>Федеральное агентство по печати и массовым коммуникациям</t>
  </si>
  <si>
    <t>Министерство экономического развития Российской Федерации</t>
  </si>
  <si>
    <t>Федеральная служба по надзору в сфере защиты прав потребителей и благополучия человека</t>
  </si>
  <si>
    <t>Министерство труда и социальной защиты Российской Федерации</t>
  </si>
  <si>
    <t>Федеральная служба по труду и занятости</t>
  </si>
  <si>
    <t>Федеральная таможенная служба</t>
  </si>
  <si>
    <t>Федеральное архивное агентство</t>
  </si>
  <si>
    <t>Федеральная служба государственной статистики</t>
  </si>
  <si>
    <t>Федеральная служба по регулированию алкогольного рынка</t>
  </si>
  <si>
    <t>Федеральная антимонопольная служба</t>
  </si>
  <si>
    <t>Федеральная служба по аккредитации</t>
  </si>
  <si>
    <t>Федеральное агентство по управлению государственным имуществом</t>
  </si>
  <si>
    <t>Федеральная служба по интеллектуальной собственности</t>
  </si>
  <si>
    <t>Федеральная служба по гидрометеорологии и мониторингу окружающей среды</t>
  </si>
  <si>
    <t>Федеральное агентство по государственным резервам</t>
  </si>
  <si>
    <t>Федеральное агентство по техническому регулированию и метрологии</t>
  </si>
  <si>
    <t>Федеральное агентство по туризму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</si>
  <si>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</si>
  <si>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войск национальной гвардии Российской Федерации</t>
  </si>
  <si>
    <t>Федеральная налоговая служба</t>
  </si>
  <si>
    <t>Служба внешней разведки Российской Федерации</t>
  </si>
  <si>
    <t>Министерство обороны Российской Федерации</t>
  </si>
  <si>
    <t>Министерство внутренних дел Российской Федерации</t>
  </si>
  <si>
    <t>Федеральная служба безопасности Российской Федерации</t>
  </si>
  <si>
    <t>Федеральная служба охраны Российской Федерации</t>
  </si>
  <si>
    <t>Федеральное государственное бюджетное учреждение "Фонд содействия развитию малых форм предприятий в научно-технической сфере"</t>
  </si>
  <si>
    <t>Уполномоченный по правам человека в Российской Федерации</t>
  </si>
  <si>
    <t>Управление делами Президента Российской Федерации</t>
  </si>
  <si>
    <t>Счетная палата Российской Федерации</t>
  </si>
  <si>
    <t>Центральная избирательная комиссия Российской Федерации</t>
  </si>
  <si>
    <t>Министерство иностранных дел Российской Федерации</t>
  </si>
  <si>
    <t>Министерство юстиции Российской Федерации</t>
  </si>
  <si>
    <t>Федеральное государственное бюджетное учреждение "Российская академия наук"</t>
  </si>
  <si>
    <t>Федеральная служба исполнения наказаний</t>
  </si>
  <si>
    <t>Федеральная служба государственной регистрации, кадастра и картографии</t>
  </si>
  <si>
    <t>Федеральная служба судебных приставов</t>
  </si>
  <si>
    <t>Государственная Дума Федерального Собрания Российской Федерации</t>
  </si>
  <si>
    <t>Совет Федерации Федерального Собрания Российской Федерации</t>
  </si>
  <si>
    <t>Министерство Российской Федерации по развитию Дальнего Востока и Арктики</t>
  </si>
  <si>
    <t>Министерство Российской Федерации по делам Северного Кавказа</t>
  </si>
  <si>
    <t>Федеральное агентство по делам национальностей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</si>
  <si>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</si>
  <si>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</si>
  <si>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</t>
  </si>
  <si>
    <t>Федеральное медико-биологическое агентство</t>
  </si>
  <si>
    <t>Федеральное государственное бюджетное учреждение культуры "Государственный академический Большой театр России"</t>
  </si>
  <si>
    <t>Генеральная прокуратура Российской Федерации</t>
  </si>
  <si>
    <t>Следственный комитет Российской Федерации</t>
  </si>
  <si>
    <t>Федеральное государственное бюджетное образовательное учреждение высшего образования "Российская академия живописи, ваяния и зодчества Ильи Глазунова"</t>
  </si>
  <si>
    <t>Конституционный Суд Российской Федерации</t>
  </si>
  <si>
    <t>Верховный Суд Российской Федерации</t>
  </si>
  <si>
    <t>Судебный департамент при Верховном Суде Российской Федерации</t>
  </si>
  <si>
    <t>Федеральная служба по экологическому, технологическому и атомному надзору</t>
  </si>
  <si>
    <t>Федеральная служба по техническому и экспортному контролю</t>
  </si>
  <si>
    <t>Федеральное государственное бюджетное учреждение "Национальный исследовательский центр "Курчатовский институт"</t>
  </si>
  <si>
    <t>Федеральное государственное бюджетное учреждение культуры "Государственный Эрмитаж"</t>
  </si>
  <si>
    <t>Федеральное государственное бюджетное учреждение "Российский фонд фундаментальных исследований"</t>
  </si>
  <si>
    <t>Федеральная служба по военно-техническому сотрудничеству</t>
  </si>
  <si>
    <t>Федеральная служба по финансовому мониторингу</t>
  </si>
  <si>
    <t>Государственная корпорация по атомной энергии "Росатом"</t>
  </si>
  <si>
    <t>Государственная корпорация по космической деятельности "Роскосмос"</t>
  </si>
  <si>
    <t>Министерство спорта Российской Федерации</t>
  </si>
  <si>
    <t>Федеральная пробирная палата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</si>
</sst>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/>
    <xf numFmtId="164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tabSelected="1" view="pageBreakPreview" zoomScale="60" zoomScaleNormal="70" workbookViewId="0">
      <pane xSplit="19" ySplit="6" topLeftCell="T7" activePane="bottomRight" state="frozen"/>
      <selection pane="topRight" activeCell="W1" sqref="W1"/>
      <selection pane="bottomLeft" activeCell="A7" sqref="A7"/>
      <selection pane="bottomRight" activeCell="E13" sqref="E13"/>
    </sheetView>
  </sheetViews>
  <sheetFormatPr defaultRowHeight="15" x14ac:dyDescent="0.25"/>
  <cols>
    <col min="1" max="1" width="45.5703125" customWidth="1"/>
    <col min="2" max="2" width="9.140625" style="9" hidden="1" customWidth="1"/>
    <col min="3" max="3" width="14.28515625" style="9" hidden="1" customWidth="1"/>
    <col min="4" max="4" width="14.28515625" customWidth="1"/>
    <col min="5" max="5" width="14.28515625" style="6" customWidth="1"/>
    <col min="6" max="6" width="17.5703125" customWidth="1"/>
    <col min="7" max="7" width="16.7109375" customWidth="1"/>
    <col min="8" max="8" width="15.85546875" customWidth="1"/>
    <col min="9" max="9" width="13.85546875" customWidth="1"/>
    <col min="10" max="10" width="17.7109375" customWidth="1"/>
    <col min="11" max="11" width="16.28515625" customWidth="1"/>
    <col min="12" max="12" width="21.28515625" customWidth="1"/>
    <col min="13" max="13" width="12.85546875" customWidth="1"/>
    <col min="14" max="14" width="18.140625" customWidth="1"/>
    <col min="15" max="15" width="16.140625" customWidth="1"/>
    <col min="16" max="16" width="19" customWidth="1"/>
    <col min="17" max="17" width="11.42578125" customWidth="1"/>
    <col min="18" max="18" width="16.5703125" customWidth="1"/>
    <col min="19" max="19" width="11.42578125" customWidth="1"/>
    <col min="23" max="23" width="12.5703125" bestFit="1" customWidth="1"/>
    <col min="25" max="25" width="18" bestFit="1" customWidth="1"/>
    <col min="26" max="26" width="11.5703125" bestFit="1" customWidth="1"/>
    <col min="27" max="27" width="10.42578125" bestFit="1" customWidth="1"/>
  </cols>
  <sheetData>
    <row r="1" spans="1:27" ht="70.5" customHeight="1" x14ac:dyDescent="0.25">
      <c r="A1" s="12"/>
      <c r="B1" s="12"/>
      <c r="C1" s="12"/>
      <c r="D1" s="12"/>
      <c r="E1" s="13"/>
      <c r="F1" s="12"/>
      <c r="G1" s="12"/>
      <c r="H1" s="12"/>
      <c r="I1" s="12"/>
      <c r="J1" s="12"/>
      <c r="K1" s="14"/>
      <c r="L1" s="22" t="s">
        <v>104</v>
      </c>
      <c r="M1" s="22"/>
      <c r="N1" s="22"/>
      <c r="O1" s="22"/>
      <c r="P1" s="22"/>
      <c r="Q1" s="22"/>
      <c r="R1" s="22"/>
      <c r="S1" s="22"/>
    </row>
    <row r="2" spans="1:27" ht="20.25" x14ac:dyDescent="0.3">
      <c r="A2" s="21" t="s">
        <v>103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7" ht="15.75" x14ac:dyDescent="0.25">
      <c r="A3" s="12"/>
      <c r="B3" s="12"/>
      <c r="C3" s="12"/>
      <c r="D3" s="12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5" t="s">
        <v>97</v>
      </c>
    </row>
    <row r="4" spans="1:27" ht="15.75" x14ac:dyDescent="0.25">
      <c r="A4" s="23" t="s">
        <v>96</v>
      </c>
      <c r="B4" s="25" t="s">
        <v>2</v>
      </c>
      <c r="C4" s="25" t="s">
        <v>105</v>
      </c>
      <c r="D4" s="25"/>
      <c r="E4" s="25"/>
      <c r="F4" s="25" t="s">
        <v>98</v>
      </c>
      <c r="G4" s="25"/>
      <c r="H4" s="25"/>
      <c r="I4" s="25"/>
      <c r="J4" s="25" t="s">
        <v>99</v>
      </c>
      <c r="K4" s="25"/>
      <c r="L4" s="25"/>
      <c r="M4" s="25"/>
      <c r="N4" s="25" t="s">
        <v>102</v>
      </c>
      <c r="O4" s="25"/>
      <c r="P4" s="25"/>
      <c r="Q4" s="25"/>
      <c r="R4" s="25" t="s">
        <v>110</v>
      </c>
      <c r="S4" s="25"/>
    </row>
    <row r="5" spans="1:27" ht="78.75" x14ac:dyDescent="0.25">
      <c r="A5" s="24"/>
      <c r="B5" s="25"/>
      <c r="C5" s="16" t="s">
        <v>106</v>
      </c>
      <c r="D5" s="16" t="s">
        <v>107</v>
      </c>
      <c r="E5" s="16" t="s">
        <v>0</v>
      </c>
      <c r="F5" s="16" t="s">
        <v>108</v>
      </c>
      <c r="G5" s="16" t="s">
        <v>113</v>
      </c>
      <c r="H5" s="16" t="s">
        <v>114</v>
      </c>
      <c r="I5" s="16" t="s">
        <v>0</v>
      </c>
      <c r="J5" s="16" t="s">
        <v>108</v>
      </c>
      <c r="K5" s="16" t="s">
        <v>95</v>
      </c>
      <c r="L5" s="16" t="s">
        <v>109</v>
      </c>
      <c r="M5" s="16" t="s">
        <v>94</v>
      </c>
      <c r="N5" s="16" t="s">
        <v>108</v>
      </c>
      <c r="O5" s="16" t="s">
        <v>95</v>
      </c>
      <c r="P5" s="16" t="s">
        <v>109</v>
      </c>
      <c r="Q5" s="16" t="s">
        <v>112</v>
      </c>
      <c r="R5" s="16" t="s">
        <v>95</v>
      </c>
      <c r="S5" s="16" t="s">
        <v>111</v>
      </c>
    </row>
    <row r="6" spans="1:27" ht="15.75" x14ac:dyDescent="0.25">
      <c r="A6" s="17">
        <v>1</v>
      </c>
      <c r="B6" s="18"/>
      <c r="C6" s="16"/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 t="s">
        <v>115</v>
      </c>
      <c r="M6" s="16" t="s">
        <v>116</v>
      </c>
      <c r="N6" s="16">
        <v>12</v>
      </c>
      <c r="O6" s="16">
        <v>13</v>
      </c>
      <c r="P6" s="16" t="s">
        <v>117</v>
      </c>
      <c r="Q6" s="16" t="s">
        <v>118</v>
      </c>
      <c r="R6" s="16">
        <v>16</v>
      </c>
      <c r="S6" s="16" t="s">
        <v>119</v>
      </c>
    </row>
    <row r="7" spans="1:27" ht="15.75" x14ac:dyDescent="0.25">
      <c r="A7" s="1" t="s">
        <v>1</v>
      </c>
      <c r="B7" s="8"/>
      <c r="C7" s="10">
        <f>SUM(C8:C101)</f>
        <v>15972073.8608</v>
      </c>
      <c r="D7" s="2">
        <f>SUM(D8:D101)</f>
        <v>15196287.65550535</v>
      </c>
      <c r="E7" s="4">
        <f>D7/C7%</f>
        <v>95.14285864155282</v>
      </c>
      <c r="F7" s="2">
        <f>SUM(F8:F101)</f>
        <v>16395764.333599998</v>
      </c>
      <c r="G7" s="2">
        <f>SUM(G8:G101)</f>
        <v>20223341.568000004</v>
      </c>
      <c r="H7" s="2">
        <f>SUM(H8:H101)</f>
        <v>11351127.395482017</v>
      </c>
      <c r="I7" s="19">
        <f>H7/G7%</f>
        <v>56.128841800522444</v>
      </c>
      <c r="J7" s="2">
        <f>SUM(J8:J101)</f>
        <v>17345493.149399996</v>
      </c>
      <c r="K7" s="2">
        <f>SUM(K8:K101)</f>
        <v>18311988.470899995</v>
      </c>
      <c r="L7" s="19">
        <f>K7/J7%</f>
        <v>105.57202561596488</v>
      </c>
      <c r="M7" s="19">
        <f>K7/G7%</f>
        <v>90.548777062024215</v>
      </c>
      <c r="N7" s="2">
        <f>SUM(N8:N101)</f>
        <v>17949348.762799997</v>
      </c>
      <c r="O7" s="2">
        <f>SUM(O8:O101)</f>
        <v>18146601.818099994</v>
      </c>
      <c r="P7" s="2">
        <f>O7/N7%</f>
        <v>101.09894268536809</v>
      </c>
      <c r="Q7" s="19">
        <f>O7/K7%</f>
        <v>99.096839466326557</v>
      </c>
      <c r="R7" s="2">
        <f>SUM(R8:R101)</f>
        <v>19229640.831000011</v>
      </c>
      <c r="S7" s="19">
        <f>R7/O7%</f>
        <v>105.96827452189842</v>
      </c>
      <c r="W7" s="20"/>
      <c r="X7" s="20"/>
      <c r="Y7" s="20"/>
      <c r="Z7" s="20"/>
      <c r="AA7" s="20"/>
    </row>
    <row r="8" spans="1:27" ht="31.5" x14ac:dyDescent="0.25">
      <c r="A8" s="5" t="s">
        <v>121</v>
      </c>
      <c r="B8" s="7" t="s">
        <v>3</v>
      </c>
      <c r="C8" s="11">
        <v>475291.78590000002</v>
      </c>
      <c r="D8" s="3">
        <v>460799.87602941995</v>
      </c>
      <c r="E8" s="4">
        <f t="shared" ref="E8:E71" si="0">D8/C8%</f>
        <v>96.950944598560952</v>
      </c>
      <c r="F8" s="3">
        <v>618978.60199999996</v>
      </c>
      <c r="G8" s="3">
        <v>649629.77709999983</v>
      </c>
      <c r="H8" s="3">
        <v>324371.47619129007</v>
      </c>
      <c r="I8" s="4">
        <f t="shared" ref="I8:I71" si="1">H8/G8%</f>
        <v>49.931743837129929</v>
      </c>
      <c r="J8" s="3">
        <v>677565.20720000006</v>
      </c>
      <c r="K8" s="3">
        <v>606410.5253000001</v>
      </c>
      <c r="L8" s="4">
        <f t="shared" ref="L8:L71" si="2">K8/J8%</f>
        <v>89.498474664299437</v>
      </c>
      <c r="M8" s="4">
        <f t="shared" ref="M8:M71" si="3">K8/G8%</f>
        <v>93.347095018806868</v>
      </c>
      <c r="N8" s="3">
        <v>772700.82030000002</v>
      </c>
      <c r="O8" s="3">
        <v>681083.48930000002</v>
      </c>
      <c r="P8" s="3">
        <f t="shared" ref="P8:P71" si="4">O8/N8%</f>
        <v>88.143233630264589</v>
      </c>
      <c r="Q8" s="4">
        <f t="shared" ref="Q8:Q71" si="5">O8/K8%</f>
        <v>112.31392940666031</v>
      </c>
      <c r="R8" s="3">
        <v>701393.67669999995</v>
      </c>
      <c r="S8" s="4">
        <f t="shared" ref="S8:S71" si="6">R8/O8%</f>
        <v>102.98204078047381</v>
      </c>
      <c r="W8" s="20"/>
      <c r="X8" s="20"/>
      <c r="Y8" s="20"/>
      <c r="Z8" s="20"/>
      <c r="AA8" s="20"/>
    </row>
    <row r="9" spans="1:27" ht="31.5" x14ac:dyDescent="0.25">
      <c r="A9" s="5" t="s">
        <v>122</v>
      </c>
      <c r="B9" s="7" t="s">
        <v>4</v>
      </c>
      <c r="C9" s="11">
        <v>23084.375499999998</v>
      </c>
      <c r="D9" s="3">
        <v>22274.299346240001</v>
      </c>
      <c r="E9" s="4">
        <f t="shared" si="0"/>
        <v>96.490803254521666</v>
      </c>
      <c r="F9" s="3">
        <v>24680.056700000005</v>
      </c>
      <c r="G9" s="3">
        <v>24668.806500000002</v>
      </c>
      <c r="H9" s="3">
        <v>15862.37709921</v>
      </c>
      <c r="I9" s="4">
        <f t="shared" si="1"/>
        <v>64.301356043349713</v>
      </c>
      <c r="J9" s="3">
        <v>19622.5995</v>
      </c>
      <c r="K9" s="3">
        <v>26004.311300000001</v>
      </c>
      <c r="L9" s="4">
        <f t="shared" si="2"/>
        <v>132.52225476038484</v>
      </c>
      <c r="M9" s="4">
        <f t="shared" si="3"/>
        <v>105.41373900678981</v>
      </c>
      <c r="N9" s="3">
        <v>13598.678100000001</v>
      </c>
      <c r="O9" s="3">
        <v>22720.338499999994</v>
      </c>
      <c r="P9" s="3">
        <f t="shared" si="4"/>
        <v>167.07755219237077</v>
      </c>
      <c r="Q9" s="4">
        <f t="shared" si="5"/>
        <v>87.371429444470593</v>
      </c>
      <c r="R9" s="3">
        <v>17888.939999999999</v>
      </c>
      <c r="S9" s="4">
        <f t="shared" si="6"/>
        <v>78.735358630330282</v>
      </c>
      <c r="W9" s="20"/>
      <c r="X9" s="20"/>
      <c r="Y9" s="20"/>
      <c r="Z9" s="20"/>
      <c r="AA9" s="20"/>
    </row>
    <row r="10" spans="1:27" ht="31.5" x14ac:dyDescent="0.25">
      <c r="A10" s="5" t="s">
        <v>123</v>
      </c>
      <c r="B10" s="7" t="s">
        <v>5</v>
      </c>
      <c r="C10" s="11">
        <v>5655.0905999999995</v>
      </c>
      <c r="D10" s="3">
        <v>5450.8145752899991</v>
      </c>
      <c r="E10" s="4">
        <f t="shared" si="0"/>
        <v>96.387749743390486</v>
      </c>
      <c r="F10" s="3">
        <v>4657.5216000000009</v>
      </c>
      <c r="G10" s="3">
        <v>5752.5811999999996</v>
      </c>
      <c r="H10" s="3">
        <v>3299.9748127600001</v>
      </c>
      <c r="I10" s="4">
        <f t="shared" si="1"/>
        <v>57.365114859395646</v>
      </c>
      <c r="J10" s="3">
        <v>5282.8966</v>
      </c>
      <c r="K10" s="3">
        <v>5174.1594999999998</v>
      </c>
      <c r="L10" s="4">
        <f t="shared" si="2"/>
        <v>97.941714399634463</v>
      </c>
      <c r="M10" s="4">
        <f t="shared" si="3"/>
        <v>89.945005904479885</v>
      </c>
      <c r="N10" s="3">
        <v>5400.1350000000002</v>
      </c>
      <c r="O10" s="3">
        <v>5185.3209999999999</v>
      </c>
      <c r="P10" s="3">
        <f t="shared" si="4"/>
        <v>96.022062411402672</v>
      </c>
      <c r="Q10" s="4">
        <f t="shared" si="5"/>
        <v>100.21571619506511</v>
      </c>
      <c r="R10" s="3">
        <v>4739.5116999999991</v>
      </c>
      <c r="S10" s="4">
        <f t="shared" si="6"/>
        <v>91.402474408045308</v>
      </c>
      <c r="W10" s="20"/>
      <c r="X10" s="20"/>
      <c r="Y10" s="20"/>
      <c r="Z10" s="20"/>
      <c r="AA10" s="20"/>
    </row>
    <row r="11" spans="1:27" ht="31.5" x14ac:dyDescent="0.25">
      <c r="A11" s="5" t="s">
        <v>124</v>
      </c>
      <c r="B11" s="7" t="s">
        <v>6</v>
      </c>
      <c r="C11" s="11">
        <v>33239.032399999996</v>
      </c>
      <c r="D11" s="3">
        <v>28149.545188580003</v>
      </c>
      <c r="E11" s="4">
        <f t="shared" si="0"/>
        <v>84.68822091397584</v>
      </c>
      <c r="F11" s="3">
        <v>29180.010700000003</v>
      </c>
      <c r="G11" s="3">
        <v>34234.48139999999</v>
      </c>
      <c r="H11" s="3">
        <v>19526.453874169998</v>
      </c>
      <c r="I11" s="4">
        <f t="shared" si="1"/>
        <v>57.037387673616124</v>
      </c>
      <c r="J11" s="3">
        <v>29412.4058</v>
      </c>
      <c r="K11" s="3">
        <v>27206.596700000002</v>
      </c>
      <c r="L11" s="4">
        <f t="shared" si="2"/>
        <v>92.500412530008006</v>
      </c>
      <c r="M11" s="4">
        <f t="shared" si="3"/>
        <v>79.47132711640846</v>
      </c>
      <c r="N11" s="3">
        <v>29709.682699999998</v>
      </c>
      <c r="O11" s="3">
        <v>27272.095699999998</v>
      </c>
      <c r="P11" s="3">
        <f t="shared" si="4"/>
        <v>91.795311230301365</v>
      </c>
      <c r="Q11" s="4">
        <f t="shared" si="5"/>
        <v>100.24074675977388</v>
      </c>
      <c r="R11" s="3">
        <v>27605.453799999999</v>
      </c>
      <c r="S11" s="4">
        <f t="shared" si="6"/>
        <v>101.22234133990663</v>
      </c>
      <c r="W11" s="20"/>
      <c r="X11" s="20"/>
      <c r="Y11" s="20"/>
      <c r="Z11" s="20"/>
      <c r="AA11" s="20"/>
    </row>
    <row r="12" spans="1:27" ht="31.5" x14ac:dyDescent="0.25">
      <c r="A12" s="5" t="s">
        <v>125</v>
      </c>
      <c r="B12" s="7" t="s">
        <v>7</v>
      </c>
      <c r="C12" s="11">
        <v>33252.638599999998</v>
      </c>
      <c r="D12" s="3">
        <v>19891.99104447</v>
      </c>
      <c r="E12" s="4">
        <f t="shared" si="0"/>
        <v>59.820789813864572</v>
      </c>
      <c r="F12" s="3">
        <v>29160.723999999998</v>
      </c>
      <c r="G12" s="3">
        <v>43655.800700000007</v>
      </c>
      <c r="H12" s="3">
        <v>14965.150156910002</v>
      </c>
      <c r="I12" s="4">
        <f t="shared" si="1"/>
        <v>34.279866402519104</v>
      </c>
      <c r="J12" s="3">
        <v>30798.235799999999</v>
      </c>
      <c r="K12" s="3">
        <v>29484.522099999995</v>
      </c>
      <c r="L12" s="4">
        <f t="shared" si="2"/>
        <v>95.734451451923746</v>
      </c>
      <c r="M12" s="4">
        <f t="shared" si="3"/>
        <v>67.538612572051591</v>
      </c>
      <c r="N12" s="3">
        <v>35612.684000000001</v>
      </c>
      <c r="O12" s="3">
        <v>36143.016099999993</v>
      </c>
      <c r="P12" s="3">
        <f t="shared" si="4"/>
        <v>101.48916633186084</v>
      </c>
      <c r="Q12" s="4">
        <f t="shared" si="5"/>
        <v>122.58301483543464</v>
      </c>
      <c r="R12" s="3">
        <v>52323.4179</v>
      </c>
      <c r="S12" s="4">
        <f t="shared" si="6"/>
        <v>144.76771322911264</v>
      </c>
      <c r="W12" s="20"/>
      <c r="X12" s="20"/>
      <c r="Y12" s="20"/>
      <c r="Z12" s="20"/>
      <c r="AA12" s="20"/>
    </row>
    <row r="13" spans="1:27" ht="15.75" x14ac:dyDescent="0.25">
      <c r="A13" s="5" t="s">
        <v>126</v>
      </c>
      <c r="B13" s="7" t="s">
        <v>8</v>
      </c>
      <c r="C13" s="11">
        <v>15554.1014</v>
      </c>
      <c r="D13" s="3">
        <v>13404.8551188</v>
      </c>
      <c r="E13" s="4">
        <f t="shared" si="0"/>
        <v>86.182125049024052</v>
      </c>
      <c r="F13" s="3">
        <v>16758.831200000001</v>
      </c>
      <c r="G13" s="3">
        <v>17923.083599999998</v>
      </c>
      <c r="H13" s="3">
        <v>8308.7603889799975</v>
      </c>
      <c r="I13" s="4">
        <f t="shared" si="1"/>
        <v>46.357873312491819</v>
      </c>
      <c r="J13" s="3">
        <v>20481.5023</v>
      </c>
      <c r="K13" s="3">
        <v>18877.272500000003</v>
      </c>
      <c r="L13" s="4">
        <f t="shared" si="2"/>
        <v>92.167421234525378</v>
      </c>
      <c r="M13" s="4">
        <f t="shared" si="3"/>
        <v>105.32379874632736</v>
      </c>
      <c r="N13" s="3">
        <v>21398.3357</v>
      </c>
      <c r="O13" s="3">
        <v>18892.743099999996</v>
      </c>
      <c r="P13" s="3">
        <f t="shared" si="4"/>
        <v>88.290712721176703</v>
      </c>
      <c r="Q13" s="4">
        <f t="shared" si="5"/>
        <v>100.08195357671502</v>
      </c>
      <c r="R13" s="3">
        <v>17088.441800000001</v>
      </c>
      <c r="S13" s="4">
        <f t="shared" si="6"/>
        <v>90.449765338734764</v>
      </c>
      <c r="W13" s="20"/>
      <c r="X13" s="20"/>
      <c r="Y13" s="20"/>
      <c r="Z13" s="20"/>
      <c r="AA13" s="20"/>
    </row>
    <row r="14" spans="1:27" ht="15.75" x14ac:dyDescent="0.25">
      <c r="A14" s="5" t="s">
        <v>127</v>
      </c>
      <c r="B14" s="7" t="s">
        <v>9</v>
      </c>
      <c r="C14" s="11">
        <v>43924.280099999996</v>
      </c>
      <c r="D14" s="3">
        <v>42680.546295530003</v>
      </c>
      <c r="E14" s="4">
        <f t="shared" si="0"/>
        <v>97.168459445121343</v>
      </c>
      <c r="F14" s="3">
        <v>41492.861499999999</v>
      </c>
      <c r="G14" s="3">
        <v>44483.783900000002</v>
      </c>
      <c r="H14" s="3">
        <v>29267.587254310001</v>
      </c>
      <c r="I14" s="4">
        <f t="shared" si="1"/>
        <v>65.793834715373663</v>
      </c>
      <c r="J14" s="3">
        <v>39246.759100000003</v>
      </c>
      <c r="K14" s="3">
        <v>43490.747199999998</v>
      </c>
      <c r="L14" s="4">
        <f t="shared" si="2"/>
        <v>110.81360142167763</v>
      </c>
      <c r="M14" s="4">
        <f t="shared" si="3"/>
        <v>97.767643368126329</v>
      </c>
      <c r="N14" s="3">
        <v>40005.773100000006</v>
      </c>
      <c r="O14" s="3">
        <v>41617.912499999999</v>
      </c>
      <c r="P14" s="3">
        <f t="shared" si="4"/>
        <v>104.02976689381862</v>
      </c>
      <c r="Q14" s="4">
        <f t="shared" si="5"/>
        <v>95.693716892498003</v>
      </c>
      <c r="R14" s="3">
        <v>42622.157400000004</v>
      </c>
      <c r="S14" s="4">
        <f t="shared" si="6"/>
        <v>102.41301122443372</v>
      </c>
      <c r="W14" s="20"/>
      <c r="X14" s="20"/>
      <c r="Y14" s="20"/>
      <c r="Z14" s="20"/>
      <c r="AA14" s="20"/>
    </row>
    <row r="15" spans="1:27" ht="31.5" x14ac:dyDescent="0.25">
      <c r="A15" s="5" t="s">
        <v>128</v>
      </c>
      <c r="B15" s="7" t="s">
        <v>10</v>
      </c>
      <c r="C15" s="11">
        <v>138766.59929999997</v>
      </c>
      <c r="D15" s="3">
        <v>122847.32761718004</v>
      </c>
      <c r="E15" s="4">
        <f t="shared" si="0"/>
        <v>88.528023484668665</v>
      </c>
      <c r="F15" s="3">
        <v>139300.0183</v>
      </c>
      <c r="G15" s="3">
        <v>141087.11110000004</v>
      </c>
      <c r="H15" s="3">
        <v>82907.19679141001</v>
      </c>
      <c r="I15" s="4">
        <f t="shared" si="1"/>
        <v>58.763125947519654</v>
      </c>
      <c r="J15" s="3">
        <v>125410.0338</v>
      </c>
      <c r="K15" s="3">
        <v>123032.8051</v>
      </c>
      <c r="L15" s="4">
        <f t="shared" si="2"/>
        <v>98.104435005741948</v>
      </c>
      <c r="M15" s="4">
        <f t="shared" si="3"/>
        <v>87.203433496342925</v>
      </c>
      <c r="N15" s="3">
        <v>126252.2634</v>
      </c>
      <c r="O15" s="3">
        <v>122659.86930000002</v>
      </c>
      <c r="P15" s="3">
        <f t="shared" si="4"/>
        <v>97.154590339011719</v>
      </c>
      <c r="Q15" s="4">
        <f t="shared" si="5"/>
        <v>99.696881006901492</v>
      </c>
      <c r="R15" s="3">
        <v>123725.86930000002</v>
      </c>
      <c r="S15" s="4">
        <f t="shared" si="6"/>
        <v>100.8690698971746</v>
      </c>
      <c r="W15" s="20"/>
      <c r="X15" s="20"/>
      <c r="Y15" s="20"/>
      <c r="Z15" s="20"/>
      <c r="AA15" s="20"/>
    </row>
    <row r="16" spans="1:27" ht="31.5" x14ac:dyDescent="0.25">
      <c r="A16" s="5" t="s">
        <v>129</v>
      </c>
      <c r="B16" s="7" t="s">
        <v>11</v>
      </c>
      <c r="C16" s="11">
        <v>387586.55119999993</v>
      </c>
      <c r="D16" s="3">
        <v>375769.78122616</v>
      </c>
      <c r="E16" s="4">
        <f t="shared" si="0"/>
        <v>96.951191949964667</v>
      </c>
      <c r="F16" s="3">
        <v>503087.89549999998</v>
      </c>
      <c r="G16" s="3">
        <v>657832.41809999978</v>
      </c>
      <c r="H16" s="3">
        <v>370358.73353713989</v>
      </c>
      <c r="I16" s="4">
        <f t="shared" si="1"/>
        <v>56.299860473103067</v>
      </c>
      <c r="J16" s="3">
        <v>420757.84490000003</v>
      </c>
      <c r="K16" s="3">
        <v>403063.06760000001</v>
      </c>
      <c r="L16" s="4">
        <f t="shared" si="2"/>
        <v>95.794546075734971</v>
      </c>
      <c r="M16" s="4">
        <f t="shared" si="3"/>
        <v>61.271390176263516</v>
      </c>
      <c r="N16" s="3">
        <v>422745.95990000002</v>
      </c>
      <c r="O16" s="3">
        <v>403557.21779999998</v>
      </c>
      <c r="P16" s="3">
        <f t="shared" si="4"/>
        <v>95.460928330447189</v>
      </c>
      <c r="Q16" s="4">
        <f t="shared" si="5"/>
        <v>100.12259872950959</v>
      </c>
      <c r="R16" s="3">
        <v>357596.84810000006</v>
      </c>
      <c r="S16" s="4">
        <f t="shared" si="6"/>
        <v>88.611188779981745</v>
      </c>
      <c r="W16" s="20"/>
      <c r="X16" s="20"/>
      <c r="Y16" s="20"/>
      <c r="Z16" s="20"/>
      <c r="AA16" s="20"/>
    </row>
    <row r="17" spans="1:27" ht="31.5" x14ac:dyDescent="0.25">
      <c r="A17" s="5" t="s">
        <v>130</v>
      </c>
      <c r="B17" s="7" t="s">
        <v>12</v>
      </c>
      <c r="C17" s="11">
        <v>3955.2153000000003</v>
      </c>
      <c r="D17" s="3">
        <v>3842.5520123799997</v>
      </c>
      <c r="E17" s="4">
        <f t="shared" si="0"/>
        <v>97.151525793804439</v>
      </c>
      <c r="F17" s="3">
        <v>3367.8173999999999</v>
      </c>
      <c r="G17" s="3">
        <v>3763.7500000000005</v>
      </c>
      <c r="H17" s="3">
        <v>2423.4015869799996</v>
      </c>
      <c r="I17" s="4">
        <f t="shared" si="1"/>
        <v>64.387953157887736</v>
      </c>
      <c r="J17" s="3">
        <v>3413.5610000000001</v>
      </c>
      <c r="K17" s="3">
        <v>3224.739</v>
      </c>
      <c r="L17" s="4">
        <f t="shared" si="2"/>
        <v>94.468474417184865</v>
      </c>
      <c r="M17" s="4">
        <f t="shared" si="3"/>
        <v>85.678884091663889</v>
      </c>
      <c r="N17" s="3">
        <v>3477.2471</v>
      </c>
      <c r="O17" s="3">
        <v>3262.5250000000001</v>
      </c>
      <c r="P17" s="3">
        <f t="shared" si="4"/>
        <v>93.824939849687411</v>
      </c>
      <c r="Q17" s="4">
        <f t="shared" si="5"/>
        <v>101.17175374503176</v>
      </c>
      <c r="R17" s="3">
        <v>3364.9267999999997</v>
      </c>
      <c r="S17" s="4">
        <f t="shared" si="6"/>
        <v>103.13872843886253</v>
      </c>
      <c r="W17" s="20"/>
      <c r="X17" s="20"/>
      <c r="Y17" s="20"/>
      <c r="Z17" s="20"/>
      <c r="AA17" s="20"/>
    </row>
    <row r="18" spans="1:27" ht="47.25" x14ac:dyDescent="0.25">
      <c r="A18" s="5" t="s">
        <v>131</v>
      </c>
      <c r="B18" s="7" t="s">
        <v>13</v>
      </c>
      <c r="C18" s="11">
        <v>282245.19680000003</v>
      </c>
      <c r="D18" s="3">
        <v>228471.82113911002</v>
      </c>
      <c r="E18" s="4">
        <f t="shared" si="0"/>
        <v>80.947992642371162</v>
      </c>
      <c r="F18" s="3">
        <v>182734.0914</v>
      </c>
      <c r="G18" s="3">
        <v>294473.33280000003</v>
      </c>
      <c r="H18" s="3">
        <v>175151.17051738</v>
      </c>
      <c r="I18" s="4">
        <f t="shared" si="1"/>
        <v>59.479467580970706</v>
      </c>
      <c r="J18" s="3">
        <v>203217.99299999999</v>
      </c>
      <c r="K18" s="3">
        <v>229669.98820000005</v>
      </c>
      <c r="L18" s="4">
        <f t="shared" si="2"/>
        <v>113.01656157976133</v>
      </c>
      <c r="M18" s="4">
        <f t="shared" si="3"/>
        <v>77.993476019095752</v>
      </c>
      <c r="N18" s="3">
        <v>293489.11369999999</v>
      </c>
      <c r="O18" s="3">
        <v>232778.70600000001</v>
      </c>
      <c r="P18" s="3">
        <f t="shared" si="4"/>
        <v>79.314255668761447</v>
      </c>
      <c r="Q18" s="4">
        <f t="shared" si="5"/>
        <v>101.35355856651712</v>
      </c>
      <c r="R18" s="3">
        <v>305853.22189999995</v>
      </c>
      <c r="S18" s="4">
        <f t="shared" si="6"/>
        <v>131.39226828591441</v>
      </c>
      <c r="W18" s="20"/>
      <c r="X18" s="20"/>
      <c r="Y18" s="20"/>
      <c r="Z18" s="20"/>
      <c r="AA18" s="20"/>
    </row>
    <row r="19" spans="1:27" ht="47.25" x14ac:dyDescent="0.25">
      <c r="A19" s="5" t="s">
        <v>132</v>
      </c>
      <c r="B19" s="7" t="s">
        <v>14</v>
      </c>
      <c r="C19" s="11">
        <v>74761.34149999998</v>
      </c>
      <c r="D19" s="3">
        <v>57649.745277219983</v>
      </c>
      <c r="E19" s="4">
        <f t="shared" si="0"/>
        <v>77.111705221635162</v>
      </c>
      <c r="F19" s="3">
        <v>89048.99549999999</v>
      </c>
      <c r="G19" s="3">
        <v>74707.494899999991</v>
      </c>
      <c r="H19" s="3">
        <v>12342.079015060001</v>
      </c>
      <c r="I19" s="4">
        <f t="shared" si="1"/>
        <v>16.5205365694306</v>
      </c>
      <c r="J19" s="3">
        <v>131619.50860000003</v>
      </c>
      <c r="K19" s="3">
        <v>104212.65239999998</v>
      </c>
      <c r="L19" s="4">
        <f t="shared" si="2"/>
        <v>79.177208233400094</v>
      </c>
      <c r="M19" s="4">
        <f t="shared" si="3"/>
        <v>139.49424022247598</v>
      </c>
      <c r="N19" s="3">
        <v>189353.6974</v>
      </c>
      <c r="O19" s="3">
        <v>112427.09999999999</v>
      </c>
      <c r="P19" s="3">
        <f t="shared" si="4"/>
        <v>59.374124479071291</v>
      </c>
      <c r="Q19" s="4">
        <f t="shared" si="5"/>
        <v>107.88238991218691</v>
      </c>
      <c r="R19" s="3">
        <v>112003.43429999998</v>
      </c>
      <c r="S19" s="4">
        <f t="shared" si="6"/>
        <v>99.623164076988544</v>
      </c>
      <c r="W19" s="20"/>
      <c r="X19" s="20"/>
      <c r="Y19" s="20"/>
      <c r="Z19" s="20"/>
      <c r="AA19" s="20"/>
    </row>
    <row r="20" spans="1:27" ht="31.5" x14ac:dyDescent="0.25">
      <c r="A20" s="5" t="s">
        <v>133</v>
      </c>
      <c r="B20" s="7" t="s">
        <v>100</v>
      </c>
      <c r="C20" s="11">
        <v>206593.38149999999</v>
      </c>
      <c r="D20" s="3">
        <v>169450.03526279997</v>
      </c>
      <c r="E20" s="4">
        <f t="shared" si="0"/>
        <v>82.021037669495712</v>
      </c>
      <c r="F20" s="3">
        <v>198610.27089999997</v>
      </c>
      <c r="G20" s="3">
        <v>276627.62889999989</v>
      </c>
      <c r="H20" s="3">
        <v>96486.953348249983</v>
      </c>
      <c r="I20" s="4">
        <f t="shared" si="1"/>
        <v>34.879723956687542</v>
      </c>
      <c r="J20" s="3">
        <v>253449.43590000004</v>
      </c>
      <c r="K20" s="3">
        <v>357175.10240000009</v>
      </c>
      <c r="L20" s="4">
        <f t="shared" si="2"/>
        <v>140.92558585962908</v>
      </c>
      <c r="M20" s="4">
        <f t="shared" si="3"/>
        <v>129.11765314993821</v>
      </c>
      <c r="N20" s="3">
        <v>194054.39510000002</v>
      </c>
      <c r="O20" s="3">
        <v>308174.38119999989</v>
      </c>
      <c r="P20" s="3">
        <f t="shared" si="4"/>
        <v>158.80824602874446</v>
      </c>
      <c r="Q20" s="4">
        <f t="shared" si="5"/>
        <v>86.281036704197717</v>
      </c>
      <c r="R20" s="3">
        <v>336863.21169999987</v>
      </c>
      <c r="S20" s="4">
        <f t="shared" si="6"/>
        <v>109.30928469403868</v>
      </c>
      <c r="W20" s="20"/>
      <c r="X20" s="20"/>
      <c r="Y20" s="20"/>
      <c r="Z20" s="20"/>
      <c r="AA20" s="20"/>
    </row>
    <row r="21" spans="1:27" ht="31.5" x14ac:dyDescent="0.25">
      <c r="A21" s="5" t="s">
        <v>134</v>
      </c>
      <c r="B21" s="7" t="s">
        <v>101</v>
      </c>
      <c r="C21" s="11">
        <v>547774.72690000036</v>
      </c>
      <c r="D21" s="3">
        <v>534786.25438892003</v>
      </c>
      <c r="E21" s="4">
        <f t="shared" si="0"/>
        <v>97.628866051454139</v>
      </c>
      <c r="F21" s="3">
        <v>574884.14650000003</v>
      </c>
      <c r="G21" s="3">
        <v>550829.76189999969</v>
      </c>
      <c r="H21" s="3">
        <v>383932.34438961005</v>
      </c>
      <c r="I21" s="4">
        <f t="shared" si="1"/>
        <v>69.700726239863371</v>
      </c>
      <c r="J21" s="3">
        <v>637834.76359999995</v>
      </c>
      <c r="K21" s="3">
        <v>589679.89440000011</v>
      </c>
      <c r="L21" s="4">
        <f t="shared" si="2"/>
        <v>92.450259542422998</v>
      </c>
      <c r="M21" s="4">
        <f t="shared" si="3"/>
        <v>107.05301985971002</v>
      </c>
      <c r="N21" s="3">
        <v>682403.03209999995</v>
      </c>
      <c r="O21" s="3">
        <v>623563.30450000009</v>
      </c>
      <c r="P21" s="3">
        <f t="shared" si="4"/>
        <v>91.37756943738529</v>
      </c>
      <c r="Q21" s="4">
        <f t="shared" si="5"/>
        <v>105.74606840453266</v>
      </c>
      <c r="R21" s="3">
        <v>663226.61519999988</v>
      </c>
      <c r="S21" s="4">
        <f t="shared" si="6"/>
        <v>106.36075125232129</v>
      </c>
      <c r="W21" s="20"/>
      <c r="X21" s="20"/>
      <c r="Y21" s="20"/>
      <c r="Z21" s="20"/>
      <c r="AA21" s="20"/>
    </row>
    <row r="22" spans="1:27" ht="15.75" x14ac:dyDescent="0.25">
      <c r="A22" s="5" t="s">
        <v>135</v>
      </c>
      <c r="B22" s="7" t="s">
        <v>15</v>
      </c>
      <c r="C22" s="11">
        <v>18551.610500000006</v>
      </c>
      <c r="D22" s="3">
        <v>17927.27144066001</v>
      </c>
      <c r="E22" s="4">
        <f t="shared" si="0"/>
        <v>96.634582968740119</v>
      </c>
      <c r="F22" s="3">
        <v>25527.4365</v>
      </c>
      <c r="G22" s="3">
        <v>23976.450799999995</v>
      </c>
      <c r="H22" s="3">
        <v>15397.665291520001</v>
      </c>
      <c r="I22" s="4">
        <f t="shared" si="1"/>
        <v>64.219952402296357</v>
      </c>
      <c r="J22" s="3">
        <v>18312.215499999998</v>
      </c>
      <c r="K22" s="3">
        <v>17432.040699999998</v>
      </c>
      <c r="L22" s="4">
        <f t="shared" si="2"/>
        <v>95.193510037056953</v>
      </c>
      <c r="M22" s="4">
        <f t="shared" si="3"/>
        <v>72.704842119501691</v>
      </c>
      <c r="N22" s="3">
        <v>16717.809600000001</v>
      </c>
      <c r="O22" s="3">
        <v>18788.395499999995</v>
      </c>
      <c r="P22" s="3">
        <f t="shared" si="4"/>
        <v>112.38550952273074</v>
      </c>
      <c r="Q22" s="4">
        <f t="shared" si="5"/>
        <v>107.7808147843528</v>
      </c>
      <c r="R22" s="3">
        <v>15353.9012</v>
      </c>
      <c r="S22" s="4">
        <f t="shared" si="6"/>
        <v>81.720129853557765</v>
      </c>
      <c r="W22" s="20"/>
      <c r="X22" s="20"/>
      <c r="Y22" s="20"/>
      <c r="Z22" s="20"/>
      <c r="AA22" s="20"/>
    </row>
    <row r="23" spans="1:27" ht="31.5" x14ac:dyDescent="0.25">
      <c r="A23" s="5" t="s">
        <v>136</v>
      </c>
      <c r="B23" s="7" t="s">
        <v>16</v>
      </c>
      <c r="C23" s="11">
        <v>2253.1553000000004</v>
      </c>
      <c r="D23" s="3">
        <v>2211.0405159099996</v>
      </c>
      <c r="E23" s="4">
        <f t="shared" si="0"/>
        <v>98.130853026864116</v>
      </c>
      <c r="F23" s="3">
        <v>2510.4531000000002</v>
      </c>
      <c r="G23" s="3">
        <v>2631.5452999999998</v>
      </c>
      <c r="H23" s="3">
        <v>1092.6325915899999</v>
      </c>
      <c r="I23" s="4">
        <f t="shared" si="1"/>
        <v>41.52056936241987</v>
      </c>
      <c r="J23" s="3">
        <v>2238.3842000000004</v>
      </c>
      <c r="K23" s="3">
        <v>2430.3404</v>
      </c>
      <c r="L23" s="4">
        <f t="shared" si="2"/>
        <v>108.5756591741489</v>
      </c>
      <c r="M23" s="4">
        <f t="shared" si="3"/>
        <v>92.3541160397277</v>
      </c>
      <c r="N23" s="3">
        <v>2235.8887</v>
      </c>
      <c r="O23" s="3">
        <v>2392.7232000000004</v>
      </c>
      <c r="P23" s="3">
        <f t="shared" si="4"/>
        <v>107.01441444737389</v>
      </c>
      <c r="Q23" s="4">
        <f t="shared" si="5"/>
        <v>98.452183899835603</v>
      </c>
      <c r="R23" s="3">
        <v>2404.7012000000004</v>
      </c>
      <c r="S23" s="4">
        <f t="shared" si="6"/>
        <v>100.50060115603844</v>
      </c>
      <c r="W23" s="20"/>
      <c r="X23" s="20"/>
      <c r="Y23" s="20"/>
      <c r="Z23" s="20"/>
      <c r="AA23" s="20"/>
    </row>
    <row r="24" spans="1:27" ht="31.5" x14ac:dyDescent="0.25">
      <c r="A24" s="5" t="s">
        <v>137</v>
      </c>
      <c r="B24" s="7" t="s">
        <v>17</v>
      </c>
      <c r="C24" s="11">
        <v>17367.587300000003</v>
      </c>
      <c r="D24" s="3">
        <v>17243.250813069997</v>
      </c>
      <c r="E24" s="4">
        <f t="shared" si="0"/>
        <v>99.284088890516159</v>
      </c>
      <c r="F24" s="3">
        <v>14524.312199999997</v>
      </c>
      <c r="G24" s="3">
        <v>16188.9943</v>
      </c>
      <c r="H24" s="3">
        <v>10959.960056330001</v>
      </c>
      <c r="I24" s="4">
        <f t="shared" si="1"/>
        <v>67.70006742376826</v>
      </c>
      <c r="J24" s="3">
        <v>14677.0584</v>
      </c>
      <c r="K24" s="3">
        <v>14007.0453</v>
      </c>
      <c r="L24" s="4">
        <f t="shared" si="2"/>
        <v>95.434963316627545</v>
      </c>
      <c r="M24" s="4">
        <f t="shared" si="3"/>
        <v>86.522022557015774</v>
      </c>
      <c r="N24" s="3">
        <v>13942.069199999998</v>
      </c>
      <c r="O24" s="3">
        <v>13150.907800000001</v>
      </c>
      <c r="P24" s="3">
        <f t="shared" si="4"/>
        <v>94.325365993736455</v>
      </c>
      <c r="Q24" s="4">
        <f t="shared" si="5"/>
        <v>93.887808016156001</v>
      </c>
      <c r="R24" s="3">
        <v>13192.853999999999</v>
      </c>
      <c r="S24" s="4">
        <f t="shared" si="6"/>
        <v>100.31896049031685</v>
      </c>
      <c r="W24" s="20"/>
      <c r="X24" s="20"/>
      <c r="Y24" s="20"/>
      <c r="Z24" s="20"/>
      <c r="AA24" s="20"/>
    </row>
    <row r="25" spans="1:27" ht="31.5" x14ac:dyDescent="0.25">
      <c r="A25" s="5" t="s">
        <v>138</v>
      </c>
      <c r="B25" s="7" t="s">
        <v>18</v>
      </c>
      <c r="C25" s="11">
        <v>296174.3921</v>
      </c>
      <c r="D25" s="3">
        <v>292415.77710906987</v>
      </c>
      <c r="E25" s="4">
        <f t="shared" si="0"/>
        <v>98.730945317628596</v>
      </c>
      <c r="F25" s="3">
        <v>322541.47310000006</v>
      </c>
      <c r="G25" s="3">
        <v>340156.44970000011</v>
      </c>
      <c r="H25" s="3">
        <v>191663.65805983008</v>
      </c>
      <c r="I25" s="4">
        <f t="shared" si="1"/>
        <v>56.345736859867635</v>
      </c>
      <c r="J25" s="3">
        <v>328015.54499999993</v>
      </c>
      <c r="K25" s="3">
        <v>297192.81190000003</v>
      </c>
      <c r="L25" s="4">
        <f t="shared" si="2"/>
        <v>90.603270616336218</v>
      </c>
      <c r="M25" s="4">
        <f t="shared" si="3"/>
        <v>87.369447841458907</v>
      </c>
      <c r="N25" s="3">
        <v>362473.60080000001</v>
      </c>
      <c r="O25" s="3">
        <v>339450.38530000002</v>
      </c>
      <c r="P25" s="3">
        <f t="shared" si="4"/>
        <v>93.648305573375154</v>
      </c>
      <c r="Q25" s="4">
        <f t="shared" si="5"/>
        <v>114.21890830058801</v>
      </c>
      <c r="R25" s="3">
        <v>336322.89770000003</v>
      </c>
      <c r="S25" s="4">
        <f t="shared" si="6"/>
        <v>99.078661349217214</v>
      </c>
      <c r="W25" s="20"/>
      <c r="X25" s="20"/>
      <c r="Y25" s="20"/>
      <c r="Z25" s="20"/>
      <c r="AA25" s="20"/>
    </row>
    <row r="26" spans="1:27" ht="15.75" x14ac:dyDescent="0.25">
      <c r="A26" s="5" t="s">
        <v>139</v>
      </c>
      <c r="B26" s="7" t="s">
        <v>19</v>
      </c>
      <c r="C26" s="11">
        <v>28841.596300000001</v>
      </c>
      <c r="D26" s="3">
        <v>28645.064169279998</v>
      </c>
      <c r="E26" s="4">
        <f t="shared" si="0"/>
        <v>99.318580952747041</v>
      </c>
      <c r="F26" s="3">
        <v>17984.7235</v>
      </c>
      <c r="G26" s="3">
        <v>17470.170399999999</v>
      </c>
      <c r="H26" s="3">
        <v>10968.916281809999</v>
      </c>
      <c r="I26" s="4">
        <f t="shared" si="1"/>
        <v>62.7865443247766</v>
      </c>
      <c r="J26" s="3">
        <v>17627.800900000002</v>
      </c>
      <c r="K26" s="3">
        <v>10627.418799999999</v>
      </c>
      <c r="L26" s="4">
        <f t="shared" si="2"/>
        <v>60.287830911455316</v>
      </c>
      <c r="M26" s="4">
        <f t="shared" si="3"/>
        <v>60.831798183262144</v>
      </c>
      <c r="N26" s="3">
        <v>32502.484499999999</v>
      </c>
      <c r="O26" s="3">
        <v>21774.342099999998</v>
      </c>
      <c r="P26" s="3">
        <f t="shared" si="4"/>
        <v>66.992854346257744</v>
      </c>
      <c r="Q26" s="4">
        <f t="shared" si="5"/>
        <v>204.88834127812859</v>
      </c>
      <c r="R26" s="3">
        <v>21508.128800000002</v>
      </c>
      <c r="S26" s="4">
        <f t="shared" si="6"/>
        <v>98.777399111406467</v>
      </c>
      <c r="W26" s="20"/>
      <c r="X26" s="20"/>
      <c r="Y26" s="20"/>
      <c r="Z26" s="20"/>
      <c r="AA26" s="20"/>
    </row>
    <row r="27" spans="1:27" ht="31.5" x14ac:dyDescent="0.25">
      <c r="A27" s="5" t="s">
        <v>140</v>
      </c>
      <c r="B27" s="7" t="s">
        <v>20</v>
      </c>
      <c r="C27" s="11">
        <v>3891.1897000000004</v>
      </c>
      <c r="D27" s="3">
        <v>3866.1610021000006</v>
      </c>
      <c r="E27" s="4">
        <f t="shared" si="0"/>
        <v>99.356785460755106</v>
      </c>
      <c r="F27" s="3">
        <v>3980.0822000000007</v>
      </c>
      <c r="G27" s="3">
        <v>4079.3256000000006</v>
      </c>
      <c r="H27" s="3">
        <v>2437.1129730299995</v>
      </c>
      <c r="I27" s="4">
        <f t="shared" si="1"/>
        <v>59.743036276143272</v>
      </c>
      <c r="J27" s="3">
        <v>4081.3717000000001</v>
      </c>
      <c r="K27" s="3">
        <v>3989.0968000000007</v>
      </c>
      <c r="L27" s="4">
        <f t="shared" si="2"/>
        <v>97.739120404054361</v>
      </c>
      <c r="M27" s="4">
        <f t="shared" si="3"/>
        <v>97.788144197168279</v>
      </c>
      <c r="N27" s="3">
        <v>4207.1344000000008</v>
      </c>
      <c r="O27" s="3">
        <v>4091.2885999999999</v>
      </c>
      <c r="P27" s="3">
        <f t="shared" si="4"/>
        <v>97.246444040390031</v>
      </c>
      <c r="Q27" s="4">
        <f t="shared" si="5"/>
        <v>102.56177789418395</v>
      </c>
      <c r="R27" s="3">
        <v>4220.8634999999995</v>
      </c>
      <c r="S27" s="4">
        <f t="shared" si="6"/>
        <v>103.16709263677951</v>
      </c>
      <c r="W27" s="20"/>
      <c r="X27" s="20"/>
      <c r="Y27" s="20"/>
      <c r="Z27" s="20"/>
      <c r="AA27" s="20"/>
    </row>
    <row r="28" spans="1:27" ht="15.75" x14ac:dyDescent="0.25">
      <c r="A28" s="5" t="s">
        <v>141</v>
      </c>
      <c r="B28" s="7" t="s">
        <v>21</v>
      </c>
      <c r="C28" s="11">
        <v>9942.6</v>
      </c>
      <c r="D28" s="3">
        <v>9596.4743377999985</v>
      </c>
      <c r="E28" s="4">
        <f t="shared" si="0"/>
        <v>96.518761066521819</v>
      </c>
      <c r="F28" s="3">
        <v>16409.0998</v>
      </c>
      <c r="G28" s="3">
        <v>16946.1659</v>
      </c>
      <c r="H28" s="3">
        <v>6854.1336881900006</v>
      </c>
      <c r="I28" s="4">
        <f t="shared" si="1"/>
        <v>40.446515917739248</v>
      </c>
      <c r="J28" s="3">
        <v>15949.280400000001</v>
      </c>
      <c r="K28" s="3">
        <v>17821.300000000003</v>
      </c>
      <c r="L28" s="4">
        <f t="shared" si="2"/>
        <v>111.73732954121242</v>
      </c>
      <c r="M28" s="4">
        <f t="shared" si="3"/>
        <v>105.16420118370259</v>
      </c>
      <c r="N28" s="3">
        <v>13246.644700000001</v>
      </c>
      <c r="O28" s="3">
        <v>15057.752999999999</v>
      </c>
      <c r="P28" s="3">
        <f t="shared" si="4"/>
        <v>113.67220410161674</v>
      </c>
      <c r="Q28" s="4">
        <f t="shared" si="5"/>
        <v>84.493011172024467</v>
      </c>
      <c r="R28" s="3">
        <v>13229.9094</v>
      </c>
      <c r="S28" s="4">
        <f t="shared" si="6"/>
        <v>87.861113142179988</v>
      </c>
      <c r="W28" s="20"/>
      <c r="X28" s="20"/>
      <c r="Y28" s="20"/>
      <c r="Z28" s="20"/>
      <c r="AA28" s="20"/>
    </row>
    <row r="29" spans="1:27" ht="31.5" x14ac:dyDescent="0.25">
      <c r="A29" s="5" t="s">
        <v>142</v>
      </c>
      <c r="B29" s="7" t="s">
        <v>22</v>
      </c>
      <c r="C29" s="11">
        <v>5866580.3259000005</v>
      </c>
      <c r="D29" s="3">
        <v>5522560.11310896</v>
      </c>
      <c r="E29" s="4">
        <f t="shared" si="0"/>
        <v>94.135932797642823</v>
      </c>
      <c r="F29" s="3">
        <v>5941125.3527999995</v>
      </c>
      <c r="G29" s="3">
        <v>8528607.4496000018</v>
      </c>
      <c r="H29" s="3">
        <v>4574590.2938951701</v>
      </c>
      <c r="I29" s="4">
        <f t="shared" si="1"/>
        <v>53.638185611529373</v>
      </c>
      <c r="J29" s="3">
        <v>7295576.0354000013</v>
      </c>
      <c r="K29" s="3">
        <v>7556593.0504999999</v>
      </c>
      <c r="L29" s="4">
        <f t="shared" si="2"/>
        <v>103.5777437426939</v>
      </c>
      <c r="M29" s="4">
        <f t="shared" si="3"/>
        <v>88.602894378195472</v>
      </c>
      <c r="N29" s="3">
        <v>7348695.4986999994</v>
      </c>
      <c r="O29" s="3">
        <v>7894483.6805000007</v>
      </c>
      <c r="P29" s="3">
        <f t="shared" si="4"/>
        <v>107.42700771717311</v>
      </c>
      <c r="Q29" s="4">
        <f t="shared" si="5"/>
        <v>104.47146786576847</v>
      </c>
      <c r="R29" s="3">
        <v>8418705.4697999991</v>
      </c>
      <c r="S29" s="4">
        <f t="shared" si="6"/>
        <v>106.64035560165723</v>
      </c>
      <c r="W29" s="20"/>
      <c r="X29" s="20"/>
      <c r="Y29" s="20"/>
      <c r="Z29" s="20"/>
      <c r="AA29" s="20"/>
    </row>
    <row r="30" spans="1:27" ht="78.75" x14ac:dyDescent="0.25">
      <c r="A30" s="5" t="s">
        <v>143</v>
      </c>
      <c r="B30" s="7" t="s">
        <v>23</v>
      </c>
      <c r="C30" s="11">
        <v>4766.8308999999999</v>
      </c>
      <c r="D30" s="3">
        <v>4692.8367405700001</v>
      </c>
      <c r="E30" s="4">
        <f t="shared" si="0"/>
        <v>98.447728459803344</v>
      </c>
      <c r="F30" s="3">
        <v>5709.3546000000006</v>
      </c>
      <c r="G30" s="3">
        <v>5624.7097999999996</v>
      </c>
      <c r="H30" s="3">
        <v>2463.3786844100005</v>
      </c>
      <c r="I30" s="4">
        <f t="shared" si="1"/>
        <v>43.795658300629142</v>
      </c>
      <c r="J30" s="3">
        <v>4744.2383</v>
      </c>
      <c r="K30" s="3">
        <v>4427.5257000000001</v>
      </c>
      <c r="L30" s="4">
        <f t="shared" si="2"/>
        <v>93.324268724022573</v>
      </c>
      <c r="M30" s="4">
        <f t="shared" si="3"/>
        <v>78.71562902676331</v>
      </c>
      <c r="N30" s="3">
        <v>3529.1306000000004</v>
      </c>
      <c r="O30" s="3">
        <v>3593.3181000000004</v>
      </c>
      <c r="P30" s="3">
        <f t="shared" si="4"/>
        <v>101.81879072426506</v>
      </c>
      <c r="Q30" s="4">
        <f t="shared" si="5"/>
        <v>81.158605132433223</v>
      </c>
      <c r="R30" s="3">
        <v>3624.5701999999997</v>
      </c>
      <c r="S30" s="4">
        <f t="shared" si="6"/>
        <v>100.86972817686247</v>
      </c>
      <c r="W30" s="20"/>
      <c r="X30" s="20"/>
      <c r="Y30" s="20"/>
      <c r="Z30" s="20"/>
      <c r="AA30" s="20"/>
    </row>
    <row r="31" spans="1:27" ht="47.25" x14ac:dyDescent="0.25">
      <c r="A31" s="5" t="s">
        <v>144</v>
      </c>
      <c r="B31" s="7" t="s">
        <v>24</v>
      </c>
      <c r="C31" s="11">
        <v>9798.5474999999988</v>
      </c>
      <c r="D31" s="3">
        <v>9770.3890186400022</v>
      </c>
      <c r="E31" s="4">
        <f t="shared" si="0"/>
        <v>99.712625964613665</v>
      </c>
      <c r="F31" s="3">
        <v>8598.5105000000003</v>
      </c>
      <c r="G31" s="3">
        <v>15978.9506</v>
      </c>
      <c r="H31" s="3">
        <v>5481.8550089600003</v>
      </c>
      <c r="I31" s="4">
        <f t="shared" si="1"/>
        <v>34.306727307611808</v>
      </c>
      <c r="J31" s="3">
        <v>8319.6759000000002</v>
      </c>
      <c r="K31" s="3">
        <v>9752.5027000000009</v>
      </c>
      <c r="L31" s="4">
        <f t="shared" si="2"/>
        <v>117.22214683867675</v>
      </c>
      <c r="M31" s="4">
        <f t="shared" si="3"/>
        <v>61.033436701406423</v>
      </c>
      <c r="N31" s="3">
        <v>8314.7711999999992</v>
      </c>
      <c r="O31" s="3">
        <v>9689.8760000000002</v>
      </c>
      <c r="P31" s="3">
        <f t="shared" si="4"/>
        <v>116.53809548000551</v>
      </c>
      <c r="Q31" s="4">
        <f t="shared" si="5"/>
        <v>99.357839706109488</v>
      </c>
      <c r="R31" s="3">
        <v>9558.3485000000001</v>
      </c>
      <c r="S31" s="4">
        <f t="shared" si="6"/>
        <v>98.642629688966096</v>
      </c>
      <c r="W31" s="20"/>
      <c r="X31" s="20"/>
      <c r="Y31" s="20"/>
      <c r="Z31" s="20"/>
      <c r="AA31" s="20"/>
    </row>
    <row r="32" spans="1:27" ht="15.75" x14ac:dyDescent="0.25">
      <c r="A32" s="5" t="s">
        <v>145</v>
      </c>
      <c r="B32" s="7" t="s">
        <v>25</v>
      </c>
      <c r="C32" s="11">
        <v>47532.124600000003</v>
      </c>
      <c r="D32" s="3">
        <v>45645.737285989984</v>
      </c>
      <c r="E32" s="4">
        <f t="shared" si="0"/>
        <v>96.031342318727283</v>
      </c>
      <c r="F32" s="3">
        <v>42362.1512</v>
      </c>
      <c r="G32" s="3">
        <v>177224.79199999999</v>
      </c>
      <c r="H32" s="3">
        <v>131402.61167203999</v>
      </c>
      <c r="I32" s="4">
        <f t="shared" si="1"/>
        <v>74.144599177771923</v>
      </c>
      <c r="J32" s="3">
        <v>42149.896799999995</v>
      </c>
      <c r="K32" s="3">
        <v>43136.572600000007</v>
      </c>
      <c r="L32" s="4">
        <f t="shared" si="2"/>
        <v>102.34087358429787</v>
      </c>
      <c r="M32" s="4">
        <f t="shared" si="3"/>
        <v>24.340032854996952</v>
      </c>
      <c r="N32" s="3">
        <v>43150.649500000007</v>
      </c>
      <c r="O32" s="3">
        <v>42672.489300000001</v>
      </c>
      <c r="P32" s="3">
        <f t="shared" si="4"/>
        <v>98.891881801222922</v>
      </c>
      <c r="Q32" s="4">
        <f t="shared" si="5"/>
        <v>98.924153515154316</v>
      </c>
      <c r="R32" s="3">
        <v>41277.531199999998</v>
      </c>
      <c r="S32" s="4">
        <f t="shared" si="6"/>
        <v>96.731013065131862</v>
      </c>
      <c r="W32" s="20"/>
      <c r="X32" s="20"/>
      <c r="Y32" s="20"/>
      <c r="Z32" s="20"/>
      <c r="AA32" s="20"/>
    </row>
    <row r="33" spans="1:27" ht="31.5" x14ac:dyDescent="0.25">
      <c r="A33" s="5" t="s">
        <v>146</v>
      </c>
      <c r="B33" s="7" t="s">
        <v>26</v>
      </c>
      <c r="C33" s="11">
        <v>182091.06400000007</v>
      </c>
      <c r="D33" s="3">
        <v>166295.70676828004</v>
      </c>
      <c r="E33" s="4">
        <f t="shared" si="0"/>
        <v>91.32557255433467</v>
      </c>
      <c r="F33" s="3">
        <v>173050.7874</v>
      </c>
      <c r="G33" s="3">
        <v>183634.13209999996</v>
      </c>
      <c r="H33" s="3">
        <v>62540.579931249988</v>
      </c>
      <c r="I33" s="4">
        <f t="shared" si="1"/>
        <v>34.057165308022824</v>
      </c>
      <c r="J33" s="3">
        <v>181626.46830000001</v>
      </c>
      <c r="K33" s="3">
        <v>171276.62530000001</v>
      </c>
      <c r="L33" s="4">
        <f t="shared" si="2"/>
        <v>94.301577794870326</v>
      </c>
      <c r="M33" s="4">
        <f t="shared" si="3"/>
        <v>93.270582838450466</v>
      </c>
      <c r="N33" s="3">
        <v>274213.23060000013</v>
      </c>
      <c r="O33" s="3">
        <v>262612.70600000001</v>
      </c>
      <c r="P33" s="3">
        <f t="shared" si="4"/>
        <v>95.769524112816413</v>
      </c>
      <c r="Q33" s="4">
        <f t="shared" si="5"/>
        <v>153.32664661042921</v>
      </c>
      <c r="R33" s="3">
        <v>257605.69639999996</v>
      </c>
      <c r="S33" s="4">
        <f t="shared" si="6"/>
        <v>98.093386387785799</v>
      </c>
      <c r="W33" s="20"/>
      <c r="X33" s="20"/>
      <c r="Y33" s="20"/>
      <c r="Z33" s="20"/>
      <c r="AA33" s="20"/>
    </row>
    <row r="34" spans="1:27" ht="31.5" x14ac:dyDescent="0.25">
      <c r="A34" s="5" t="s">
        <v>147</v>
      </c>
      <c r="B34" s="7" t="s">
        <v>27</v>
      </c>
      <c r="C34" s="11">
        <v>5849.9332000000004</v>
      </c>
      <c r="D34" s="3">
        <v>5770.7517575699994</v>
      </c>
      <c r="E34" s="4">
        <f t="shared" si="0"/>
        <v>98.646455613715375</v>
      </c>
      <c r="F34" s="3">
        <v>4677.8161</v>
      </c>
      <c r="G34" s="3">
        <v>5875.3176999999996</v>
      </c>
      <c r="H34" s="3">
        <v>2746.5326657899996</v>
      </c>
      <c r="I34" s="4">
        <f t="shared" si="1"/>
        <v>46.746964266970615</v>
      </c>
      <c r="J34" s="3">
        <v>4489.2648999999992</v>
      </c>
      <c r="K34" s="3">
        <v>4093.8749000000003</v>
      </c>
      <c r="L34" s="4">
        <f t="shared" si="2"/>
        <v>91.19254468587944</v>
      </c>
      <c r="M34" s="4">
        <f t="shared" si="3"/>
        <v>69.679209006859338</v>
      </c>
      <c r="N34" s="3">
        <v>4601.6734999999999</v>
      </c>
      <c r="O34" s="3">
        <v>4121.1926999999996</v>
      </c>
      <c r="P34" s="3">
        <f t="shared" si="4"/>
        <v>89.558563857257582</v>
      </c>
      <c r="Q34" s="4">
        <f t="shared" si="5"/>
        <v>100.66728467936329</v>
      </c>
      <c r="R34" s="3">
        <v>4233.4966999999997</v>
      </c>
      <c r="S34" s="4">
        <f t="shared" si="6"/>
        <v>102.72503637114566</v>
      </c>
      <c r="W34" s="20"/>
      <c r="X34" s="20"/>
      <c r="Y34" s="20"/>
      <c r="Z34" s="20"/>
      <c r="AA34" s="20"/>
    </row>
    <row r="35" spans="1:27" ht="31.5" x14ac:dyDescent="0.25">
      <c r="A35" s="5" t="s">
        <v>148</v>
      </c>
      <c r="B35" s="7" t="s">
        <v>28</v>
      </c>
      <c r="C35" s="11">
        <v>59621.808900000011</v>
      </c>
      <c r="D35" s="3">
        <v>46024.459195579999</v>
      </c>
      <c r="E35" s="4">
        <f t="shared" si="0"/>
        <v>77.19400005587552</v>
      </c>
      <c r="F35" s="3">
        <v>56209.870699999992</v>
      </c>
      <c r="G35" s="3">
        <v>93673.676299999977</v>
      </c>
      <c r="H35" s="3">
        <v>49158.577223090011</v>
      </c>
      <c r="I35" s="4">
        <f t="shared" si="1"/>
        <v>52.478539505222798</v>
      </c>
      <c r="J35" s="3">
        <v>59163.872500000005</v>
      </c>
      <c r="K35" s="3">
        <v>62041.233</v>
      </c>
      <c r="L35" s="4">
        <f t="shared" si="2"/>
        <v>104.86337418160043</v>
      </c>
      <c r="M35" s="4">
        <f t="shared" si="3"/>
        <v>66.231235337990057</v>
      </c>
      <c r="N35" s="3">
        <v>73461.968900000007</v>
      </c>
      <c r="O35" s="3">
        <v>71237.344999999987</v>
      </c>
      <c r="P35" s="3">
        <f t="shared" si="4"/>
        <v>96.971733900804793</v>
      </c>
      <c r="Q35" s="4">
        <f t="shared" si="5"/>
        <v>114.82258097610662</v>
      </c>
      <c r="R35" s="3">
        <v>59958.829399999995</v>
      </c>
      <c r="S35" s="4">
        <f t="shared" si="6"/>
        <v>84.16769238101169</v>
      </c>
      <c r="W35" s="20"/>
      <c r="X35" s="20"/>
      <c r="Y35" s="20"/>
      <c r="Z35" s="20"/>
      <c r="AA35" s="20"/>
    </row>
    <row r="36" spans="1:27" ht="15.75" x14ac:dyDescent="0.25">
      <c r="A36" s="5" t="s">
        <v>149</v>
      </c>
      <c r="B36" s="7" t="s">
        <v>29</v>
      </c>
      <c r="C36" s="11">
        <v>679746.67269999988</v>
      </c>
      <c r="D36" s="3">
        <v>641951.6182089498</v>
      </c>
      <c r="E36" s="4">
        <f t="shared" si="0"/>
        <v>94.439832365647987</v>
      </c>
      <c r="F36" s="3">
        <v>606520.81919999991</v>
      </c>
      <c r="G36" s="3">
        <v>720058.22070000006</v>
      </c>
      <c r="H36" s="3">
        <v>345993.71589015005</v>
      </c>
      <c r="I36" s="4">
        <f t="shared" si="1"/>
        <v>48.050797274947357</v>
      </c>
      <c r="J36" s="3">
        <v>752852.43160000013</v>
      </c>
      <c r="K36" s="3">
        <v>599527.31310000003</v>
      </c>
      <c r="L36" s="4">
        <f t="shared" si="2"/>
        <v>79.634107287912215</v>
      </c>
      <c r="M36" s="4">
        <f t="shared" si="3"/>
        <v>83.260949721145238</v>
      </c>
      <c r="N36" s="3">
        <v>748455.88469999994</v>
      </c>
      <c r="O36" s="3">
        <v>629759.80540000007</v>
      </c>
      <c r="P36" s="3">
        <f t="shared" si="4"/>
        <v>84.141205684076326</v>
      </c>
      <c r="Q36" s="4">
        <f t="shared" si="5"/>
        <v>105.04272143060101</v>
      </c>
      <c r="R36" s="3">
        <v>712394.98370000022</v>
      </c>
      <c r="S36" s="4">
        <f t="shared" si="6"/>
        <v>113.12169776340573</v>
      </c>
      <c r="W36" s="20"/>
      <c r="X36" s="20"/>
      <c r="Y36" s="20"/>
      <c r="Z36" s="20"/>
      <c r="AA36" s="20"/>
    </row>
    <row r="37" spans="1:27" ht="31.5" x14ac:dyDescent="0.25">
      <c r="A37" s="5" t="s">
        <v>150</v>
      </c>
      <c r="B37" s="7" t="s">
        <v>30</v>
      </c>
      <c r="C37" s="11">
        <v>144321.25950000001</v>
      </c>
      <c r="D37" s="3">
        <v>135200.15161090001</v>
      </c>
      <c r="E37" s="4">
        <f t="shared" si="0"/>
        <v>93.679997028365733</v>
      </c>
      <c r="F37" s="3">
        <v>105900.76650000003</v>
      </c>
      <c r="G37" s="3">
        <v>115356.10360000002</v>
      </c>
      <c r="H37" s="3">
        <v>90595.395987669981</v>
      </c>
      <c r="I37" s="4">
        <f t="shared" si="1"/>
        <v>78.535416124847316</v>
      </c>
      <c r="J37" s="3">
        <v>87073.383799999981</v>
      </c>
      <c r="K37" s="3">
        <v>95669.676099999982</v>
      </c>
      <c r="L37" s="4">
        <f t="shared" si="2"/>
        <v>109.87246839946515</v>
      </c>
      <c r="M37" s="4">
        <f t="shared" si="3"/>
        <v>82.934212507503574</v>
      </c>
      <c r="N37" s="3">
        <v>147243.0865</v>
      </c>
      <c r="O37" s="3">
        <v>128723.00260000001</v>
      </c>
      <c r="P37" s="3">
        <f t="shared" si="4"/>
        <v>87.422102904641307</v>
      </c>
      <c r="Q37" s="4">
        <f t="shared" si="5"/>
        <v>134.54942866687517</v>
      </c>
      <c r="R37" s="3">
        <v>129685.13589999999</v>
      </c>
      <c r="S37" s="4">
        <f t="shared" si="6"/>
        <v>100.74744473059702</v>
      </c>
      <c r="W37" s="20"/>
      <c r="X37" s="20"/>
      <c r="Y37" s="20"/>
      <c r="Z37" s="20"/>
      <c r="AA37" s="20"/>
    </row>
    <row r="38" spans="1:27" ht="31.5" x14ac:dyDescent="0.25">
      <c r="A38" s="5" t="s">
        <v>151</v>
      </c>
      <c r="B38" s="7" t="s">
        <v>31</v>
      </c>
      <c r="C38" s="11">
        <v>50843.30279999999</v>
      </c>
      <c r="D38" s="3">
        <v>41526.465333509994</v>
      </c>
      <c r="E38" s="4">
        <f t="shared" si="0"/>
        <v>81.675388982617392</v>
      </c>
      <c r="F38" s="3">
        <v>71616.276700000002</v>
      </c>
      <c r="G38" s="3">
        <v>65348.087599999999</v>
      </c>
      <c r="H38" s="3">
        <v>28114.515673050006</v>
      </c>
      <c r="I38" s="4">
        <f t="shared" si="1"/>
        <v>43.02270610448592</v>
      </c>
      <c r="J38" s="3">
        <v>102681.03</v>
      </c>
      <c r="K38" s="3">
        <v>79079.276900000026</v>
      </c>
      <c r="L38" s="4">
        <f t="shared" si="2"/>
        <v>77.014495179878907</v>
      </c>
      <c r="M38" s="4">
        <f t="shared" si="3"/>
        <v>121.01238124067157</v>
      </c>
      <c r="N38" s="3">
        <v>91603.842699999994</v>
      </c>
      <c r="O38" s="3">
        <v>79640.128400000001</v>
      </c>
      <c r="P38" s="3">
        <f t="shared" si="4"/>
        <v>86.93972441835129</v>
      </c>
      <c r="Q38" s="4">
        <f t="shared" si="5"/>
        <v>100.70922689481493</v>
      </c>
      <c r="R38" s="3">
        <v>101970.59069999999</v>
      </c>
      <c r="S38" s="4">
        <f t="shared" si="6"/>
        <v>128.03920931398196</v>
      </c>
      <c r="W38" s="20"/>
      <c r="X38" s="20"/>
      <c r="Y38" s="20"/>
      <c r="Z38" s="20"/>
      <c r="AA38" s="20"/>
    </row>
    <row r="39" spans="1:27" ht="31.5" x14ac:dyDescent="0.25">
      <c r="A39" s="5" t="s">
        <v>152</v>
      </c>
      <c r="B39" s="7" t="s">
        <v>32</v>
      </c>
      <c r="C39" s="11">
        <v>98988.353999999992</v>
      </c>
      <c r="D39" s="3">
        <v>98900.058917450006</v>
      </c>
      <c r="E39" s="4">
        <f t="shared" si="0"/>
        <v>99.91080255506624</v>
      </c>
      <c r="F39" s="3">
        <v>90614.755399999995</v>
      </c>
      <c r="G39" s="3">
        <v>95158.949500000002</v>
      </c>
      <c r="H39" s="3">
        <v>53522.984276509997</v>
      </c>
      <c r="I39" s="4">
        <f t="shared" si="1"/>
        <v>56.245875514325633</v>
      </c>
      <c r="J39" s="3">
        <v>69845.258300000001</v>
      </c>
      <c r="K39" s="3">
        <v>97377.823799999998</v>
      </c>
      <c r="L39" s="4">
        <f t="shared" si="2"/>
        <v>139.41937673383907</v>
      </c>
      <c r="M39" s="4">
        <f t="shared" si="3"/>
        <v>102.33175577458428</v>
      </c>
      <c r="N39" s="3">
        <v>69530.154900000009</v>
      </c>
      <c r="O39" s="3">
        <v>90697.400400000013</v>
      </c>
      <c r="P39" s="3">
        <f t="shared" si="4"/>
        <v>130.44325951875592</v>
      </c>
      <c r="Q39" s="4">
        <f t="shared" si="5"/>
        <v>93.139687108103161</v>
      </c>
      <c r="R39" s="3">
        <v>91081.181699999972</v>
      </c>
      <c r="S39" s="4">
        <f t="shared" si="6"/>
        <v>100.42314476303332</v>
      </c>
      <c r="W39" s="20"/>
      <c r="X39" s="20"/>
      <c r="Y39" s="20"/>
      <c r="Z39" s="20"/>
      <c r="AA39" s="20"/>
    </row>
    <row r="40" spans="1:27" ht="31.5" x14ac:dyDescent="0.25">
      <c r="A40" s="5" t="s">
        <v>153</v>
      </c>
      <c r="B40" s="7" t="s">
        <v>33</v>
      </c>
      <c r="C40" s="11">
        <v>235130.86759999991</v>
      </c>
      <c r="D40" s="3">
        <v>210468.88746595001</v>
      </c>
      <c r="E40" s="4">
        <f t="shared" si="0"/>
        <v>89.511381306173547</v>
      </c>
      <c r="F40" s="3">
        <v>222611.66529999996</v>
      </c>
      <c r="G40" s="3">
        <v>326541.04469999991</v>
      </c>
      <c r="H40" s="3">
        <v>133856.89967177002</v>
      </c>
      <c r="I40" s="4">
        <f t="shared" si="1"/>
        <v>40.99236584324251</v>
      </c>
      <c r="J40" s="3">
        <v>197426.26499999993</v>
      </c>
      <c r="K40" s="3">
        <v>219217.46419999996</v>
      </c>
      <c r="L40" s="4">
        <f t="shared" si="2"/>
        <v>111.03763939413028</v>
      </c>
      <c r="M40" s="4">
        <f t="shared" si="3"/>
        <v>67.133203546096212</v>
      </c>
      <c r="N40" s="3">
        <v>241293.67830000003</v>
      </c>
      <c r="O40" s="3">
        <v>244659.75820000001</v>
      </c>
      <c r="P40" s="3">
        <f t="shared" si="4"/>
        <v>101.39501371263235</v>
      </c>
      <c r="Q40" s="4">
        <f t="shared" si="5"/>
        <v>111.60596127359094</v>
      </c>
      <c r="R40" s="3">
        <v>336141.62440000009</v>
      </c>
      <c r="S40" s="4">
        <f t="shared" si="6"/>
        <v>137.3914643229628</v>
      </c>
      <c r="W40" s="20"/>
      <c r="X40" s="20"/>
      <c r="Y40" s="20"/>
      <c r="Z40" s="20"/>
      <c r="AA40" s="20"/>
    </row>
    <row r="41" spans="1:27" ht="47.25" x14ac:dyDescent="0.25">
      <c r="A41" s="5" t="s">
        <v>154</v>
      </c>
      <c r="B41" s="7" t="s">
        <v>34</v>
      </c>
      <c r="C41" s="11">
        <v>48821.405900000005</v>
      </c>
      <c r="D41" s="3">
        <v>47457.048495380004</v>
      </c>
      <c r="E41" s="4">
        <f t="shared" si="0"/>
        <v>97.205411479926255</v>
      </c>
      <c r="F41" s="3">
        <v>45642.867400000003</v>
      </c>
      <c r="G41" s="3">
        <v>62746.085699999996</v>
      </c>
      <c r="H41" s="3">
        <v>43499.191538949992</v>
      </c>
      <c r="I41" s="4">
        <f t="shared" si="1"/>
        <v>69.325745269477423</v>
      </c>
      <c r="J41" s="3">
        <v>44730.578600000008</v>
      </c>
      <c r="K41" s="3">
        <v>43727.664700000008</v>
      </c>
      <c r="L41" s="4">
        <f t="shared" si="2"/>
        <v>97.757878544410332</v>
      </c>
      <c r="M41" s="4">
        <f t="shared" si="3"/>
        <v>69.689868638291827</v>
      </c>
      <c r="N41" s="3">
        <v>46078.428</v>
      </c>
      <c r="O41" s="3">
        <v>44802.824900000007</v>
      </c>
      <c r="P41" s="3">
        <f t="shared" si="4"/>
        <v>97.231669665466896</v>
      </c>
      <c r="Q41" s="4">
        <f t="shared" si="5"/>
        <v>102.45876427972152</v>
      </c>
      <c r="R41" s="3">
        <v>46525.269899999999</v>
      </c>
      <c r="S41" s="4">
        <f t="shared" si="6"/>
        <v>103.84450088547875</v>
      </c>
      <c r="W41" s="20"/>
      <c r="X41" s="20"/>
      <c r="Y41" s="20"/>
      <c r="Z41" s="20"/>
      <c r="AA41" s="20"/>
    </row>
    <row r="42" spans="1:27" ht="15.75" x14ac:dyDescent="0.25">
      <c r="A42" s="5" t="s">
        <v>214</v>
      </c>
      <c r="B42" s="7" t="s">
        <v>120</v>
      </c>
      <c r="C42" s="11"/>
      <c r="D42" s="3"/>
      <c r="E42" s="4"/>
      <c r="F42" s="3"/>
      <c r="G42" s="3">
        <v>1157.9349999999999</v>
      </c>
      <c r="H42" s="3">
        <v>245.54692212</v>
      </c>
      <c r="I42" s="4">
        <f t="shared" si="1"/>
        <v>21.205587716063512</v>
      </c>
      <c r="J42" s="3"/>
      <c r="K42" s="3">
        <v>1547.0676000000001</v>
      </c>
      <c r="L42" s="4"/>
      <c r="M42" s="4">
        <f t="shared" si="3"/>
        <v>133.60573780048105</v>
      </c>
      <c r="N42" s="3">
        <v>0</v>
      </c>
      <c r="O42" s="3">
        <v>1066.0705000000003</v>
      </c>
      <c r="P42" s="3"/>
      <c r="Q42" s="4">
        <f t="shared" si="5"/>
        <v>68.909109078362206</v>
      </c>
      <c r="R42" s="3">
        <v>1092.3190000000002</v>
      </c>
      <c r="S42" s="4">
        <f t="shared" si="6"/>
        <v>102.46217299887765</v>
      </c>
      <c r="W42" s="20"/>
      <c r="X42" s="20"/>
      <c r="Y42" s="20"/>
      <c r="Z42" s="20"/>
      <c r="AA42" s="20"/>
    </row>
    <row r="43" spans="1:27" ht="31.5" x14ac:dyDescent="0.25">
      <c r="A43" s="5" t="s">
        <v>155</v>
      </c>
      <c r="B43" s="7" t="s">
        <v>35</v>
      </c>
      <c r="C43" s="11">
        <v>356699.40760000004</v>
      </c>
      <c r="D43" s="3">
        <v>344841.84387675003</v>
      </c>
      <c r="E43" s="4">
        <f t="shared" si="0"/>
        <v>96.675754579175816</v>
      </c>
      <c r="F43" s="3">
        <v>609587.06640000013</v>
      </c>
      <c r="G43" s="3">
        <v>651424.47109999997</v>
      </c>
      <c r="H43" s="3">
        <v>399552.77396912005</v>
      </c>
      <c r="I43" s="4">
        <f t="shared" si="1"/>
        <v>61.335241719493965</v>
      </c>
      <c r="J43" s="3">
        <v>664285.35849999997</v>
      </c>
      <c r="K43" s="3">
        <v>730276.72629999986</v>
      </c>
      <c r="L43" s="4">
        <f t="shared" si="2"/>
        <v>109.93418972066654</v>
      </c>
      <c r="M43" s="4">
        <f t="shared" si="3"/>
        <v>112.10458905033909</v>
      </c>
      <c r="N43" s="3">
        <v>689900.31719999993</v>
      </c>
      <c r="O43" s="3">
        <v>745324.68660000013</v>
      </c>
      <c r="P43" s="3">
        <f t="shared" si="4"/>
        <v>108.03367791233133</v>
      </c>
      <c r="Q43" s="4">
        <f t="shared" si="5"/>
        <v>102.06058330466614</v>
      </c>
      <c r="R43" s="3">
        <v>757912.53439999989</v>
      </c>
      <c r="S43" s="4">
        <f t="shared" si="6"/>
        <v>101.68890793855529</v>
      </c>
      <c r="W43" s="20"/>
      <c r="X43" s="20"/>
      <c r="Y43" s="20"/>
      <c r="Z43" s="20"/>
      <c r="AA43" s="20"/>
    </row>
    <row r="44" spans="1:27" ht="15.75" x14ac:dyDescent="0.25">
      <c r="A44" s="5" t="s">
        <v>156</v>
      </c>
      <c r="B44" s="7" t="s">
        <v>36</v>
      </c>
      <c r="C44" s="11">
        <v>97072.182599999986</v>
      </c>
      <c r="D44" s="3">
        <v>95238.361056600013</v>
      </c>
      <c r="E44" s="4">
        <f t="shared" si="0"/>
        <v>98.110868124850455</v>
      </c>
      <c r="F44" s="3">
        <v>102658.1339</v>
      </c>
      <c r="G44" s="3">
        <v>178398.19579999999</v>
      </c>
      <c r="H44" s="3">
        <v>135639.86687631</v>
      </c>
      <c r="I44" s="4">
        <f t="shared" si="1"/>
        <v>76.032084443485175</v>
      </c>
      <c r="J44" s="3">
        <v>103871.43460000001</v>
      </c>
      <c r="K44" s="3">
        <v>169148.68430000002</v>
      </c>
      <c r="L44" s="4">
        <f t="shared" si="2"/>
        <v>162.84427470495342</v>
      </c>
      <c r="M44" s="4">
        <f t="shared" si="3"/>
        <v>94.815243809769541</v>
      </c>
      <c r="N44" s="3">
        <v>105623.30440000001</v>
      </c>
      <c r="O44" s="3">
        <v>126705.40710000001</v>
      </c>
      <c r="P44" s="3">
        <f t="shared" si="4"/>
        <v>119.95970758513782</v>
      </c>
      <c r="Q44" s="4">
        <f t="shared" si="5"/>
        <v>74.907710706916802</v>
      </c>
      <c r="R44" s="3">
        <v>128863.3031</v>
      </c>
      <c r="S44" s="4">
        <f t="shared" si="6"/>
        <v>101.70308122548938</v>
      </c>
      <c r="W44" s="20"/>
      <c r="X44" s="20"/>
      <c r="Y44" s="20"/>
      <c r="Z44" s="20"/>
      <c r="AA44" s="20"/>
    </row>
    <row r="45" spans="1:27" ht="15.75" x14ac:dyDescent="0.25">
      <c r="A45" s="5" t="s">
        <v>157</v>
      </c>
      <c r="B45" s="7" t="s">
        <v>37</v>
      </c>
      <c r="C45" s="11">
        <v>80735.741099999999</v>
      </c>
      <c r="D45" s="3">
        <v>78909.611922299984</v>
      </c>
      <c r="E45" s="4">
        <f t="shared" si="0"/>
        <v>97.738140317015052</v>
      </c>
      <c r="F45" s="3">
        <v>76357.177500000005</v>
      </c>
      <c r="G45" s="3">
        <v>81302.569399999993</v>
      </c>
      <c r="H45" s="3">
        <v>45135.921786139988</v>
      </c>
      <c r="I45" s="4">
        <f t="shared" si="1"/>
        <v>55.51598445072019</v>
      </c>
      <c r="J45" s="3">
        <v>69953.436899999986</v>
      </c>
      <c r="K45" s="3">
        <v>79042.753199999992</v>
      </c>
      <c r="L45" s="4">
        <f t="shared" si="2"/>
        <v>112.99338060114671</v>
      </c>
      <c r="M45" s="4">
        <f t="shared" si="3"/>
        <v>97.220486121561606</v>
      </c>
      <c r="N45" s="3">
        <v>71829.340399999986</v>
      </c>
      <c r="O45" s="3">
        <v>71784.257299999968</v>
      </c>
      <c r="P45" s="3">
        <f t="shared" si="4"/>
        <v>99.937235815129355</v>
      </c>
      <c r="Q45" s="4">
        <f t="shared" si="5"/>
        <v>90.817000159857756</v>
      </c>
      <c r="R45" s="3">
        <v>73882.925400000007</v>
      </c>
      <c r="S45" s="4">
        <f t="shared" si="6"/>
        <v>102.92357708909533</v>
      </c>
      <c r="W45" s="20"/>
      <c r="X45" s="20"/>
      <c r="Y45" s="20"/>
      <c r="Z45" s="20"/>
      <c r="AA45" s="20"/>
    </row>
    <row r="46" spans="1:27" ht="15.75" x14ac:dyDescent="0.25">
      <c r="A46" s="5" t="s">
        <v>158</v>
      </c>
      <c r="B46" s="7" t="s">
        <v>38</v>
      </c>
      <c r="C46" s="11">
        <v>3731.4131000000002</v>
      </c>
      <c r="D46" s="3">
        <v>2886.4942405600004</v>
      </c>
      <c r="E46" s="4">
        <f t="shared" si="0"/>
        <v>77.3565982431696</v>
      </c>
      <c r="F46" s="3">
        <v>4664.0465000000004</v>
      </c>
      <c r="G46" s="3">
        <v>5066.3461000000007</v>
      </c>
      <c r="H46" s="3">
        <v>1663.5044136899999</v>
      </c>
      <c r="I46" s="4">
        <f t="shared" si="1"/>
        <v>32.834401378342463</v>
      </c>
      <c r="J46" s="3">
        <v>5069.1356000000005</v>
      </c>
      <c r="K46" s="3">
        <v>4747.8620000000001</v>
      </c>
      <c r="L46" s="4">
        <f t="shared" si="2"/>
        <v>93.662162045931453</v>
      </c>
      <c r="M46" s="4">
        <f t="shared" si="3"/>
        <v>93.713731874733142</v>
      </c>
      <c r="N46" s="3">
        <v>4659.1785999999993</v>
      </c>
      <c r="O46" s="3">
        <v>4382.7787999999991</v>
      </c>
      <c r="P46" s="3">
        <f t="shared" si="4"/>
        <v>94.067628143724733</v>
      </c>
      <c r="Q46" s="4">
        <f t="shared" si="5"/>
        <v>92.310576844904062</v>
      </c>
      <c r="R46" s="3">
        <v>2773.1829999999995</v>
      </c>
      <c r="S46" s="4">
        <f t="shared" si="6"/>
        <v>63.274537149810072</v>
      </c>
      <c r="W46" s="20"/>
      <c r="X46" s="20"/>
      <c r="Y46" s="20"/>
      <c r="Z46" s="20"/>
      <c r="AA46" s="20"/>
    </row>
    <row r="47" spans="1:27" ht="31.5" x14ac:dyDescent="0.25">
      <c r="A47" s="5" t="s">
        <v>159</v>
      </c>
      <c r="B47" s="7" t="s">
        <v>39</v>
      </c>
      <c r="C47" s="11">
        <v>22672.689000000006</v>
      </c>
      <c r="D47" s="3">
        <v>21312.949470180003</v>
      </c>
      <c r="E47" s="4">
        <f t="shared" si="0"/>
        <v>94.002742551534126</v>
      </c>
      <c r="F47" s="3">
        <v>40497.048800000004</v>
      </c>
      <c r="G47" s="3">
        <v>34382.216800000002</v>
      </c>
      <c r="H47" s="3">
        <v>19589.243139620001</v>
      </c>
      <c r="I47" s="4">
        <f t="shared" si="1"/>
        <v>56.974927630669818</v>
      </c>
      <c r="J47" s="3">
        <v>19868.991299999998</v>
      </c>
      <c r="K47" s="3">
        <v>31504.6351</v>
      </c>
      <c r="L47" s="4">
        <f t="shared" si="2"/>
        <v>158.56182442437327</v>
      </c>
      <c r="M47" s="4">
        <f t="shared" si="3"/>
        <v>91.630610333420961</v>
      </c>
      <c r="N47" s="3">
        <v>15766.170100000001</v>
      </c>
      <c r="O47" s="3">
        <v>14861.554400000001</v>
      </c>
      <c r="P47" s="3">
        <f t="shared" si="4"/>
        <v>94.262298996761416</v>
      </c>
      <c r="Q47" s="4">
        <f t="shared" si="5"/>
        <v>47.172596517393089</v>
      </c>
      <c r="R47" s="3">
        <v>14013.999400000001</v>
      </c>
      <c r="S47" s="4">
        <f t="shared" si="6"/>
        <v>94.296996281896327</v>
      </c>
      <c r="W47" s="20"/>
      <c r="X47" s="20"/>
      <c r="Y47" s="20"/>
      <c r="Z47" s="20"/>
      <c r="AA47" s="20"/>
    </row>
    <row r="48" spans="1:27" ht="31.5" x14ac:dyDescent="0.25">
      <c r="A48" s="5" t="s">
        <v>160</v>
      </c>
      <c r="B48" s="7" t="s">
        <v>40</v>
      </c>
      <c r="C48" s="11">
        <v>4402.3254000000006</v>
      </c>
      <c r="D48" s="3">
        <v>4379.3736992500008</v>
      </c>
      <c r="E48" s="4">
        <f t="shared" si="0"/>
        <v>99.478645973103212</v>
      </c>
      <c r="F48" s="3">
        <v>2572.1219000000001</v>
      </c>
      <c r="G48" s="3">
        <v>2931.8675000000003</v>
      </c>
      <c r="H48" s="3">
        <v>1838.3629945100001</v>
      </c>
      <c r="I48" s="4">
        <f t="shared" si="1"/>
        <v>62.702799308290707</v>
      </c>
      <c r="J48" s="3">
        <v>2592.8200999999999</v>
      </c>
      <c r="K48" s="3">
        <v>2425.9363000000003</v>
      </c>
      <c r="L48" s="4">
        <f t="shared" si="2"/>
        <v>93.563618239460595</v>
      </c>
      <c r="M48" s="4">
        <f t="shared" si="3"/>
        <v>82.743722218006099</v>
      </c>
      <c r="N48" s="3">
        <v>2619.0794000000001</v>
      </c>
      <c r="O48" s="3">
        <v>2409.5397000000003</v>
      </c>
      <c r="P48" s="3">
        <f t="shared" si="4"/>
        <v>91.999490355275228</v>
      </c>
      <c r="Q48" s="4">
        <f t="shared" si="5"/>
        <v>99.324112508642528</v>
      </c>
      <c r="R48" s="3">
        <v>2435.799</v>
      </c>
      <c r="S48" s="4">
        <f t="shared" si="6"/>
        <v>101.08980565873223</v>
      </c>
      <c r="W48" s="20"/>
      <c r="X48" s="20"/>
      <c r="Y48" s="20"/>
      <c r="Z48" s="20"/>
      <c r="AA48" s="20"/>
    </row>
    <row r="49" spans="1:27" ht="15.75" x14ac:dyDescent="0.25">
      <c r="A49" s="5" t="s">
        <v>161</v>
      </c>
      <c r="B49" s="7" t="s">
        <v>41</v>
      </c>
      <c r="C49" s="11">
        <v>5645.5951999999997</v>
      </c>
      <c r="D49" s="3">
        <v>4435.6181774699999</v>
      </c>
      <c r="E49" s="4">
        <f t="shared" si="0"/>
        <v>78.567768682210868</v>
      </c>
      <c r="F49" s="3">
        <v>4716.7035000000005</v>
      </c>
      <c r="G49" s="3">
        <v>5907.9859999999999</v>
      </c>
      <c r="H49" s="3">
        <v>2810.4198241300001</v>
      </c>
      <c r="I49" s="4">
        <f t="shared" si="1"/>
        <v>47.569845699194282</v>
      </c>
      <c r="J49" s="3">
        <v>4448.0828000000001</v>
      </c>
      <c r="K49" s="3">
        <v>4619.4776000000002</v>
      </c>
      <c r="L49" s="4">
        <f t="shared" si="2"/>
        <v>103.85322863144543</v>
      </c>
      <c r="M49" s="4">
        <f t="shared" si="3"/>
        <v>78.190395170198443</v>
      </c>
      <c r="N49" s="3">
        <v>3294.2318999999998</v>
      </c>
      <c r="O49" s="3">
        <v>3788.5689999999995</v>
      </c>
      <c r="P49" s="3">
        <f t="shared" si="4"/>
        <v>115.00614149234606</v>
      </c>
      <c r="Q49" s="4">
        <f t="shared" si="5"/>
        <v>82.012931505501811</v>
      </c>
      <c r="R49" s="3">
        <v>3552.7423999999996</v>
      </c>
      <c r="S49" s="4">
        <f t="shared" si="6"/>
        <v>93.775311997749014</v>
      </c>
      <c r="W49" s="20"/>
      <c r="X49" s="20"/>
      <c r="Y49" s="20"/>
      <c r="Z49" s="20"/>
      <c r="AA49" s="20"/>
    </row>
    <row r="50" spans="1:27" ht="15.75" x14ac:dyDescent="0.25">
      <c r="A50" s="5" t="s">
        <v>162</v>
      </c>
      <c r="B50" s="7" t="s">
        <v>42</v>
      </c>
      <c r="C50" s="11">
        <v>627.01859999999999</v>
      </c>
      <c r="D50" s="3">
        <v>617.86288214000001</v>
      </c>
      <c r="E50" s="4">
        <f t="shared" si="0"/>
        <v>98.539801233966585</v>
      </c>
      <c r="F50" s="3">
        <v>397.84469999999993</v>
      </c>
      <c r="G50" s="3">
        <v>542.02600000000007</v>
      </c>
      <c r="H50" s="3">
        <v>274.88824921999998</v>
      </c>
      <c r="I50" s="4">
        <f t="shared" si="1"/>
        <v>50.714956334197979</v>
      </c>
      <c r="J50" s="3">
        <v>396.04799999999994</v>
      </c>
      <c r="K50" s="3">
        <v>575.64769999999999</v>
      </c>
      <c r="L50" s="4">
        <f t="shared" si="2"/>
        <v>145.3479628731871</v>
      </c>
      <c r="M50" s="4">
        <f t="shared" si="3"/>
        <v>106.20296812330034</v>
      </c>
      <c r="N50" s="3">
        <v>401.07059999999996</v>
      </c>
      <c r="O50" s="3">
        <v>657.63380000000006</v>
      </c>
      <c r="P50" s="3">
        <f t="shared" si="4"/>
        <v>163.96958540466443</v>
      </c>
      <c r="Q50" s="4">
        <f t="shared" si="5"/>
        <v>114.24240902899464</v>
      </c>
      <c r="R50" s="3">
        <v>667.40779999999995</v>
      </c>
      <c r="S50" s="4">
        <f t="shared" si="6"/>
        <v>101.48623747745324</v>
      </c>
      <c r="W50" s="20"/>
      <c r="X50" s="20"/>
      <c r="Y50" s="20"/>
      <c r="Z50" s="20"/>
      <c r="AA50" s="20"/>
    </row>
    <row r="51" spans="1:27" ht="31.5" x14ac:dyDescent="0.25">
      <c r="A51" s="5" t="s">
        <v>163</v>
      </c>
      <c r="B51" s="7" t="s">
        <v>43</v>
      </c>
      <c r="C51" s="11">
        <v>20384.293900000001</v>
      </c>
      <c r="D51" s="3">
        <v>20068.327526070003</v>
      </c>
      <c r="E51" s="4">
        <f t="shared" si="0"/>
        <v>98.449951833112081</v>
      </c>
      <c r="F51" s="3">
        <v>4939.5949000000001</v>
      </c>
      <c r="G51" s="3">
        <v>5812.1424000000006</v>
      </c>
      <c r="H51" s="3">
        <v>3066.0602375499998</v>
      </c>
      <c r="I51" s="4">
        <f t="shared" si="1"/>
        <v>52.752668922048429</v>
      </c>
      <c r="J51" s="3">
        <v>4836.6707999999999</v>
      </c>
      <c r="K51" s="3">
        <v>4924.2079999999987</v>
      </c>
      <c r="L51" s="4">
        <f t="shared" si="2"/>
        <v>101.80986475242432</v>
      </c>
      <c r="M51" s="4">
        <f t="shared" si="3"/>
        <v>84.722769352657266</v>
      </c>
      <c r="N51" s="3">
        <v>4925.5722999999998</v>
      </c>
      <c r="O51" s="3">
        <v>5406.6045000000004</v>
      </c>
      <c r="P51" s="3">
        <f t="shared" si="4"/>
        <v>109.76601642818238</v>
      </c>
      <c r="Q51" s="4">
        <f t="shared" si="5"/>
        <v>109.7964281768764</v>
      </c>
      <c r="R51" s="3">
        <v>5416.8462</v>
      </c>
      <c r="S51" s="4">
        <f t="shared" si="6"/>
        <v>100.18942942839632</v>
      </c>
      <c r="W51" s="20"/>
      <c r="X51" s="20"/>
      <c r="Y51" s="20"/>
      <c r="Z51" s="20"/>
      <c r="AA51" s="20"/>
    </row>
    <row r="52" spans="1:27" ht="31.5" x14ac:dyDescent="0.25">
      <c r="A52" s="5" t="s">
        <v>164</v>
      </c>
      <c r="B52" s="7" t="s">
        <v>44</v>
      </c>
      <c r="C52" s="11">
        <v>3867.7297999999996</v>
      </c>
      <c r="D52" s="3">
        <v>3762.8938150899999</v>
      </c>
      <c r="E52" s="4">
        <f t="shared" si="0"/>
        <v>97.289469783799291</v>
      </c>
      <c r="F52" s="3">
        <v>4008.3718000000003</v>
      </c>
      <c r="G52" s="3">
        <v>4089.6324</v>
      </c>
      <c r="H52" s="3">
        <v>3080.8954422299998</v>
      </c>
      <c r="I52" s="4">
        <f t="shared" si="1"/>
        <v>75.334287801270349</v>
      </c>
      <c r="J52" s="3">
        <v>4152.230700000001</v>
      </c>
      <c r="K52" s="3">
        <v>4142.6202000000003</v>
      </c>
      <c r="L52" s="4">
        <f t="shared" si="2"/>
        <v>99.76854609740252</v>
      </c>
      <c r="M52" s="4">
        <f t="shared" si="3"/>
        <v>101.2956616834315</v>
      </c>
      <c r="N52" s="3">
        <v>4265.9450000000006</v>
      </c>
      <c r="O52" s="3">
        <v>4181.2515000000003</v>
      </c>
      <c r="P52" s="3">
        <f t="shared" si="4"/>
        <v>98.014660292150964</v>
      </c>
      <c r="Q52" s="4">
        <f t="shared" si="5"/>
        <v>100.93253298962816</v>
      </c>
      <c r="R52" s="3">
        <v>4177.8198999999995</v>
      </c>
      <c r="S52" s="4">
        <f t="shared" si="6"/>
        <v>99.917928878470931</v>
      </c>
      <c r="W52" s="20"/>
      <c r="X52" s="20"/>
      <c r="Y52" s="20"/>
      <c r="Z52" s="20"/>
      <c r="AA52" s="20"/>
    </row>
    <row r="53" spans="1:27" ht="31.5" x14ac:dyDescent="0.25">
      <c r="A53" s="5" t="s">
        <v>165</v>
      </c>
      <c r="B53" s="7" t="s">
        <v>45</v>
      </c>
      <c r="C53" s="11">
        <v>22874.904000000002</v>
      </c>
      <c r="D53" s="3">
        <v>22075.705270080001</v>
      </c>
      <c r="E53" s="4">
        <f t="shared" si="0"/>
        <v>96.506220398039687</v>
      </c>
      <c r="F53" s="3">
        <v>22088.210899999998</v>
      </c>
      <c r="G53" s="3">
        <v>23455.790400000002</v>
      </c>
      <c r="H53" s="3">
        <v>15672.990555430002</v>
      </c>
      <c r="I53" s="4">
        <f t="shared" si="1"/>
        <v>66.819281244216782</v>
      </c>
      <c r="J53" s="3">
        <v>20075.398499999999</v>
      </c>
      <c r="K53" s="3">
        <v>21031.421199999997</v>
      </c>
      <c r="L53" s="4">
        <f t="shared" si="2"/>
        <v>104.76216051203167</v>
      </c>
      <c r="M53" s="4">
        <f t="shared" si="3"/>
        <v>89.664090790988638</v>
      </c>
      <c r="N53" s="3">
        <v>19170.735000000001</v>
      </c>
      <c r="O53" s="3">
        <v>18365.100999999999</v>
      </c>
      <c r="P53" s="3">
        <f t="shared" si="4"/>
        <v>95.797584182348757</v>
      </c>
      <c r="Q53" s="4">
        <f t="shared" si="5"/>
        <v>87.322206261553077</v>
      </c>
      <c r="R53" s="3">
        <v>18902.8416</v>
      </c>
      <c r="S53" s="4">
        <f t="shared" si="6"/>
        <v>102.92805686176189</v>
      </c>
      <c r="W53" s="20"/>
      <c r="X53" s="20"/>
      <c r="Y53" s="20"/>
      <c r="Z53" s="20"/>
      <c r="AA53" s="20"/>
    </row>
    <row r="54" spans="1:27" ht="31.5" x14ac:dyDescent="0.25">
      <c r="A54" s="5" t="s">
        <v>166</v>
      </c>
      <c r="B54" s="7" t="s">
        <v>46</v>
      </c>
      <c r="C54" s="11">
        <v>12886.302799999999</v>
      </c>
      <c r="D54" s="3">
        <v>12738.986449519998</v>
      </c>
      <c r="E54" s="4">
        <f t="shared" si="0"/>
        <v>98.85679893786137</v>
      </c>
      <c r="F54" s="3">
        <v>12283.535600000001</v>
      </c>
      <c r="G54" s="3">
        <v>13642.411800000002</v>
      </c>
      <c r="H54" s="3">
        <v>7386.9815755199998</v>
      </c>
      <c r="I54" s="4">
        <f t="shared" si="1"/>
        <v>54.147182212458937</v>
      </c>
      <c r="J54" s="3">
        <v>12355.643399999999</v>
      </c>
      <c r="K54" s="3">
        <v>12936.835300000002</v>
      </c>
      <c r="L54" s="4">
        <f t="shared" si="2"/>
        <v>104.70385783390287</v>
      </c>
      <c r="M54" s="4">
        <f t="shared" si="3"/>
        <v>94.828066251452697</v>
      </c>
      <c r="N54" s="3">
        <v>12642.0365</v>
      </c>
      <c r="O54" s="3">
        <v>11882.548799999999</v>
      </c>
      <c r="P54" s="3">
        <f t="shared" si="4"/>
        <v>93.992362702006105</v>
      </c>
      <c r="Q54" s="4">
        <f t="shared" si="5"/>
        <v>91.850506901019273</v>
      </c>
      <c r="R54" s="3">
        <v>12173.554399999999</v>
      </c>
      <c r="S54" s="4">
        <f t="shared" si="6"/>
        <v>102.44901666214912</v>
      </c>
      <c r="W54" s="20"/>
      <c r="X54" s="20"/>
      <c r="Y54" s="20"/>
      <c r="Z54" s="20"/>
      <c r="AA54" s="20"/>
    </row>
    <row r="55" spans="1:27" ht="31.5" x14ac:dyDescent="0.25">
      <c r="A55" s="5" t="s">
        <v>167</v>
      </c>
      <c r="B55" s="7" t="s">
        <v>47</v>
      </c>
      <c r="C55" s="11">
        <v>5673.7341000000006</v>
      </c>
      <c r="D55" s="3">
        <v>5569.3569252999996</v>
      </c>
      <c r="E55" s="4">
        <f t="shared" si="0"/>
        <v>98.160344266045158</v>
      </c>
      <c r="F55" s="3">
        <v>4048.4096999999997</v>
      </c>
      <c r="G55" s="3">
        <v>4157.7829999999994</v>
      </c>
      <c r="H55" s="3">
        <v>1857.96005853</v>
      </c>
      <c r="I55" s="4">
        <f t="shared" si="1"/>
        <v>44.686316205776016</v>
      </c>
      <c r="J55" s="3">
        <v>2916.3995000000004</v>
      </c>
      <c r="K55" s="3">
        <v>3147.9576000000002</v>
      </c>
      <c r="L55" s="4">
        <f t="shared" si="2"/>
        <v>107.93986214851566</v>
      </c>
      <c r="M55" s="4">
        <f t="shared" si="3"/>
        <v>75.712407309376189</v>
      </c>
      <c r="N55" s="3">
        <v>2877.5903000000003</v>
      </c>
      <c r="O55" s="3">
        <v>3067.1840000000002</v>
      </c>
      <c r="P55" s="3">
        <f t="shared" si="4"/>
        <v>106.58862729694356</v>
      </c>
      <c r="Q55" s="4">
        <f t="shared" si="5"/>
        <v>97.434095046261106</v>
      </c>
      <c r="R55" s="3">
        <v>3086.8675999999996</v>
      </c>
      <c r="S55" s="4">
        <f t="shared" si="6"/>
        <v>100.64174826159758</v>
      </c>
      <c r="W55" s="20"/>
      <c r="X55" s="20"/>
      <c r="Y55" s="20"/>
      <c r="Z55" s="20"/>
      <c r="AA55" s="20"/>
    </row>
    <row r="56" spans="1:27" ht="15.75" x14ac:dyDescent="0.25">
      <c r="A56" s="5" t="s">
        <v>168</v>
      </c>
      <c r="B56" s="7" t="s">
        <v>48</v>
      </c>
      <c r="C56" s="11">
        <v>6995.6320000000005</v>
      </c>
      <c r="D56" s="3">
        <v>5727.9583157999978</v>
      </c>
      <c r="E56" s="4">
        <f t="shared" si="0"/>
        <v>81.879068478730687</v>
      </c>
      <c r="F56" s="3">
        <v>6471.4002999999993</v>
      </c>
      <c r="G56" s="3">
        <v>23010.500400000001</v>
      </c>
      <c r="H56" s="3">
        <v>2733.7097257700002</v>
      </c>
      <c r="I56" s="4">
        <f t="shared" si="1"/>
        <v>11.880270651437028</v>
      </c>
      <c r="J56" s="3">
        <v>12568.9738</v>
      </c>
      <c r="K56" s="3">
        <v>11330.190699999999</v>
      </c>
      <c r="L56" s="4">
        <f t="shared" si="2"/>
        <v>90.144119005164924</v>
      </c>
      <c r="M56" s="4">
        <f t="shared" si="3"/>
        <v>49.239219065396767</v>
      </c>
      <c r="N56" s="3">
        <v>12371.7117</v>
      </c>
      <c r="O56" s="3">
        <v>11151.54</v>
      </c>
      <c r="P56" s="3">
        <f t="shared" si="4"/>
        <v>90.137405966225359</v>
      </c>
      <c r="Q56" s="4">
        <f t="shared" si="5"/>
        <v>98.423233070560784</v>
      </c>
      <c r="R56" s="3">
        <v>11453.1798</v>
      </c>
      <c r="S56" s="4">
        <f t="shared" si="6"/>
        <v>102.70491609230652</v>
      </c>
      <c r="W56" s="20"/>
      <c r="X56" s="20"/>
      <c r="Y56" s="20"/>
      <c r="Z56" s="20"/>
      <c r="AA56" s="20"/>
    </row>
    <row r="57" spans="1:27" ht="63" x14ac:dyDescent="0.25">
      <c r="A57" s="5" t="s">
        <v>169</v>
      </c>
      <c r="B57" s="7" t="s">
        <v>49</v>
      </c>
      <c r="C57" s="11">
        <v>187139.75759999998</v>
      </c>
      <c r="D57" s="3">
        <v>182666.13600408004</v>
      </c>
      <c r="E57" s="4">
        <f t="shared" si="0"/>
        <v>97.609475584828928</v>
      </c>
      <c r="F57" s="3">
        <v>204263.57730000006</v>
      </c>
      <c r="G57" s="3">
        <v>211865.66230000003</v>
      </c>
      <c r="H57" s="3">
        <v>108366.13192125002</v>
      </c>
      <c r="I57" s="4">
        <f t="shared" si="1"/>
        <v>51.148511157888564</v>
      </c>
      <c r="J57" s="3">
        <v>200017.29009999998</v>
      </c>
      <c r="K57" s="3">
        <v>199760.87770000004</v>
      </c>
      <c r="L57" s="4">
        <f t="shared" si="2"/>
        <v>99.871804882532032</v>
      </c>
      <c r="M57" s="4">
        <f t="shared" si="3"/>
        <v>94.286575526873392</v>
      </c>
      <c r="N57" s="3">
        <v>208616.74619999997</v>
      </c>
      <c r="O57" s="3">
        <v>205505.16549999997</v>
      </c>
      <c r="P57" s="3">
        <f t="shared" si="4"/>
        <v>98.508470313779654</v>
      </c>
      <c r="Q57" s="4">
        <f t="shared" si="5"/>
        <v>102.87558197888312</v>
      </c>
      <c r="R57" s="3">
        <v>209866.88720000003</v>
      </c>
      <c r="S57" s="4">
        <f t="shared" si="6"/>
        <v>102.12243896127275</v>
      </c>
      <c r="W57" s="20"/>
      <c r="X57" s="20"/>
      <c r="Y57" s="20"/>
      <c r="Z57" s="20"/>
      <c r="AA57" s="20"/>
    </row>
    <row r="58" spans="1:27" ht="31.5" x14ac:dyDescent="0.25">
      <c r="A58" s="5" t="s">
        <v>170</v>
      </c>
      <c r="B58" s="7" t="s">
        <v>50</v>
      </c>
      <c r="C58" s="11">
        <v>250374.84049999999</v>
      </c>
      <c r="D58" s="3">
        <v>244496.13738271993</v>
      </c>
      <c r="E58" s="4">
        <f t="shared" si="0"/>
        <v>97.652039196294538</v>
      </c>
      <c r="F58" s="3">
        <v>248908.11540000001</v>
      </c>
      <c r="G58" s="3">
        <v>258731.0919</v>
      </c>
      <c r="H58" s="3">
        <v>152756.01914376998</v>
      </c>
      <c r="I58" s="4">
        <f t="shared" si="1"/>
        <v>59.04045703282172</v>
      </c>
      <c r="J58" s="3">
        <v>255522.42680000002</v>
      </c>
      <c r="K58" s="3">
        <v>258585.04900000006</v>
      </c>
      <c r="L58" s="4">
        <f t="shared" si="2"/>
        <v>101.1985727587024</v>
      </c>
      <c r="M58" s="4">
        <f t="shared" si="3"/>
        <v>99.943554174750517</v>
      </c>
      <c r="N58" s="3">
        <v>263666.46370000002</v>
      </c>
      <c r="O58" s="3">
        <v>265329.53810000006</v>
      </c>
      <c r="P58" s="3">
        <f t="shared" si="4"/>
        <v>100.63074930981449</v>
      </c>
      <c r="Q58" s="4">
        <f t="shared" si="5"/>
        <v>102.60822856003557</v>
      </c>
      <c r="R58" s="3">
        <v>272844.47990000021</v>
      </c>
      <c r="S58" s="4">
        <f t="shared" si="6"/>
        <v>102.83230500976782</v>
      </c>
      <c r="W58" s="20"/>
      <c r="X58" s="20"/>
      <c r="Y58" s="20"/>
      <c r="Z58" s="20"/>
      <c r="AA58" s="20"/>
    </row>
    <row r="59" spans="1:27" ht="15.75" x14ac:dyDescent="0.25">
      <c r="A59" s="5" t="s">
        <v>171</v>
      </c>
      <c r="B59" s="7" t="s">
        <v>51</v>
      </c>
      <c r="C59" s="11">
        <v>188704.45360000001</v>
      </c>
      <c r="D59" s="3">
        <v>185747.65498205996</v>
      </c>
      <c r="E59" s="4">
        <f t="shared" si="0"/>
        <v>98.43310607591296</v>
      </c>
      <c r="F59" s="3">
        <v>150212.84280000001</v>
      </c>
      <c r="G59" s="3">
        <v>210611.27070000002</v>
      </c>
      <c r="H59" s="3">
        <v>108012.62825779998</v>
      </c>
      <c r="I59" s="4">
        <f t="shared" si="1"/>
        <v>51.285302965412463</v>
      </c>
      <c r="J59" s="3">
        <v>148432.416</v>
      </c>
      <c r="K59" s="3">
        <v>149196.50230000002</v>
      </c>
      <c r="L59" s="4">
        <f t="shared" si="2"/>
        <v>100.51477050673354</v>
      </c>
      <c r="M59" s="4">
        <f t="shared" si="3"/>
        <v>70.839752214647262</v>
      </c>
      <c r="N59" s="3">
        <v>145690.36249999999</v>
      </c>
      <c r="O59" s="3">
        <v>156325.7029</v>
      </c>
      <c r="P59" s="3">
        <f t="shared" si="4"/>
        <v>107.29996151941761</v>
      </c>
      <c r="Q59" s="4">
        <f t="shared" si="5"/>
        <v>104.77839660454291</v>
      </c>
      <c r="R59" s="3">
        <v>152821.4633</v>
      </c>
      <c r="S59" s="4">
        <f t="shared" si="6"/>
        <v>97.758372721188636</v>
      </c>
      <c r="W59" s="20"/>
      <c r="X59" s="20"/>
      <c r="Y59" s="20"/>
      <c r="Z59" s="20"/>
      <c r="AA59" s="20"/>
    </row>
    <row r="60" spans="1:27" ht="31.5" x14ac:dyDescent="0.25">
      <c r="A60" s="5" t="s">
        <v>172</v>
      </c>
      <c r="B60" s="7" t="s">
        <v>52</v>
      </c>
      <c r="C60" s="11">
        <v>13.5114</v>
      </c>
      <c r="D60" s="3">
        <v>13.438862910000001</v>
      </c>
      <c r="E60" s="4">
        <f t="shared" si="0"/>
        <v>99.463141569341445</v>
      </c>
      <c r="F60" s="3">
        <v>5.2299999999999999E-2</v>
      </c>
      <c r="G60" s="3">
        <v>7.7584999999999997</v>
      </c>
      <c r="H60" s="3">
        <v>5.8547473300000004</v>
      </c>
      <c r="I60" s="4">
        <f t="shared" si="1"/>
        <v>75.462361667848171</v>
      </c>
      <c r="J60" s="3">
        <v>5.3800000000000001E-2</v>
      </c>
      <c r="K60" s="3">
        <v>5.3700000000000005E-2</v>
      </c>
      <c r="L60" s="4">
        <f t="shared" si="2"/>
        <v>99.814126394052067</v>
      </c>
      <c r="M60" s="4">
        <f t="shared" si="3"/>
        <v>0.69214410001933369</v>
      </c>
      <c r="N60" s="3">
        <v>5.5899999999999998E-2</v>
      </c>
      <c r="O60" s="3">
        <v>5.5799999999999995E-2</v>
      </c>
      <c r="P60" s="3">
        <f t="shared" si="4"/>
        <v>99.821109123434695</v>
      </c>
      <c r="Q60" s="4">
        <f t="shared" si="5"/>
        <v>103.91061452513965</v>
      </c>
      <c r="R60" s="3">
        <v>5.79E-2</v>
      </c>
      <c r="S60" s="4">
        <f t="shared" si="6"/>
        <v>103.76344086021507</v>
      </c>
      <c r="W60" s="20"/>
      <c r="X60" s="20"/>
      <c r="Y60" s="20"/>
      <c r="Z60" s="20"/>
      <c r="AA60" s="20"/>
    </row>
    <row r="61" spans="1:27" ht="31.5" x14ac:dyDescent="0.25">
      <c r="A61" s="5" t="s">
        <v>173</v>
      </c>
      <c r="B61" s="7" t="s">
        <v>53</v>
      </c>
      <c r="C61" s="11">
        <v>1848268.0899999999</v>
      </c>
      <c r="D61" s="3">
        <v>1843697.38245699</v>
      </c>
      <c r="E61" s="4">
        <f t="shared" si="0"/>
        <v>99.752703216176286</v>
      </c>
      <c r="F61" s="3">
        <v>1894688.9890999997</v>
      </c>
      <c r="G61" s="3">
        <v>1923271.1185999997</v>
      </c>
      <c r="H61" s="3">
        <v>1292802.97877916</v>
      </c>
      <c r="I61" s="4">
        <f t="shared" si="1"/>
        <v>67.218967012837254</v>
      </c>
      <c r="J61" s="3">
        <v>1573989.1272999994</v>
      </c>
      <c r="K61" s="3">
        <v>1868842.8828999996</v>
      </c>
      <c r="L61" s="4">
        <f t="shared" si="2"/>
        <v>118.73289659286202</v>
      </c>
      <c r="M61" s="4">
        <f t="shared" si="3"/>
        <v>97.170017519962556</v>
      </c>
      <c r="N61" s="3">
        <v>1609825.5162</v>
      </c>
      <c r="O61" s="3">
        <v>1539610.3185999999</v>
      </c>
      <c r="P61" s="3">
        <f t="shared" si="4"/>
        <v>95.638334906894542</v>
      </c>
      <c r="Q61" s="4">
        <f t="shared" si="5"/>
        <v>82.383079534802349</v>
      </c>
      <c r="R61" s="3">
        <v>1754931.0899</v>
      </c>
      <c r="S61" s="4">
        <f t="shared" si="6"/>
        <v>113.98540713183813</v>
      </c>
      <c r="W61" s="20"/>
      <c r="X61" s="20"/>
      <c r="Y61" s="20"/>
      <c r="Z61" s="20"/>
      <c r="AA61" s="20"/>
    </row>
    <row r="62" spans="1:27" ht="31.5" x14ac:dyDescent="0.25">
      <c r="A62" s="5" t="s">
        <v>174</v>
      </c>
      <c r="B62" s="7" t="s">
        <v>54</v>
      </c>
      <c r="C62" s="11">
        <v>1009014.5434999998</v>
      </c>
      <c r="D62" s="3">
        <v>1002522.9290782403</v>
      </c>
      <c r="E62" s="4">
        <f t="shared" si="0"/>
        <v>99.35663817101765</v>
      </c>
      <c r="F62" s="3">
        <v>1006452.78</v>
      </c>
      <c r="G62" s="3">
        <v>1034248.6102999998</v>
      </c>
      <c r="H62" s="3">
        <v>652698.79378355003</v>
      </c>
      <c r="I62" s="4">
        <f t="shared" si="1"/>
        <v>63.10850092360527</v>
      </c>
      <c r="J62" s="3">
        <v>766279.43839999975</v>
      </c>
      <c r="K62" s="3">
        <v>1039624.8684999999</v>
      </c>
      <c r="L62" s="4">
        <f t="shared" si="2"/>
        <v>135.67176886159814</v>
      </c>
      <c r="M62" s="4">
        <f t="shared" si="3"/>
        <v>100.51982261773991</v>
      </c>
      <c r="N62" s="3">
        <v>789910.04049999989</v>
      </c>
      <c r="O62" s="3">
        <v>800859.82349999982</v>
      </c>
      <c r="P62" s="3">
        <f t="shared" si="4"/>
        <v>101.38620633218801</v>
      </c>
      <c r="Q62" s="4">
        <f t="shared" si="5"/>
        <v>77.033538516205653</v>
      </c>
      <c r="R62" s="3">
        <v>822279.68630000018</v>
      </c>
      <c r="S62" s="4">
        <f t="shared" si="6"/>
        <v>102.67460823623153</v>
      </c>
      <c r="W62" s="20"/>
      <c r="X62" s="20"/>
      <c r="Y62" s="20"/>
      <c r="Z62" s="20"/>
      <c r="AA62" s="20"/>
    </row>
    <row r="63" spans="1:27" ht="31.5" x14ac:dyDescent="0.25">
      <c r="A63" s="5" t="s">
        <v>175</v>
      </c>
      <c r="B63" s="7" t="s">
        <v>55</v>
      </c>
      <c r="C63" s="11">
        <v>69017.820800000001</v>
      </c>
      <c r="D63" s="3">
        <v>68990.476320019996</v>
      </c>
      <c r="E63" s="4">
        <f t="shared" si="0"/>
        <v>99.960380551482132</v>
      </c>
      <c r="F63" s="3">
        <v>70262.322499999995</v>
      </c>
      <c r="G63" s="3">
        <v>70599.289900000003</v>
      </c>
      <c r="H63" s="3">
        <v>49041.920758160006</v>
      </c>
      <c r="I63" s="4">
        <f t="shared" si="1"/>
        <v>69.465175680414319</v>
      </c>
      <c r="J63" s="3">
        <v>2222.7579999999998</v>
      </c>
      <c r="K63" s="3">
        <v>78191.913800000009</v>
      </c>
      <c r="L63" s="4">
        <f t="shared" si="2"/>
        <v>3517.787982317464</v>
      </c>
      <c r="M63" s="4">
        <f t="shared" si="3"/>
        <v>110.75453295742001</v>
      </c>
      <c r="N63" s="3">
        <v>1819.7642000000001</v>
      </c>
      <c r="O63" s="3">
        <v>5987.9947999999995</v>
      </c>
      <c r="P63" s="3">
        <f t="shared" si="4"/>
        <v>329.05333559150131</v>
      </c>
      <c r="Q63" s="4">
        <f t="shared" si="5"/>
        <v>7.6580742291538577</v>
      </c>
      <c r="R63" s="3">
        <v>6203.8012999999992</v>
      </c>
      <c r="S63" s="4">
        <f t="shared" si="6"/>
        <v>103.60398609564591</v>
      </c>
      <c r="W63" s="20"/>
      <c r="X63" s="20"/>
      <c r="Y63" s="20"/>
      <c r="Z63" s="20"/>
      <c r="AA63" s="20"/>
    </row>
    <row r="64" spans="1:27" ht="31.5" x14ac:dyDescent="0.25">
      <c r="A64" s="5" t="s">
        <v>176</v>
      </c>
      <c r="B64" s="7" t="s">
        <v>56</v>
      </c>
      <c r="C64" s="11">
        <v>2360.4756000000002</v>
      </c>
      <c r="D64" s="3">
        <v>2360.4258899299998</v>
      </c>
      <c r="E64" s="4">
        <f t="shared" si="0"/>
        <v>99.997894065501015</v>
      </c>
      <c r="F64" s="3">
        <v>2160.0356000000002</v>
      </c>
      <c r="G64" s="3">
        <v>2363.0808999999999</v>
      </c>
      <c r="H64" s="3">
        <v>892.07464830999993</v>
      </c>
      <c r="I64" s="4">
        <f t="shared" si="1"/>
        <v>37.750491246829505</v>
      </c>
      <c r="J64" s="3">
        <v>2036.4756</v>
      </c>
      <c r="K64" s="3">
        <v>4118.8955999999998</v>
      </c>
      <c r="L64" s="4">
        <f t="shared" si="2"/>
        <v>202.25607417049338</v>
      </c>
      <c r="M64" s="4">
        <f t="shared" si="3"/>
        <v>174.301929316089</v>
      </c>
      <c r="N64" s="3">
        <v>2821.3756000000003</v>
      </c>
      <c r="O64" s="3">
        <v>6368.3755999999994</v>
      </c>
      <c r="P64" s="3">
        <f t="shared" si="4"/>
        <v>225.71881602718895</v>
      </c>
      <c r="Q64" s="4">
        <f t="shared" si="5"/>
        <v>154.61366877082293</v>
      </c>
      <c r="R64" s="3">
        <v>4878.8255999999992</v>
      </c>
      <c r="S64" s="4">
        <f t="shared" si="6"/>
        <v>76.610204963413267</v>
      </c>
      <c r="W64" s="20"/>
      <c r="X64" s="20"/>
      <c r="Y64" s="20"/>
      <c r="Z64" s="20"/>
      <c r="AA64" s="20"/>
    </row>
    <row r="65" spans="1:27" ht="63" x14ac:dyDescent="0.25">
      <c r="A65" s="5" t="s">
        <v>177</v>
      </c>
      <c r="B65" s="7" t="s">
        <v>57</v>
      </c>
      <c r="C65" s="11">
        <v>12946.433599999998</v>
      </c>
      <c r="D65" s="3">
        <v>12946.433599999998</v>
      </c>
      <c r="E65" s="4">
        <f t="shared" si="0"/>
        <v>100.00000000000001</v>
      </c>
      <c r="F65" s="3">
        <v>12747.5407</v>
      </c>
      <c r="G65" s="3">
        <v>12466.7407</v>
      </c>
      <c r="H65" s="3">
        <v>9420.2554999999993</v>
      </c>
      <c r="I65" s="4">
        <f t="shared" si="1"/>
        <v>75.563098059783982</v>
      </c>
      <c r="J65" s="3">
        <v>9550.0046999999995</v>
      </c>
      <c r="K65" s="3">
        <v>12040.109699999999</v>
      </c>
      <c r="L65" s="4">
        <f t="shared" si="2"/>
        <v>126.07438507333929</v>
      </c>
      <c r="M65" s="4">
        <f t="shared" si="3"/>
        <v>96.577846525676108</v>
      </c>
      <c r="N65" s="3">
        <v>17638.744500000001</v>
      </c>
      <c r="O65" s="3">
        <v>14362.644999999999</v>
      </c>
      <c r="P65" s="3">
        <f t="shared" si="4"/>
        <v>81.426685442379409</v>
      </c>
      <c r="Q65" s="4">
        <f t="shared" si="5"/>
        <v>119.28998454225047</v>
      </c>
      <c r="R65" s="3">
        <v>17399.352800000001</v>
      </c>
      <c r="S65" s="4">
        <f t="shared" si="6"/>
        <v>121.14309585734385</v>
      </c>
      <c r="W65" s="20"/>
      <c r="X65" s="20"/>
      <c r="Y65" s="20"/>
      <c r="Z65" s="20"/>
      <c r="AA65" s="20"/>
    </row>
    <row r="66" spans="1:27" ht="31.5" x14ac:dyDescent="0.25">
      <c r="A66" s="5" t="s">
        <v>178</v>
      </c>
      <c r="B66" s="7" t="s">
        <v>58</v>
      </c>
      <c r="C66" s="11">
        <v>485.69409999999999</v>
      </c>
      <c r="D66" s="3">
        <v>473.98175733000005</v>
      </c>
      <c r="E66" s="4">
        <f t="shared" si="0"/>
        <v>97.588535115003467</v>
      </c>
      <c r="F66" s="3">
        <v>460.2079</v>
      </c>
      <c r="G66" s="3">
        <v>648.83939999999996</v>
      </c>
      <c r="H66" s="3">
        <v>299.89676602999998</v>
      </c>
      <c r="I66" s="4">
        <f t="shared" si="1"/>
        <v>46.220492471634735</v>
      </c>
      <c r="J66" s="3">
        <v>509.32809999999995</v>
      </c>
      <c r="K66" s="3">
        <v>497.60510000000005</v>
      </c>
      <c r="L66" s="4">
        <f t="shared" si="2"/>
        <v>97.69834022509265</v>
      </c>
      <c r="M66" s="4">
        <f t="shared" si="3"/>
        <v>76.691566510911656</v>
      </c>
      <c r="N66" s="3">
        <v>518.26090000000011</v>
      </c>
      <c r="O66" s="3">
        <v>500.07929999999999</v>
      </c>
      <c r="P66" s="3">
        <f t="shared" si="4"/>
        <v>96.491805575145619</v>
      </c>
      <c r="Q66" s="4">
        <f t="shared" si="5"/>
        <v>100.49722159198126</v>
      </c>
      <c r="R66" s="3">
        <v>508.6388</v>
      </c>
      <c r="S66" s="4">
        <f t="shared" si="6"/>
        <v>101.71162853571424</v>
      </c>
      <c r="W66" s="20"/>
      <c r="X66" s="20"/>
      <c r="Y66" s="20"/>
      <c r="Z66" s="20"/>
      <c r="AA66" s="20"/>
    </row>
    <row r="67" spans="1:27" ht="31.5" x14ac:dyDescent="0.25">
      <c r="A67" s="5" t="s">
        <v>179</v>
      </c>
      <c r="B67" s="7" t="s">
        <v>59</v>
      </c>
      <c r="C67" s="11">
        <v>144596.58459999997</v>
      </c>
      <c r="D67" s="3">
        <v>123689.57700991996</v>
      </c>
      <c r="E67" s="4">
        <f t="shared" si="0"/>
        <v>85.541147014007663</v>
      </c>
      <c r="F67" s="3">
        <v>164795.56520000001</v>
      </c>
      <c r="G67" s="3">
        <v>164983.24909999996</v>
      </c>
      <c r="H67" s="3">
        <v>96388.474822520016</v>
      </c>
      <c r="I67" s="4">
        <f t="shared" si="1"/>
        <v>58.423188625711234</v>
      </c>
      <c r="J67" s="3">
        <v>161446.3118</v>
      </c>
      <c r="K67" s="3">
        <v>166223.80070000005</v>
      </c>
      <c r="L67" s="4">
        <f t="shared" si="2"/>
        <v>102.95918119573919</v>
      </c>
      <c r="M67" s="4">
        <f t="shared" si="3"/>
        <v>100.75192579050747</v>
      </c>
      <c r="N67" s="3">
        <v>122735.13490000002</v>
      </c>
      <c r="O67" s="3">
        <v>124663.6936</v>
      </c>
      <c r="P67" s="3">
        <f t="shared" si="4"/>
        <v>101.57131753802307</v>
      </c>
      <c r="Q67" s="4">
        <f t="shared" si="5"/>
        <v>74.997499199884402</v>
      </c>
      <c r="R67" s="3">
        <v>122867.86969999998</v>
      </c>
      <c r="S67" s="4">
        <f t="shared" si="6"/>
        <v>98.559465191395546</v>
      </c>
      <c r="W67" s="20"/>
      <c r="X67" s="20"/>
      <c r="Y67" s="20"/>
      <c r="Z67" s="20"/>
      <c r="AA67" s="20"/>
    </row>
    <row r="68" spans="1:27" ht="15.75" x14ac:dyDescent="0.25">
      <c r="A68" s="5" t="s">
        <v>180</v>
      </c>
      <c r="B68" s="7" t="s">
        <v>60</v>
      </c>
      <c r="C68" s="11">
        <v>4796.7583000000004</v>
      </c>
      <c r="D68" s="3">
        <v>4620.0551048899988</v>
      </c>
      <c r="E68" s="4">
        <f t="shared" si="0"/>
        <v>96.316195562532272</v>
      </c>
      <c r="F68" s="3">
        <v>5128.4526000000005</v>
      </c>
      <c r="G68" s="3">
        <v>5123.6793000000007</v>
      </c>
      <c r="H68" s="3">
        <v>2839.7439813600004</v>
      </c>
      <c r="I68" s="4">
        <f t="shared" si="1"/>
        <v>55.423921270013913</v>
      </c>
      <c r="J68" s="3">
        <v>5514.142600000001</v>
      </c>
      <c r="K68" s="3">
        <v>5237.2213000000002</v>
      </c>
      <c r="L68" s="4">
        <f t="shared" si="2"/>
        <v>94.977980801584621</v>
      </c>
      <c r="M68" s="4">
        <f t="shared" si="3"/>
        <v>102.21602472270268</v>
      </c>
      <c r="N68" s="3">
        <v>5073.7344999999996</v>
      </c>
      <c r="O68" s="3">
        <v>5029.6135999999997</v>
      </c>
      <c r="P68" s="3">
        <f t="shared" si="4"/>
        <v>99.130405818436103</v>
      </c>
      <c r="Q68" s="4">
        <f t="shared" si="5"/>
        <v>96.035918894624515</v>
      </c>
      <c r="R68" s="3">
        <v>5124.5042000000003</v>
      </c>
      <c r="S68" s="4">
        <f t="shared" si="6"/>
        <v>101.88663797155313</v>
      </c>
      <c r="W68" s="20"/>
      <c r="X68" s="20"/>
      <c r="Y68" s="20"/>
      <c r="Z68" s="20"/>
      <c r="AA68" s="20"/>
    </row>
    <row r="69" spans="1:27" ht="31.5" x14ac:dyDescent="0.25">
      <c r="A69" s="5" t="s">
        <v>181</v>
      </c>
      <c r="B69" s="7" t="s">
        <v>61</v>
      </c>
      <c r="C69" s="11">
        <v>4441.6828999999998</v>
      </c>
      <c r="D69" s="3">
        <v>4272.2745155100001</v>
      </c>
      <c r="E69" s="4">
        <f t="shared" si="0"/>
        <v>96.18594149325699</v>
      </c>
      <c r="F69" s="3">
        <v>6557.5745999999999</v>
      </c>
      <c r="G69" s="3">
        <v>21230.194500000001</v>
      </c>
      <c r="H69" s="3">
        <v>16364.42585225</v>
      </c>
      <c r="I69" s="4">
        <f t="shared" si="1"/>
        <v>77.080904050360914</v>
      </c>
      <c r="J69" s="3">
        <v>18834.274599999997</v>
      </c>
      <c r="K69" s="3">
        <v>22881.469500000003</v>
      </c>
      <c r="L69" s="4">
        <f t="shared" si="2"/>
        <v>121.4884564760461</v>
      </c>
      <c r="M69" s="4">
        <f t="shared" si="3"/>
        <v>107.77795511953506</v>
      </c>
      <c r="N69" s="3">
        <v>4300.5721999999996</v>
      </c>
      <c r="O69" s="3">
        <v>5146.9807999999994</v>
      </c>
      <c r="P69" s="3">
        <f t="shared" si="4"/>
        <v>119.68130194395991</v>
      </c>
      <c r="Q69" s="4">
        <f t="shared" si="5"/>
        <v>22.494100739465175</v>
      </c>
      <c r="R69" s="3">
        <v>24363.720499999999</v>
      </c>
      <c r="S69" s="4">
        <f t="shared" si="6"/>
        <v>473.35945958842518</v>
      </c>
      <c r="W69" s="20"/>
      <c r="X69" s="20"/>
      <c r="Y69" s="20"/>
      <c r="Z69" s="20"/>
      <c r="AA69" s="20"/>
    </row>
    <row r="70" spans="1:27" ht="31.5" x14ac:dyDescent="0.25">
      <c r="A70" s="5" t="s">
        <v>182</v>
      </c>
      <c r="B70" s="7" t="s">
        <v>62</v>
      </c>
      <c r="C70" s="11">
        <v>97033.934999999998</v>
      </c>
      <c r="D70" s="3">
        <v>91554.116384630019</v>
      </c>
      <c r="E70" s="4">
        <f t="shared" si="0"/>
        <v>94.352678147732561</v>
      </c>
      <c r="F70" s="3">
        <v>94331.621800000023</v>
      </c>
      <c r="G70" s="3">
        <v>99381.005700000009</v>
      </c>
      <c r="H70" s="3">
        <v>60467.353230369998</v>
      </c>
      <c r="I70" s="4">
        <f t="shared" si="1"/>
        <v>60.843973961082575</v>
      </c>
      <c r="J70" s="3">
        <v>94057.350599999991</v>
      </c>
      <c r="K70" s="3">
        <v>96205.343799999973</v>
      </c>
      <c r="L70" s="4">
        <f t="shared" si="2"/>
        <v>102.28370583085506</v>
      </c>
      <c r="M70" s="4">
        <f t="shared" si="3"/>
        <v>96.80455849925049</v>
      </c>
      <c r="N70" s="3">
        <v>94921.910700000022</v>
      </c>
      <c r="O70" s="3">
        <v>96873.439200000008</v>
      </c>
      <c r="P70" s="3">
        <f t="shared" si="4"/>
        <v>102.05593048602633</v>
      </c>
      <c r="Q70" s="4">
        <f t="shared" si="5"/>
        <v>100.69444728703317</v>
      </c>
      <c r="R70" s="3">
        <v>97970.535799999969</v>
      </c>
      <c r="S70" s="4">
        <f t="shared" si="6"/>
        <v>101.13250505924019</v>
      </c>
      <c r="W70" s="20"/>
      <c r="X70" s="20"/>
      <c r="Y70" s="20"/>
      <c r="Z70" s="20"/>
      <c r="AA70" s="20"/>
    </row>
    <row r="71" spans="1:27" ht="31.5" x14ac:dyDescent="0.25">
      <c r="A71" s="5" t="s">
        <v>183</v>
      </c>
      <c r="B71" s="7" t="s">
        <v>63</v>
      </c>
      <c r="C71" s="11">
        <v>10038.496800000001</v>
      </c>
      <c r="D71" s="3">
        <v>8882.0212075999989</v>
      </c>
      <c r="E71" s="4">
        <f t="shared" si="0"/>
        <v>88.479593952751941</v>
      </c>
      <c r="F71" s="3">
        <v>6563.2403000000004</v>
      </c>
      <c r="G71" s="3">
        <v>8271.8315999999995</v>
      </c>
      <c r="H71" s="3">
        <v>5546.1057198399985</v>
      </c>
      <c r="I71" s="4">
        <f t="shared" si="1"/>
        <v>67.04809754395869</v>
      </c>
      <c r="J71" s="3">
        <v>7022.2862999999988</v>
      </c>
      <c r="K71" s="3">
        <v>6759.8035999999993</v>
      </c>
      <c r="L71" s="4">
        <f t="shared" si="2"/>
        <v>96.262147557270637</v>
      </c>
      <c r="M71" s="4">
        <f t="shared" si="3"/>
        <v>81.720759402306967</v>
      </c>
      <c r="N71" s="3">
        <v>6956.9931999999999</v>
      </c>
      <c r="O71" s="3">
        <v>6599.5752000000011</v>
      </c>
      <c r="P71" s="3">
        <f t="shared" si="4"/>
        <v>94.862464433629199</v>
      </c>
      <c r="Q71" s="4">
        <f t="shared" si="5"/>
        <v>97.629688531187526</v>
      </c>
      <c r="R71" s="3">
        <v>6770.6286000000018</v>
      </c>
      <c r="S71" s="4">
        <f t="shared" si="6"/>
        <v>102.59188500496215</v>
      </c>
      <c r="W71" s="20"/>
      <c r="X71" s="20"/>
      <c r="Y71" s="20"/>
      <c r="Z71" s="20"/>
      <c r="AA71" s="20"/>
    </row>
    <row r="72" spans="1:27" ht="31.5" x14ac:dyDescent="0.25">
      <c r="A72" s="5" t="s">
        <v>184</v>
      </c>
      <c r="B72" s="7" t="s">
        <v>64</v>
      </c>
      <c r="C72" s="11">
        <v>4187.7048999999997</v>
      </c>
      <c r="D72" s="3">
        <v>4187.7048999999997</v>
      </c>
      <c r="E72" s="4">
        <f t="shared" ref="E72:E101" si="7">D72/C72%</f>
        <v>100</v>
      </c>
      <c r="F72" s="3">
        <v>4437.3524999999991</v>
      </c>
      <c r="G72" s="3">
        <v>4165.9525000000003</v>
      </c>
      <c r="H72" s="3">
        <v>2846.2647000000002</v>
      </c>
      <c r="I72" s="4">
        <f t="shared" ref="I72:I101" si="8">H72/G72%</f>
        <v>68.322063201632758</v>
      </c>
      <c r="J72" s="3">
        <v>4469.1096999999991</v>
      </c>
      <c r="K72" s="3">
        <v>4347.3774999999996</v>
      </c>
      <c r="L72" s="4">
        <f t="shared" ref="L72:L101" si="9">K72/J72%</f>
        <v>97.276142046815281</v>
      </c>
      <c r="M72" s="4">
        <f t="shared" ref="M72:M101" si="10">K72/G72%</f>
        <v>104.35494643781942</v>
      </c>
      <c r="N72" s="3">
        <v>4509.6470999999992</v>
      </c>
      <c r="O72" s="3">
        <v>4383.3522000000003</v>
      </c>
      <c r="P72" s="3">
        <f t="shared" ref="P72:P101" si="11">O72/N72%</f>
        <v>97.199450484717545</v>
      </c>
      <c r="Q72" s="4">
        <f t="shared" ref="Q72:Q101" si="12">O72/K72%</f>
        <v>100.82750347767133</v>
      </c>
      <c r="R72" s="3">
        <v>4438.6336000000001</v>
      </c>
      <c r="S72" s="4">
        <f t="shared" ref="S72:S101" si="13">R72/O72%</f>
        <v>101.26116719528036</v>
      </c>
      <c r="W72" s="20"/>
      <c r="X72" s="20"/>
      <c r="Y72" s="20"/>
      <c r="Z72" s="20"/>
      <c r="AA72" s="20"/>
    </row>
    <row r="73" spans="1:27" ht="15.75" x14ac:dyDescent="0.25">
      <c r="A73" s="5" t="s">
        <v>185</v>
      </c>
      <c r="B73" s="7" t="s">
        <v>65</v>
      </c>
      <c r="C73" s="11">
        <v>289628.95569999999</v>
      </c>
      <c r="D73" s="3">
        <v>317862.10814200999</v>
      </c>
      <c r="E73" s="4">
        <f t="shared" si="7"/>
        <v>109.7480420677462</v>
      </c>
      <c r="F73" s="3">
        <v>293896.97959999996</v>
      </c>
      <c r="G73" s="3">
        <v>302534.92240000004</v>
      </c>
      <c r="H73" s="3">
        <v>201624.31718728004</v>
      </c>
      <c r="I73" s="4">
        <f t="shared" si="8"/>
        <v>66.644972946528171</v>
      </c>
      <c r="J73" s="3">
        <v>246574.4809</v>
      </c>
      <c r="K73" s="3">
        <v>299298.48239999992</v>
      </c>
      <c r="L73" s="4">
        <f t="shared" si="9"/>
        <v>121.38258643293364</v>
      </c>
      <c r="M73" s="4">
        <f t="shared" si="10"/>
        <v>98.930225980417219</v>
      </c>
      <c r="N73" s="3">
        <v>254202.05889999997</v>
      </c>
      <c r="O73" s="3">
        <v>246971.89439999999</v>
      </c>
      <c r="P73" s="3">
        <f t="shared" si="11"/>
        <v>97.155741172480333</v>
      </c>
      <c r="Q73" s="4">
        <f t="shared" si="12"/>
        <v>82.516921709590349</v>
      </c>
      <c r="R73" s="3">
        <v>254923.78279999999</v>
      </c>
      <c r="S73" s="4">
        <f t="shared" si="13"/>
        <v>103.21975438513704</v>
      </c>
      <c r="W73" s="20"/>
      <c r="X73" s="20"/>
      <c r="Y73" s="20"/>
      <c r="Z73" s="20"/>
      <c r="AA73" s="20"/>
    </row>
    <row r="74" spans="1:27" ht="31.5" x14ac:dyDescent="0.25">
      <c r="A74" s="5" t="s">
        <v>186</v>
      </c>
      <c r="B74" s="7" t="s">
        <v>66</v>
      </c>
      <c r="C74" s="11">
        <v>45028.347699999998</v>
      </c>
      <c r="D74" s="3">
        <v>41295.372476479999</v>
      </c>
      <c r="E74" s="4">
        <f t="shared" si="7"/>
        <v>91.709721954732089</v>
      </c>
      <c r="F74" s="3">
        <v>43067.920299999998</v>
      </c>
      <c r="G74" s="3">
        <v>50610.919899999994</v>
      </c>
      <c r="H74" s="3">
        <v>30006.016611629999</v>
      </c>
      <c r="I74" s="4">
        <f t="shared" si="8"/>
        <v>59.28763332284344</v>
      </c>
      <c r="J74" s="3">
        <v>40069.236100000002</v>
      </c>
      <c r="K74" s="3">
        <v>40623.941500000001</v>
      </c>
      <c r="L74" s="4">
        <f t="shared" si="9"/>
        <v>101.38436729518784</v>
      </c>
      <c r="M74" s="4">
        <f t="shared" si="10"/>
        <v>80.26714705100629</v>
      </c>
      <c r="N74" s="3">
        <v>41125.439300000005</v>
      </c>
      <c r="O74" s="3">
        <v>43587.973399999995</v>
      </c>
      <c r="P74" s="3">
        <f t="shared" si="11"/>
        <v>105.98786090049131</v>
      </c>
      <c r="Q74" s="4">
        <f t="shared" si="12"/>
        <v>107.29626863016233</v>
      </c>
      <c r="R74" s="3">
        <v>44883.181999999993</v>
      </c>
      <c r="S74" s="4">
        <f t="shared" si="13"/>
        <v>102.97148157844843</v>
      </c>
      <c r="W74" s="20"/>
      <c r="X74" s="20"/>
      <c r="Y74" s="20"/>
      <c r="Z74" s="20"/>
      <c r="AA74" s="20"/>
    </row>
    <row r="75" spans="1:27" ht="15.75" x14ac:dyDescent="0.25">
      <c r="A75" s="5" t="s">
        <v>187</v>
      </c>
      <c r="B75" s="7" t="s">
        <v>67</v>
      </c>
      <c r="C75" s="11">
        <v>58042.172099999996</v>
      </c>
      <c r="D75" s="3">
        <v>57322.982403369999</v>
      </c>
      <c r="E75" s="4">
        <f t="shared" si="7"/>
        <v>98.760918706848329</v>
      </c>
      <c r="F75" s="3">
        <v>59401.496199999994</v>
      </c>
      <c r="G75" s="3">
        <v>73293.758799999981</v>
      </c>
      <c r="H75" s="3">
        <v>38413.945440159987</v>
      </c>
      <c r="I75" s="4">
        <f t="shared" si="8"/>
        <v>52.410936577808585</v>
      </c>
      <c r="J75" s="3">
        <v>59752.873599999984</v>
      </c>
      <c r="K75" s="3">
        <v>72316.489499999996</v>
      </c>
      <c r="L75" s="4">
        <f t="shared" si="9"/>
        <v>121.02596100081121</v>
      </c>
      <c r="M75" s="4">
        <f t="shared" si="10"/>
        <v>98.666640494360919</v>
      </c>
      <c r="N75" s="3">
        <v>60820.78639999999</v>
      </c>
      <c r="O75" s="3">
        <v>70425.435999999987</v>
      </c>
      <c r="P75" s="3">
        <f t="shared" si="11"/>
        <v>115.79172215372736</v>
      </c>
      <c r="Q75" s="4">
        <f t="shared" si="12"/>
        <v>97.385031390385706</v>
      </c>
      <c r="R75" s="3">
        <v>72804.888300000006</v>
      </c>
      <c r="S75" s="4">
        <f t="shared" si="13"/>
        <v>103.37868309398897</v>
      </c>
      <c r="W75" s="20"/>
      <c r="X75" s="20"/>
      <c r="Y75" s="20"/>
      <c r="Z75" s="20"/>
      <c r="AA75" s="20"/>
    </row>
    <row r="76" spans="1:27" ht="31.5" x14ac:dyDescent="0.25">
      <c r="A76" s="5" t="s">
        <v>188</v>
      </c>
      <c r="B76" s="7" t="s">
        <v>68</v>
      </c>
      <c r="C76" s="11">
        <v>11167.7675</v>
      </c>
      <c r="D76" s="3">
        <v>10773.043493299998</v>
      </c>
      <c r="E76" s="4">
        <f t="shared" si="7"/>
        <v>96.465506586701409</v>
      </c>
      <c r="F76" s="3">
        <v>12096.9012</v>
      </c>
      <c r="G76" s="3">
        <v>12106.9241</v>
      </c>
      <c r="H76" s="3">
        <v>6810.1136949400006</v>
      </c>
      <c r="I76" s="4">
        <f t="shared" si="8"/>
        <v>56.249743028784664</v>
      </c>
      <c r="J76" s="3">
        <v>13118.9596</v>
      </c>
      <c r="K76" s="3">
        <v>13043.686900000001</v>
      </c>
      <c r="L76" s="4">
        <f t="shared" si="9"/>
        <v>99.426229653150244</v>
      </c>
      <c r="M76" s="4">
        <f t="shared" si="10"/>
        <v>107.73741366727491</v>
      </c>
      <c r="N76" s="3">
        <v>12694.339300000001</v>
      </c>
      <c r="O76" s="3">
        <v>12382.3992</v>
      </c>
      <c r="P76" s="3">
        <f t="shared" si="11"/>
        <v>97.542683454191263</v>
      </c>
      <c r="Q76" s="4">
        <f t="shared" si="12"/>
        <v>94.930208728024581</v>
      </c>
      <c r="R76" s="3">
        <v>12703.004700000001</v>
      </c>
      <c r="S76" s="4">
        <f t="shared" si="13"/>
        <v>102.58920339121356</v>
      </c>
      <c r="W76" s="20"/>
      <c r="X76" s="20"/>
      <c r="Y76" s="20"/>
      <c r="Z76" s="20"/>
      <c r="AA76" s="20"/>
    </row>
    <row r="77" spans="1:27" ht="31.5" x14ac:dyDescent="0.25">
      <c r="A77" s="5" t="s">
        <v>189</v>
      </c>
      <c r="B77" s="7" t="s">
        <v>69</v>
      </c>
      <c r="C77" s="11">
        <v>5829.5434999999998</v>
      </c>
      <c r="D77" s="3">
        <v>5686.2888679000007</v>
      </c>
      <c r="E77" s="4">
        <f t="shared" si="7"/>
        <v>97.542609775533904</v>
      </c>
      <c r="F77" s="3">
        <v>6288.3886000000002</v>
      </c>
      <c r="G77" s="3">
        <v>6173.3271000000013</v>
      </c>
      <c r="H77" s="3">
        <v>3582.4684048099994</v>
      </c>
      <c r="I77" s="4">
        <f t="shared" si="8"/>
        <v>58.031404245694326</v>
      </c>
      <c r="J77" s="3">
        <v>7194.195200000001</v>
      </c>
      <c r="K77" s="3">
        <v>6662.1929</v>
      </c>
      <c r="L77" s="4">
        <f t="shared" si="9"/>
        <v>92.605117247861145</v>
      </c>
      <c r="M77" s="4">
        <f t="shared" si="10"/>
        <v>107.91900043657169</v>
      </c>
      <c r="N77" s="3">
        <v>7358.7362000000012</v>
      </c>
      <c r="O77" s="3">
        <v>6420.3956000000007</v>
      </c>
      <c r="P77" s="3">
        <f t="shared" si="11"/>
        <v>87.248617500380021</v>
      </c>
      <c r="Q77" s="4">
        <f t="shared" si="12"/>
        <v>96.370604940004085</v>
      </c>
      <c r="R77" s="3">
        <v>6574.4351999999999</v>
      </c>
      <c r="S77" s="4">
        <f t="shared" si="13"/>
        <v>102.39922287654673</v>
      </c>
      <c r="W77" s="20"/>
      <c r="X77" s="20"/>
      <c r="Y77" s="20"/>
      <c r="Z77" s="20"/>
      <c r="AA77" s="20"/>
    </row>
    <row r="78" spans="1:27" ht="31.5" x14ac:dyDescent="0.25">
      <c r="A78" s="5" t="s">
        <v>190</v>
      </c>
      <c r="B78" s="7" t="s">
        <v>70</v>
      </c>
      <c r="C78" s="11">
        <v>58895.799799999993</v>
      </c>
      <c r="D78" s="3">
        <v>56703.996325119995</v>
      </c>
      <c r="E78" s="4">
        <f t="shared" si="7"/>
        <v>96.278506307201894</v>
      </c>
      <c r="F78" s="3">
        <v>53893.520899999996</v>
      </c>
      <c r="G78" s="3">
        <v>57410.5288</v>
      </c>
      <c r="H78" s="3">
        <v>33805.220708610002</v>
      </c>
      <c r="I78" s="4">
        <f t="shared" si="8"/>
        <v>58.883311850996229</v>
      </c>
      <c r="J78" s="3">
        <v>44192.786599999999</v>
      </c>
      <c r="K78" s="3">
        <v>48164.237800000003</v>
      </c>
      <c r="L78" s="4">
        <f t="shared" si="9"/>
        <v>108.98665032360735</v>
      </c>
      <c r="M78" s="4">
        <f t="shared" si="10"/>
        <v>83.894433315165713</v>
      </c>
      <c r="N78" s="3">
        <v>36679.8004</v>
      </c>
      <c r="O78" s="3">
        <v>41279.779699999999</v>
      </c>
      <c r="P78" s="3">
        <f t="shared" si="11"/>
        <v>112.54090602957589</v>
      </c>
      <c r="Q78" s="4">
        <f t="shared" si="12"/>
        <v>85.706286625800189</v>
      </c>
      <c r="R78" s="3">
        <v>44157.154399999999</v>
      </c>
      <c r="S78" s="4">
        <f t="shared" si="13"/>
        <v>106.97042164689653</v>
      </c>
      <c r="W78" s="20"/>
      <c r="X78" s="20"/>
      <c r="Y78" s="20"/>
      <c r="Z78" s="20"/>
      <c r="AA78" s="20"/>
    </row>
    <row r="79" spans="1:27" ht="31.5" x14ac:dyDescent="0.25">
      <c r="A79" s="5" t="s">
        <v>191</v>
      </c>
      <c r="B79" s="7" t="s">
        <v>71</v>
      </c>
      <c r="C79" s="11">
        <v>27258.0913</v>
      </c>
      <c r="D79" s="3">
        <v>26852.984703059999</v>
      </c>
      <c r="E79" s="4">
        <f t="shared" si="7"/>
        <v>98.513811578068925</v>
      </c>
      <c r="F79" s="3">
        <v>24718.985100000002</v>
      </c>
      <c r="G79" s="3"/>
      <c r="H79" s="3"/>
      <c r="I79" s="4"/>
      <c r="J79" s="3">
        <v>24565.816999999999</v>
      </c>
      <c r="K79" s="3"/>
      <c r="L79" s="4">
        <f t="shared" si="9"/>
        <v>0</v>
      </c>
      <c r="M79" s="4"/>
      <c r="N79" s="3">
        <v>23489.017799999998</v>
      </c>
      <c r="O79" s="3"/>
      <c r="P79" s="3">
        <f t="shared" si="11"/>
        <v>0</v>
      </c>
      <c r="Q79" s="4"/>
      <c r="R79" s="3"/>
      <c r="S79" s="4"/>
      <c r="W79" s="20"/>
      <c r="X79" s="20"/>
      <c r="Y79" s="20"/>
      <c r="Z79" s="20"/>
      <c r="AA79" s="20"/>
    </row>
    <row r="80" spans="1:27" ht="31.5" x14ac:dyDescent="0.25">
      <c r="A80" s="5" t="s">
        <v>192</v>
      </c>
      <c r="B80" s="7" t="s">
        <v>72</v>
      </c>
      <c r="C80" s="11">
        <v>2812.9144999999999</v>
      </c>
      <c r="D80" s="3">
        <v>2136.5118127100004</v>
      </c>
      <c r="E80" s="4">
        <f t="shared" si="7"/>
        <v>75.953670568728654</v>
      </c>
      <c r="F80" s="3">
        <v>2736.8681000000001</v>
      </c>
      <c r="G80" s="3">
        <v>3165.1151</v>
      </c>
      <c r="H80" s="3">
        <v>942.37403458000006</v>
      </c>
      <c r="I80" s="4">
        <f t="shared" si="8"/>
        <v>29.773768245584499</v>
      </c>
      <c r="J80" s="3">
        <v>2689.5320000000002</v>
      </c>
      <c r="K80" s="3">
        <v>2539.4537</v>
      </c>
      <c r="L80" s="4">
        <f t="shared" si="9"/>
        <v>94.419910229735137</v>
      </c>
      <c r="M80" s="4">
        <f t="shared" si="10"/>
        <v>80.232586170404986</v>
      </c>
      <c r="N80" s="3">
        <v>2195.3220000000001</v>
      </c>
      <c r="O80" s="3">
        <v>2056.6228000000001</v>
      </c>
      <c r="P80" s="3">
        <f t="shared" si="11"/>
        <v>93.6820566641249</v>
      </c>
      <c r="Q80" s="4">
        <f t="shared" si="12"/>
        <v>80.986820118043511</v>
      </c>
      <c r="R80" s="3">
        <v>2071.9283999999998</v>
      </c>
      <c r="S80" s="4">
        <f t="shared" si="13"/>
        <v>100.7442103627364</v>
      </c>
      <c r="W80" s="20"/>
      <c r="X80" s="20"/>
      <c r="Y80" s="20"/>
      <c r="Z80" s="20"/>
      <c r="AA80" s="20"/>
    </row>
    <row r="81" spans="1:27" ht="94.5" x14ac:dyDescent="0.25">
      <c r="A81" s="5" t="s">
        <v>193</v>
      </c>
      <c r="B81" s="7" t="s">
        <v>73</v>
      </c>
      <c r="C81" s="11">
        <v>10893.565999999999</v>
      </c>
      <c r="D81" s="3">
        <v>10893.565999999999</v>
      </c>
      <c r="E81" s="4">
        <f t="shared" si="7"/>
        <v>100</v>
      </c>
      <c r="F81" s="3">
        <v>12090.378200000003</v>
      </c>
      <c r="G81" s="3">
        <v>12381.436300000001</v>
      </c>
      <c r="H81" s="3">
        <v>6914.17498815</v>
      </c>
      <c r="I81" s="4">
        <f t="shared" si="8"/>
        <v>55.843076850058175</v>
      </c>
      <c r="J81" s="3">
        <v>12763.543900000002</v>
      </c>
      <c r="K81" s="3">
        <v>11951.360199999999</v>
      </c>
      <c r="L81" s="4">
        <f t="shared" si="9"/>
        <v>93.636691295432428</v>
      </c>
      <c r="M81" s="4">
        <f t="shared" si="10"/>
        <v>96.526444189677719</v>
      </c>
      <c r="N81" s="3">
        <v>13231.314100000001</v>
      </c>
      <c r="O81" s="3">
        <v>12153.014300000001</v>
      </c>
      <c r="P81" s="3">
        <f t="shared" si="11"/>
        <v>91.850395267995339</v>
      </c>
      <c r="Q81" s="4">
        <f t="shared" si="12"/>
        <v>101.68728995382469</v>
      </c>
      <c r="R81" s="3">
        <v>10514.0306</v>
      </c>
      <c r="S81" s="4">
        <f t="shared" si="13"/>
        <v>86.51376802872683</v>
      </c>
      <c r="W81" s="20"/>
      <c r="X81" s="20"/>
      <c r="Y81" s="20"/>
      <c r="Z81" s="20"/>
      <c r="AA81" s="20"/>
    </row>
    <row r="82" spans="1:27" ht="63" x14ac:dyDescent="0.25">
      <c r="A82" s="5" t="s">
        <v>194</v>
      </c>
      <c r="B82" s="7" t="s">
        <v>74</v>
      </c>
      <c r="C82" s="11">
        <v>10269.294</v>
      </c>
      <c r="D82" s="3">
        <v>10269.294</v>
      </c>
      <c r="E82" s="4">
        <f t="shared" si="7"/>
        <v>100</v>
      </c>
      <c r="F82" s="3">
        <v>10119.8498</v>
      </c>
      <c r="G82" s="3">
        <v>10359.665800000001</v>
      </c>
      <c r="H82" s="3">
        <v>7638.3242939699994</v>
      </c>
      <c r="I82" s="4">
        <f t="shared" si="8"/>
        <v>73.731377453990831</v>
      </c>
      <c r="J82" s="3">
        <v>9923.5236999999997</v>
      </c>
      <c r="K82" s="3">
        <v>9749.9368999999988</v>
      </c>
      <c r="L82" s="4">
        <f t="shared" si="9"/>
        <v>98.250754417002085</v>
      </c>
      <c r="M82" s="4">
        <f t="shared" si="10"/>
        <v>94.1143960454786</v>
      </c>
      <c r="N82" s="3">
        <v>10137.008400000002</v>
      </c>
      <c r="O82" s="3">
        <v>9836.5807000000004</v>
      </c>
      <c r="P82" s="3">
        <f t="shared" si="11"/>
        <v>97.036327798643228</v>
      </c>
      <c r="Q82" s="4">
        <f t="shared" si="12"/>
        <v>100.88866011020032</v>
      </c>
      <c r="R82" s="3">
        <v>10253.191699999999</v>
      </c>
      <c r="S82" s="4">
        <f t="shared" si="13"/>
        <v>104.2353233578412</v>
      </c>
      <c r="W82" s="20"/>
      <c r="X82" s="20"/>
      <c r="Y82" s="20"/>
      <c r="Z82" s="20"/>
      <c r="AA82" s="20"/>
    </row>
    <row r="83" spans="1:27" ht="63" x14ac:dyDescent="0.25">
      <c r="A83" s="5" t="s">
        <v>195</v>
      </c>
      <c r="B83" s="7" t="s">
        <v>75</v>
      </c>
      <c r="C83" s="11">
        <v>17899.981299999999</v>
      </c>
      <c r="D83" s="3">
        <v>17899.548099999996</v>
      </c>
      <c r="E83" s="4">
        <f t="shared" si="7"/>
        <v>99.997579885739867</v>
      </c>
      <c r="F83" s="3">
        <v>19000.044999999998</v>
      </c>
      <c r="G83" s="3">
        <v>19627.843999999997</v>
      </c>
      <c r="H83" s="3">
        <v>14957.582512430003</v>
      </c>
      <c r="I83" s="4">
        <f t="shared" si="8"/>
        <v>76.205937404179522</v>
      </c>
      <c r="J83" s="3">
        <v>18686.978199999998</v>
      </c>
      <c r="K83" s="3">
        <v>19385.953499999996</v>
      </c>
      <c r="L83" s="4">
        <f t="shared" si="9"/>
        <v>103.74044049561741</v>
      </c>
      <c r="M83" s="4">
        <f t="shared" si="10"/>
        <v>98.767615536377804</v>
      </c>
      <c r="N83" s="3">
        <v>18842.052299999999</v>
      </c>
      <c r="O83" s="3">
        <v>19069.473999999998</v>
      </c>
      <c r="P83" s="3">
        <f t="shared" si="11"/>
        <v>101.20699006869862</v>
      </c>
      <c r="Q83" s="4">
        <f t="shared" si="12"/>
        <v>98.36748035117283</v>
      </c>
      <c r="R83" s="3">
        <v>19854.266600000003</v>
      </c>
      <c r="S83" s="4">
        <f t="shared" si="13"/>
        <v>104.11543915684304</v>
      </c>
      <c r="W83" s="20"/>
      <c r="X83" s="20"/>
      <c r="Y83" s="20"/>
      <c r="Z83" s="20"/>
      <c r="AA83" s="20"/>
    </row>
    <row r="84" spans="1:27" ht="31.5" x14ac:dyDescent="0.25">
      <c r="A84" s="5" t="s">
        <v>196</v>
      </c>
      <c r="B84" s="7" t="s">
        <v>76</v>
      </c>
      <c r="C84" s="11">
        <v>58461.406799999997</v>
      </c>
      <c r="D84" s="3">
        <v>52058.050249969994</v>
      </c>
      <c r="E84" s="4">
        <f t="shared" si="7"/>
        <v>89.046865444178806</v>
      </c>
      <c r="F84" s="3">
        <v>55088.252999999997</v>
      </c>
      <c r="G84" s="3">
        <v>69696.239299999987</v>
      </c>
      <c r="H84" s="3">
        <v>44871.101415729994</v>
      </c>
      <c r="I84" s="4">
        <f t="shared" si="8"/>
        <v>64.380950631478328</v>
      </c>
      <c r="J84" s="3">
        <v>55275.7284</v>
      </c>
      <c r="K84" s="3">
        <v>57438.200899999996</v>
      </c>
      <c r="L84" s="4">
        <f t="shared" si="9"/>
        <v>103.91215559268866</v>
      </c>
      <c r="M84" s="4">
        <f t="shared" si="10"/>
        <v>82.412195373646227</v>
      </c>
      <c r="N84" s="3">
        <v>54400.811099999999</v>
      </c>
      <c r="O84" s="3">
        <v>58718.847800000003</v>
      </c>
      <c r="P84" s="3">
        <f t="shared" si="11"/>
        <v>107.93744911645261</v>
      </c>
      <c r="Q84" s="4">
        <f t="shared" si="12"/>
        <v>102.22960830933688</v>
      </c>
      <c r="R84" s="3">
        <v>58013.5887</v>
      </c>
      <c r="S84" s="4">
        <f t="shared" si="13"/>
        <v>98.798922106915043</v>
      </c>
      <c r="W84" s="20"/>
      <c r="X84" s="20"/>
      <c r="Y84" s="20"/>
      <c r="Z84" s="20"/>
      <c r="AA84" s="20"/>
    </row>
    <row r="85" spans="1:27" ht="47.25" x14ac:dyDescent="0.25">
      <c r="A85" s="5" t="s">
        <v>197</v>
      </c>
      <c r="B85" s="7" t="s">
        <v>77</v>
      </c>
      <c r="C85" s="11">
        <v>5244.45</v>
      </c>
      <c r="D85" s="3">
        <v>5244.45</v>
      </c>
      <c r="E85" s="4">
        <f t="shared" si="7"/>
        <v>100</v>
      </c>
      <c r="F85" s="3">
        <v>5517.5805</v>
      </c>
      <c r="G85" s="3">
        <v>5670.2930999999999</v>
      </c>
      <c r="H85" s="3">
        <v>4290.8975999999993</v>
      </c>
      <c r="I85" s="4">
        <f t="shared" si="8"/>
        <v>75.673294560381706</v>
      </c>
      <c r="J85" s="3">
        <v>5278.3422</v>
      </c>
      <c r="K85" s="3">
        <v>5837.3416999999999</v>
      </c>
      <c r="L85" s="4">
        <f t="shared" si="9"/>
        <v>110.59043689891875</v>
      </c>
      <c r="M85" s="4">
        <f t="shared" si="10"/>
        <v>102.94603113197094</v>
      </c>
      <c r="N85" s="3">
        <v>5487.3492000000006</v>
      </c>
      <c r="O85" s="3">
        <v>5625.6221999999998</v>
      </c>
      <c r="P85" s="3">
        <f t="shared" si="11"/>
        <v>102.51985056828531</v>
      </c>
      <c r="Q85" s="4">
        <f t="shared" si="12"/>
        <v>96.373015134611705</v>
      </c>
      <c r="R85" s="3">
        <v>5864.0784000000003</v>
      </c>
      <c r="S85" s="4">
        <f t="shared" si="13"/>
        <v>104.23875247079337</v>
      </c>
      <c r="W85" s="20"/>
      <c r="X85" s="20"/>
      <c r="Y85" s="20"/>
      <c r="Z85" s="20"/>
      <c r="AA85" s="20"/>
    </row>
    <row r="86" spans="1:27" ht="31.5" x14ac:dyDescent="0.25">
      <c r="A86" s="5" t="s">
        <v>198</v>
      </c>
      <c r="B86" s="7" t="s">
        <v>78</v>
      </c>
      <c r="C86" s="11">
        <v>98750.196500000005</v>
      </c>
      <c r="D86" s="3">
        <v>98116.059330579999</v>
      </c>
      <c r="E86" s="4">
        <f t="shared" si="7"/>
        <v>99.357837055625495</v>
      </c>
      <c r="F86" s="3">
        <v>99293.195900000021</v>
      </c>
      <c r="G86" s="3">
        <v>101630.90149999998</v>
      </c>
      <c r="H86" s="3">
        <v>61727.501288490006</v>
      </c>
      <c r="I86" s="4">
        <f t="shared" si="8"/>
        <v>60.736941596931537</v>
      </c>
      <c r="J86" s="3">
        <v>93280.231400000004</v>
      </c>
      <c r="K86" s="3">
        <v>106683.16659999998</v>
      </c>
      <c r="L86" s="4">
        <f t="shared" si="9"/>
        <v>114.36846264084201</v>
      </c>
      <c r="M86" s="4">
        <f t="shared" si="10"/>
        <v>104.97118988952391</v>
      </c>
      <c r="N86" s="3">
        <v>95952.852699999989</v>
      </c>
      <c r="O86" s="3">
        <v>91462.103100000008</v>
      </c>
      <c r="P86" s="3">
        <f t="shared" si="11"/>
        <v>95.319837322564581</v>
      </c>
      <c r="Q86" s="4">
        <f t="shared" si="12"/>
        <v>85.732459969931213</v>
      </c>
      <c r="R86" s="3">
        <v>93218.366599999994</v>
      </c>
      <c r="S86" s="4">
        <f t="shared" si="13"/>
        <v>101.92020896138783</v>
      </c>
      <c r="W86" s="20"/>
      <c r="X86" s="20"/>
      <c r="Y86" s="20"/>
      <c r="Z86" s="20"/>
      <c r="AA86" s="20"/>
    </row>
    <row r="87" spans="1:27" ht="31.5" x14ac:dyDescent="0.25">
      <c r="A87" s="5" t="s">
        <v>199</v>
      </c>
      <c r="B87" s="7" t="s">
        <v>79</v>
      </c>
      <c r="C87" s="11">
        <v>46522.453300000016</v>
      </c>
      <c r="D87" s="3">
        <v>45500.105951420017</v>
      </c>
      <c r="E87" s="4">
        <f t="shared" si="7"/>
        <v>97.802464668001505</v>
      </c>
      <c r="F87" s="3">
        <v>50431.253100000016</v>
      </c>
      <c r="G87" s="3">
        <v>51107.947800000002</v>
      </c>
      <c r="H87" s="3">
        <v>28248.584049890003</v>
      </c>
      <c r="I87" s="4">
        <f t="shared" si="8"/>
        <v>55.272389649521408</v>
      </c>
      <c r="J87" s="3">
        <v>50294.745499999997</v>
      </c>
      <c r="K87" s="3">
        <v>51217.871299999992</v>
      </c>
      <c r="L87" s="4">
        <f t="shared" si="9"/>
        <v>101.83543189417271</v>
      </c>
      <c r="M87" s="4">
        <f t="shared" si="10"/>
        <v>100.2150810289432</v>
      </c>
      <c r="N87" s="3">
        <v>51404.880300000004</v>
      </c>
      <c r="O87" s="3">
        <v>49237.412299999996</v>
      </c>
      <c r="P87" s="3">
        <f t="shared" si="11"/>
        <v>95.783536529312755</v>
      </c>
      <c r="Q87" s="4">
        <f t="shared" si="12"/>
        <v>96.133265694702942</v>
      </c>
      <c r="R87" s="3">
        <v>50816.917800000003</v>
      </c>
      <c r="S87" s="4">
        <f t="shared" si="13"/>
        <v>103.20793767628606</v>
      </c>
      <c r="W87" s="20"/>
      <c r="X87" s="20"/>
      <c r="Y87" s="20"/>
      <c r="Z87" s="20"/>
      <c r="AA87" s="20"/>
    </row>
    <row r="88" spans="1:27" ht="78.75" x14ac:dyDescent="0.25">
      <c r="A88" s="5" t="s">
        <v>200</v>
      </c>
      <c r="B88" s="7" t="s">
        <v>80</v>
      </c>
      <c r="C88" s="11">
        <v>279.53829999999999</v>
      </c>
      <c r="D88" s="3">
        <v>279.53250000000003</v>
      </c>
      <c r="E88" s="4">
        <f t="shared" si="7"/>
        <v>99.997925150149385</v>
      </c>
      <c r="F88" s="3">
        <v>310.24310000000003</v>
      </c>
      <c r="G88" s="3">
        <v>354.37939999999998</v>
      </c>
      <c r="H88" s="3">
        <v>268.20358185999999</v>
      </c>
      <c r="I88" s="4">
        <f t="shared" si="8"/>
        <v>75.682610744303986</v>
      </c>
      <c r="J88" s="3">
        <v>471.66979999999995</v>
      </c>
      <c r="K88" s="3">
        <v>467.64449999999999</v>
      </c>
      <c r="L88" s="4">
        <f t="shared" si="9"/>
        <v>99.146585174628541</v>
      </c>
      <c r="M88" s="4">
        <f t="shared" si="10"/>
        <v>131.96153613895166</v>
      </c>
      <c r="N88" s="3">
        <v>482.59120000000001</v>
      </c>
      <c r="O88" s="3">
        <v>475.55980000000005</v>
      </c>
      <c r="P88" s="3">
        <f t="shared" si="11"/>
        <v>98.542990423364557</v>
      </c>
      <c r="Q88" s="4">
        <f t="shared" si="12"/>
        <v>101.69258913555062</v>
      </c>
      <c r="R88" s="3">
        <v>825.36069999999995</v>
      </c>
      <c r="S88" s="4">
        <f t="shared" si="13"/>
        <v>173.55560751770855</v>
      </c>
      <c r="W88" s="20"/>
      <c r="X88" s="20"/>
      <c r="Y88" s="20"/>
      <c r="Z88" s="20"/>
      <c r="AA88" s="20"/>
    </row>
    <row r="89" spans="1:27" ht="31.5" x14ac:dyDescent="0.25">
      <c r="A89" s="5" t="s">
        <v>201</v>
      </c>
      <c r="B89" s="7" t="s">
        <v>81</v>
      </c>
      <c r="C89" s="11">
        <v>880.54069999999979</v>
      </c>
      <c r="D89" s="3">
        <v>853.29883833000008</v>
      </c>
      <c r="E89" s="4">
        <f t="shared" si="7"/>
        <v>96.906234808907797</v>
      </c>
      <c r="F89" s="3">
        <v>711.11079999999993</v>
      </c>
      <c r="G89" s="3">
        <v>906.55240000000015</v>
      </c>
      <c r="H89" s="3">
        <v>616.06475880999994</v>
      </c>
      <c r="I89" s="4">
        <f t="shared" si="8"/>
        <v>67.956883552456517</v>
      </c>
      <c r="J89" s="3">
        <v>731.29559999999992</v>
      </c>
      <c r="K89" s="3">
        <v>675.00020000000006</v>
      </c>
      <c r="L89" s="4">
        <f t="shared" si="9"/>
        <v>92.301963802325645</v>
      </c>
      <c r="M89" s="4">
        <f t="shared" si="10"/>
        <v>74.457935360382919</v>
      </c>
      <c r="N89" s="3">
        <v>757.41139999999996</v>
      </c>
      <c r="O89" s="3">
        <v>683.09360000000004</v>
      </c>
      <c r="P89" s="3">
        <f t="shared" si="11"/>
        <v>90.18792164997781</v>
      </c>
      <c r="Q89" s="4">
        <f t="shared" si="12"/>
        <v>101.19902186695649</v>
      </c>
      <c r="R89" s="3">
        <v>702.88080000000002</v>
      </c>
      <c r="S89" s="4">
        <f t="shared" si="13"/>
        <v>102.89670405344158</v>
      </c>
      <c r="W89" s="20"/>
      <c r="X89" s="20"/>
      <c r="Y89" s="20"/>
      <c r="Z89" s="20"/>
      <c r="AA89" s="20"/>
    </row>
    <row r="90" spans="1:27" ht="15.75" x14ac:dyDescent="0.25">
      <c r="A90" s="5" t="s">
        <v>202</v>
      </c>
      <c r="B90" s="7" t="s">
        <v>82</v>
      </c>
      <c r="C90" s="11">
        <v>5725.2138000000004</v>
      </c>
      <c r="D90" s="3">
        <v>5345.81860469</v>
      </c>
      <c r="E90" s="4">
        <f t="shared" si="7"/>
        <v>93.373257164474794</v>
      </c>
      <c r="F90" s="3">
        <v>6432.5838999999996</v>
      </c>
      <c r="G90" s="3">
        <v>7196.2929999999997</v>
      </c>
      <c r="H90" s="3">
        <v>3676.8170728400005</v>
      </c>
      <c r="I90" s="4">
        <f t="shared" si="8"/>
        <v>51.093209696158851</v>
      </c>
      <c r="J90" s="3">
        <v>6045.4498000000003</v>
      </c>
      <c r="K90" s="3">
        <v>5920.860999999999</v>
      </c>
      <c r="L90" s="4">
        <f t="shared" si="9"/>
        <v>97.939131013874245</v>
      </c>
      <c r="M90" s="4">
        <f t="shared" si="10"/>
        <v>82.276541547154892</v>
      </c>
      <c r="N90" s="3">
        <v>5537.5422999999992</v>
      </c>
      <c r="O90" s="3">
        <v>5383.3348999999989</v>
      </c>
      <c r="P90" s="3">
        <f t="shared" si="11"/>
        <v>97.215237525138178</v>
      </c>
      <c r="Q90" s="4">
        <f t="shared" si="12"/>
        <v>90.92148760121205</v>
      </c>
      <c r="R90" s="3">
        <v>5544.5369999999994</v>
      </c>
      <c r="S90" s="4">
        <f t="shared" si="13"/>
        <v>102.99446538241565</v>
      </c>
      <c r="W90" s="20"/>
      <c r="X90" s="20"/>
      <c r="Y90" s="20"/>
      <c r="Z90" s="20"/>
      <c r="AA90" s="20"/>
    </row>
    <row r="91" spans="1:27" ht="31.5" x14ac:dyDescent="0.25">
      <c r="A91" s="5" t="s">
        <v>203</v>
      </c>
      <c r="B91" s="7" t="s">
        <v>83</v>
      </c>
      <c r="C91" s="11">
        <v>230561.97560000001</v>
      </c>
      <c r="D91" s="3">
        <v>221455.47280386</v>
      </c>
      <c r="E91" s="4">
        <f t="shared" si="7"/>
        <v>96.050301541508816</v>
      </c>
      <c r="F91" s="3">
        <v>219087.85869999992</v>
      </c>
      <c r="G91" s="3">
        <v>241299.14679999999</v>
      </c>
      <c r="H91" s="3">
        <v>141175.49926793002</v>
      </c>
      <c r="I91" s="4">
        <f t="shared" si="8"/>
        <v>58.506422894625018</v>
      </c>
      <c r="J91" s="3">
        <v>223521.9424</v>
      </c>
      <c r="K91" s="3">
        <v>227895.90829999998</v>
      </c>
      <c r="L91" s="4">
        <f t="shared" si="9"/>
        <v>101.95683960734944</v>
      </c>
      <c r="M91" s="4">
        <f t="shared" si="10"/>
        <v>94.445385042695889</v>
      </c>
      <c r="N91" s="3">
        <v>230292.40839999996</v>
      </c>
      <c r="O91" s="3">
        <v>227026.53709999999</v>
      </c>
      <c r="P91" s="3">
        <f t="shared" si="11"/>
        <v>98.581858897264468</v>
      </c>
      <c r="Q91" s="4">
        <f t="shared" si="12"/>
        <v>99.618522681479845</v>
      </c>
      <c r="R91" s="3">
        <v>233862.46780000001</v>
      </c>
      <c r="S91" s="4">
        <f t="shared" si="13"/>
        <v>103.01107121102277</v>
      </c>
      <c r="W91" s="20"/>
      <c r="X91" s="20"/>
      <c r="Y91" s="20"/>
      <c r="Z91" s="20"/>
      <c r="AA91" s="20"/>
    </row>
    <row r="92" spans="1:27" ht="31.5" x14ac:dyDescent="0.25">
      <c r="A92" s="5" t="s">
        <v>204</v>
      </c>
      <c r="B92" s="7" t="s">
        <v>84</v>
      </c>
      <c r="C92" s="11">
        <v>6876.6996999999992</v>
      </c>
      <c r="D92" s="3">
        <v>6714.4061874999979</v>
      </c>
      <c r="E92" s="4">
        <f t="shared" si="7"/>
        <v>97.639950563785689</v>
      </c>
      <c r="F92" s="3">
        <v>5589.0955000000004</v>
      </c>
      <c r="G92" s="3">
        <v>7471.8407999999999</v>
      </c>
      <c r="H92" s="3">
        <v>3827.7640856900002</v>
      </c>
      <c r="I92" s="4">
        <f t="shared" si="8"/>
        <v>51.229197571902233</v>
      </c>
      <c r="J92" s="3">
        <v>5690.1036999999997</v>
      </c>
      <c r="K92" s="3">
        <v>5517.3791000000001</v>
      </c>
      <c r="L92" s="4">
        <f t="shared" si="9"/>
        <v>96.964473600015424</v>
      </c>
      <c r="M92" s="4">
        <f t="shared" si="10"/>
        <v>73.842300012601982</v>
      </c>
      <c r="N92" s="3">
        <v>5502.5024999999996</v>
      </c>
      <c r="O92" s="3">
        <v>5242.631800000001</v>
      </c>
      <c r="P92" s="3">
        <f t="shared" si="11"/>
        <v>95.277227043513406</v>
      </c>
      <c r="Q92" s="4">
        <f t="shared" si="12"/>
        <v>95.020329489412845</v>
      </c>
      <c r="R92" s="3">
        <v>5410.0902000000006</v>
      </c>
      <c r="S92" s="4">
        <f t="shared" si="13"/>
        <v>103.19416671603754</v>
      </c>
      <c r="W92" s="20"/>
      <c r="X92" s="20"/>
      <c r="Y92" s="20"/>
      <c r="Z92" s="20"/>
      <c r="AA92" s="20"/>
    </row>
    <row r="93" spans="1:27" ht="31.5" x14ac:dyDescent="0.25">
      <c r="A93" s="5" t="s">
        <v>205</v>
      </c>
      <c r="B93" s="7" t="s">
        <v>85</v>
      </c>
      <c r="C93" s="11">
        <v>55.1145</v>
      </c>
      <c r="D93" s="3">
        <v>55.114398000000001</v>
      </c>
      <c r="E93" s="4">
        <f t="shared" si="7"/>
        <v>99.999814930735113</v>
      </c>
      <c r="F93" s="3">
        <v>26.2517</v>
      </c>
      <c r="G93" s="3">
        <v>24.0932</v>
      </c>
      <c r="H93" s="3">
        <v>17.278084790000001</v>
      </c>
      <c r="I93" s="4">
        <f t="shared" si="8"/>
        <v>71.713532407484266</v>
      </c>
      <c r="J93" s="3">
        <v>26.2517</v>
      </c>
      <c r="K93" s="3">
        <v>23.6265</v>
      </c>
      <c r="L93" s="4">
        <f t="shared" si="9"/>
        <v>89.999885721686596</v>
      </c>
      <c r="M93" s="4">
        <f t="shared" si="10"/>
        <v>98.062938920525298</v>
      </c>
      <c r="N93" s="3">
        <v>26.2517</v>
      </c>
      <c r="O93" s="3">
        <v>23.6265</v>
      </c>
      <c r="P93" s="3">
        <f t="shared" si="11"/>
        <v>89.999885721686596</v>
      </c>
      <c r="Q93" s="4">
        <f t="shared" si="12"/>
        <v>100</v>
      </c>
      <c r="R93" s="3">
        <v>23.6265</v>
      </c>
      <c r="S93" s="4">
        <f t="shared" si="13"/>
        <v>100</v>
      </c>
      <c r="W93" s="20"/>
      <c r="X93" s="20"/>
      <c r="Y93" s="20"/>
      <c r="Z93" s="20"/>
      <c r="AA93" s="20"/>
    </row>
    <row r="94" spans="1:27" ht="63" x14ac:dyDescent="0.25">
      <c r="A94" s="5" t="s">
        <v>206</v>
      </c>
      <c r="B94" s="7" t="s">
        <v>86</v>
      </c>
      <c r="C94" s="11">
        <v>17675.269700000001</v>
      </c>
      <c r="D94" s="3">
        <v>17675.199690690002</v>
      </c>
      <c r="E94" s="4">
        <f t="shared" si="7"/>
        <v>99.999603913766592</v>
      </c>
      <c r="F94" s="3">
        <v>20246.461300000003</v>
      </c>
      <c r="G94" s="3">
        <v>19451.237600000004</v>
      </c>
      <c r="H94" s="3">
        <v>11699.918675589999</v>
      </c>
      <c r="I94" s="4">
        <f t="shared" si="8"/>
        <v>60.149996191450548</v>
      </c>
      <c r="J94" s="3">
        <v>22983.337000000003</v>
      </c>
      <c r="K94" s="3">
        <v>22201.429</v>
      </c>
      <c r="L94" s="4">
        <f t="shared" si="9"/>
        <v>96.597935278066871</v>
      </c>
      <c r="M94" s="4">
        <f t="shared" si="10"/>
        <v>114.13890188663366</v>
      </c>
      <c r="N94" s="3">
        <v>28641.001099999998</v>
      </c>
      <c r="O94" s="3">
        <v>27921.002199999995</v>
      </c>
      <c r="P94" s="3">
        <f t="shared" si="11"/>
        <v>97.486125231844625</v>
      </c>
      <c r="Q94" s="4">
        <f t="shared" si="12"/>
        <v>125.76218494764457</v>
      </c>
      <c r="R94" s="3">
        <v>27895.508900000001</v>
      </c>
      <c r="S94" s="4">
        <f t="shared" si="13"/>
        <v>99.908694896345821</v>
      </c>
      <c r="W94" s="20"/>
      <c r="X94" s="20"/>
      <c r="Y94" s="20"/>
      <c r="Z94" s="20"/>
      <c r="AA94" s="20"/>
    </row>
    <row r="95" spans="1:27" ht="47.25" x14ac:dyDescent="0.25">
      <c r="A95" s="5" t="s">
        <v>207</v>
      </c>
      <c r="B95" s="7" t="s">
        <v>87</v>
      </c>
      <c r="C95" s="11">
        <v>2547.5698000000002</v>
      </c>
      <c r="D95" s="3">
        <v>2547.5698000000002</v>
      </c>
      <c r="E95" s="4">
        <f t="shared" si="7"/>
        <v>100</v>
      </c>
      <c r="F95" s="3">
        <v>4266.8577000000005</v>
      </c>
      <c r="G95" s="3">
        <v>4160.8711000000003</v>
      </c>
      <c r="H95" s="3">
        <v>3089.5067999999997</v>
      </c>
      <c r="I95" s="4">
        <f t="shared" si="8"/>
        <v>74.251442204013472</v>
      </c>
      <c r="J95" s="3">
        <v>3888.0267999999996</v>
      </c>
      <c r="K95" s="3">
        <v>3642.0515</v>
      </c>
      <c r="L95" s="4">
        <f t="shared" si="9"/>
        <v>93.673518402702385</v>
      </c>
      <c r="M95" s="4">
        <f t="shared" si="10"/>
        <v>87.530985999542267</v>
      </c>
      <c r="N95" s="3">
        <v>4026.5972000000002</v>
      </c>
      <c r="O95" s="3">
        <v>3771.4332000000004</v>
      </c>
      <c r="P95" s="3">
        <f t="shared" si="11"/>
        <v>93.663036372249991</v>
      </c>
      <c r="Q95" s="4">
        <f t="shared" si="12"/>
        <v>103.552440156324</v>
      </c>
      <c r="R95" s="3">
        <v>3000.1186000000002</v>
      </c>
      <c r="S95" s="4">
        <f t="shared" si="13"/>
        <v>79.548501614717708</v>
      </c>
      <c r="W95" s="20"/>
      <c r="X95" s="20"/>
      <c r="Y95" s="20"/>
      <c r="Z95" s="20"/>
      <c r="AA95" s="20"/>
    </row>
    <row r="96" spans="1:27" ht="47.25" x14ac:dyDescent="0.25">
      <c r="A96" s="5" t="s">
        <v>208</v>
      </c>
      <c r="B96" s="7" t="s">
        <v>88</v>
      </c>
      <c r="C96" s="11">
        <v>22220.5245</v>
      </c>
      <c r="D96" s="3">
        <v>22220.5245</v>
      </c>
      <c r="E96" s="4">
        <f t="shared" si="7"/>
        <v>100</v>
      </c>
      <c r="F96" s="3">
        <v>24991.417900000004</v>
      </c>
      <c r="G96" s="3">
        <v>20973.9179</v>
      </c>
      <c r="H96" s="3">
        <v>16146.062</v>
      </c>
      <c r="I96" s="4">
        <f t="shared" si="8"/>
        <v>76.981621063749841</v>
      </c>
      <c r="J96" s="3">
        <v>26022.396499999999</v>
      </c>
      <c r="K96" s="3">
        <v>22565.1263</v>
      </c>
      <c r="L96" s="4">
        <f t="shared" si="9"/>
        <v>86.714251318090561</v>
      </c>
      <c r="M96" s="4">
        <f t="shared" si="10"/>
        <v>107.58660545724744</v>
      </c>
      <c r="N96" s="3">
        <v>26985.6204</v>
      </c>
      <c r="O96" s="3">
        <v>22183.476699999999</v>
      </c>
      <c r="P96" s="3">
        <f t="shared" si="11"/>
        <v>82.204805267326748</v>
      </c>
      <c r="Q96" s="4">
        <f t="shared" si="12"/>
        <v>98.308675099239309</v>
      </c>
      <c r="R96" s="3">
        <v>21954.2</v>
      </c>
      <c r="S96" s="4">
        <f t="shared" si="13"/>
        <v>98.966452810347803</v>
      </c>
      <c r="W96" s="20"/>
      <c r="X96" s="20"/>
      <c r="Y96" s="20"/>
      <c r="Z96" s="20"/>
      <c r="AA96" s="20"/>
    </row>
    <row r="97" spans="1:27" ht="31.5" x14ac:dyDescent="0.25">
      <c r="A97" s="5" t="s">
        <v>209</v>
      </c>
      <c r="B97" s="7" t="s">
        <v>89</v>
      </c>
      <c r="C97" s="11">
        <v>766.55760000000009</v>
      </c>
      <c r="D97" s="3">
        <v>739.16712067999981</v>
      </c>
      <c r="E97" s="4">
        <f t="shared" si="7"/>
        <v>96.426820460719426</v>
      </c>
      <c r="F97" s="3">
        <v>645.45080000000007</v>
      </c>
      <c r="G97" s="3">
        <v>772.6259</v>
      </c>
      <c r="H97" s="3">
        <v>498.66407439000005</v>
      </c>
      <c r="I97" s="4">
        <f t="shared" si="8"/>
        <v>64.541464943124495</v>
      </c>
      <c r="J97" s="3">
        <v>654.16480000000001</v>
      </c>
      <c r="K97" s="3">
        <v>659.08730000000003</v>
      </c>
      <c r="L97" s="4">
        <f t="shared" si="9"/>
        <v>100.75248622365496</v>
      </c>
      <c r="M97" s="4">
        <f t="shared" si="10"/>
        <v>85.304841579864203</v>
      </c>
      <c r="N97" s="3">
        <v>669.57630000000006</v>
      </c>
      <c r="O97" s="3">
        <v>668.82720000000006</v>
      </c>
      <c r="P97" s="3">
        <f t="shared" si="11"/>
        <v>99.888123280349078</v>
      </c>
      <c r="Q97" s="4">
        <f t="shared" si="12"/>
        <v>101.47778602318692</v>
      </c>
      <c r="R97" s="3">
        <v>680.93119999999999</v>
      </c>
      <c r="S97" s="4">
        <f t="shared" si="13"/>
        <v>101.80973501077706</v>
      </c>
      <c r="W97" s="20"/>
      <c r="X97" s="20"/>
      <c r="Y97" s="20"/>
      <c r="Z97" s="20"/>
      <c r="AA97" s="20"/>
    </row>
    <row r="98" spans="1:27" ht="31.5" x14ac:dyDescent="0.25">
      <c r="A98" s="5" t="s">
        <v>210</v>
      </c>
      <c r="B98" s="7" t="s">
        <v>90</v>
      </c>
      <c r="C98" s="11">
        <v>2129.7762000000002</v>
      </c>
      <c r="D98" s="3">
        <v>2120.0785667600003</v>
      </c>
      <c r="E98" s="4">
        <f t="shared" si="7"/>
        <v>99.544664212136468</v>
      </c>
      <c r="F98" s="3">
        <v>1629.5</v>
      </c>
      <c r="G98" s="3">
        <v>1897.9204000000002</v>
      </c>
      <c r="H98" s="3">
        <v>1002.29251468</v>
      </c>
      <c r="I98" s="4">
        <f t="shared" si="8"/>
        <v>52.810039592809048</v>
      </c>
      <c r="J98" s="3">
        <v>1690.7649000000001</v>
      </c>
      <c r="K98" s="3">
        <v>2048.9611999999997</v>
      </c>
      <c r="L98" s="4">
        <f t="shared" si="9"/>
        <v>121.18545872344519</v>
      </c>
      <c r="M98" s="4">
        <f t="shared" si="10"/>
        <v>107.95822627756145</v>
      </c>
      <c r="N98" s="3">
        <v>1720.2896000000001</v>
      </c>
      <c r="O98" s="3">
        <v>2018.9041999999997</v>
      </c>
      <c r="P98" s="3">
        <f t="shared" si="11"/>
        <v>117.35839128481622</v>
      </c>
      <c r="Q98" s="4">
        <f t="shared" si="12"/>
        <v>98.533061533815285</v>
      </c>
      <c r="R98" s="3">
        <v>1676.7828999999999</v>
      </c>
      <c r="S98" s="4">
        <f t="shared" si="13"/>
        <v>83.054109253921027</v>
      </c>
      <c r="W98" s="20"/>
      <c r="X98" s="20"/>
      <c r="Y98" s="20"/>
      <c r="Z98" s="20"/>
      <c r="AA98" s="20"/>
    </row>
    <row r="99" spans="1:27" ht="31.5" x14ac:dyDescent="0.25">
      <c r="A99" s="5" t="s">
        <v>211</v>
      </c>
      <c r="B99" s="7" t="s">
        <v>91</v>
      </c>
      <c r="C99" s="11">
        <v>71620.114499999996</v>
      </c>
      <c r="D99" s="3">
        <v>65333.133299839996</v>
      </c>
      <c r="E99" s="4">
        <f t="shared" si="7"/>
        <v>91.221766058248889</v>
      </c>
      <c r="F99" s="3">
        <v>109468.47860000002</v>
      </c>
      <c r="G99" s="3">
        <v>128592.48720000003</v>
      </c>
      <c r="H99" s="3">
        <v>55155.08131224</v>
      </c>
      <c r="I99" s="4">
        <f t="shared" si="8"/>
        <v>42.891371427054864</v>
      </c>
      <c r="J99" s="3">
        <v>111175.6349</v>
      </c>
      <c r="K99" s="3">
        <v>144479.64490000001</v>
      </c>
      <c r="L99" s="4">
        <f t="shared" si="9"/>
        <v>129.95621300472556</v>
      </c>
      <c r="M99" s="4">
        <f t="shared" si="10"/>
        <v>112.35465465046234</v>
      </c>
      <c r="N99" s="3">
        <v>143030.7035</v>
      </c>
      <c r="O99" s="3">
        <v>144474.9834</v>
      </c>
      <c r="P99" s="3">
        <f t="shared" si="11"/>
        <v>101.00976913673642</v>
      </c>
      <c r="Q99" s="4">
        <f t="shared" si="12"/>
        <v>99.99677359395281</v>
      </c>
      <c r="R99" s="3">
        <v>107408.82530000003</v>
      </c>
      <c r="S99" s="4">
        <f t="shared" si="13"/>
        <v>74.344237855091549</v>
      </c>
      <c r="W99" s="20"/>
      <c r="X99" s="20"/>
      <c r="Y99" s="20"/>
      <c r="Z99" s="20"/>
      <c r="AA99" s="20"/>
    </row>
    <row r="100" spans="1:27" ht="31.5" x14ac:dyDescent="0.25">
      <c r="A100" s="5" t="s">
        <v>212</v>
      </c>
      <c r="B100" s="7" t="s">
        <v>92</v>
      </c>
      <c r="C100" s="11">
        <v>211416.62939999995</v>
      </c>
      <c r="D100" s="3">
        <v>170641.26799043996</v>
      </c>
      <c r="E100" s="4">
        <f t="shared" si="7"/>
        <v>80.71326672585765</v>
      </c>
      <c r="F100" s="3">
        <v>176623.13909999997</v>
      </c>
      <c r="G100" s="3">
        <v>235211.07789999997</v>
      </c>
      <c r="H100" s="3">
        <v>90932.80829715998</v>
      </c>
      <c r="I100" s="4">
        <f t="shared" si="8"/>
        <v>38.660087402779595</v>
      </c>
      <c r="J100" s="3">
        <v>164403.98809999999</v>
      </c>
      <c r="K100" s="3">
        <v>154306.98670000001</v>
      </c>
      <c r="L100" s="4">
        <f t="shared" si="9"/>
        <v>93.858420640101258</v>
      </c>
      <c r="M100" s="4">
        <f t="shared" si="10"/>
        <v>65.603622107290221</v>
      </c>
      <c r="N100" s="3">
        <v>141344.41919999997</v>
      </c>
      <c r="O100" s="3">
        <v>151187.2948</v>
      </c>
      <c r="P100" s="3">
        <f t="shared" si="11"/>
        <v>106.96375255260169</v>
      </c>
      <c r="Q100" s="4">
        <f t="shared" si="12"/>
        <v>97.978256223702147</v>
      </c>
      <c r="R100" s="3">
        <v>153051.48469999997</v>
      </c>
      <c r="S100" s="4">
        <f t="shared" si="13"/>
        <v>101.23303343873309</v>
      </c>
      <c r="W100" s="20"/>
      <c r="X100" s="20"/>
      <c r="Y100" s="20"/>
      <c r="Z100" s="20"/>
      <c r="AA100" s="20"/>
    </row>
    <row r="101" spans="1:27" ht="31.5" x14ac:dyDescent="0.25">
      <c r="A101" s="5" t="s">
        <v>213</v>
      </c>
      <c r="B101" s="7" t="s">
        <v>93</v>
      </c>
      <c r="C101" s="11">
        <v>92124.698399999994</v>
      </c>
      <c r="D101" s="3">
        <v>84367.912446980015</v>
      </c>
      <c r="E101" s="4">
        <f t="shared" si="7"/>
        <v>91.580123367850319</v>
      </c>
      <c r="F101" s="3">
        <v>76773.914600000004</v>
      </c>
      <c r="G101" s="3">
        <v>79061.616400000014</v>
      </c>
      <c r="H101" s="3">
        <v>37346.494319210004</v>
      </c>
      <c r="I101" s="4">
        <f t="shared" si="8"/>
        <v>47.237200578168292</v>
      </c>
      <c r="J101" s="3">
        <v>67540.92760000001</v>
      </c>
      <c r="K101" s="3">
        <v>66629.609700000001</v>
      </c>
      <c r="L101" s="4">
        <f t="shared" si="9"/>
        <v>98.650717524347399</v>
      </c>
      <c r="M101" s="4">
        <f t="shared" si="10"/>
        <v>84.275547014998779</v>
      </c>
      <c r="N101" s="3">
        <v>67259.025799999989</v>
      </c>
      <c r="O101" s="3">
        <v>62995.133499999996</v>
      </c>
      <c r="P101" s="3">
        <f t="shared" si="11"/>
        <v>93.660490544898749</v>
      </c>
      <c r="Q101" s="4">
        <f t="shared" si="12"/>
        <v>94.545253654697589</v>
      </c>
      <c r="R101" s="3">
        <v>51983.990900000004</v>
      </c>
      <c r="S101" s="4">
        <f t="shared" si="13"/>
        <v>82.520645662255816</v>
      </c>
      <c r="W101" s="20"/>
      <c r="X101" s="20"/>
      <c r="Y101" s="20"/>
      <c r="Z101" s="20"/>
      <c r="AA101" s="20"/>
    </row>
  </sheetData>
  <mergeCells count="9">
    <mergeCell ref="A2:S2"/>
    <mergeCell ref="L1:S1"/>
    <mergeCell ref="A4:A5"/>
    <mergeCell ref="B4:B5"/>
    <mergeCell ref="F4:I4"/>
    <mergeCell ref="C4:E4"/>
    <mergeCell ref="J4:M4"/>
    <mergeCell ref="N4:Q4"/>
    <mergeCell ref="R4:S4"/>
  </mergeCells>
  <pageMargins left="0.23622047244094491" right="0.23622047244094491" top="0.35433070866141736" bottom="0.55118110236220474" header="0.31496062992125984" footer="0.31496062992125984"/>
  <pageSetup paperSize="9" scale="4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ГРБС</vt:lpstr>
      <vt:lpstr>ГРБС!Заголовки_для_печати</vt:lpstr>
      <vt:lpstr>ГРБС!Область_печати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Герзель Ю.О.</dc:creator>
  <cp:lastModifiedBy>Герзель Ю.О.</cp:lastModifiedBy>
  <cp:lastPrinted>2017-10-09T21:05:33Z</cp:lastPrinted>
  <dcterms:created xsi:type="dcterms:W3CDTF">2016-10-29T13:08:35Z</dcterms:created>
  <dcterms:modified xsi:type="dcterms:W3CDTF">2020-10-09T18:31:28Z</dcterms:modified>
</cp:coreProperties>
</file>