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4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D20" i="1"/>
  <c r="D19" i="1"/>
  <c r="C21" i="1"/>
  <c r="C20" i="1"/>
  <c r="E20" i="1" s="1"/>
  <c r="C19" i="1"/>
  <c r="E19" i="1" s="1"/>
  <c r="E22" i="1" s="1"/>
</calcChain>
</file>

<file path=xl/sharedStrings.xml><?xml version="1.0" encoding="utf-8"?>
<sst xmlns="http://schemas.openxmlformats.org/spreadsheetml/2006/main" count="38" uniqueCount="31">
  <si>
    <t>Согласно проекту (заключение о достоверности от 18.03.2019)</t>
  </si>
  <si>
    <t>Количество/  цена за единицу</t>
  </si>
  <si>
    <t>Согласно откорректированному проекту</t>
  </si>
  <si>
    <t>Сплит-система Daikin наружный блок FTXS20K, внутренний блок RXS20L3</t>
  </si>
  <si>
    <t>5 шт. /95 400 рублей</t>
  </si>
  <si>
    <t>Сплит-система Daikin наружный блок FTXS25K, внутренний блок RXS25L3</t>
  </si>
  <si>
    <t>2 шт. /101 100 рублей</t>
  </si>
  <si>
    <t>Сплит-система Daikin наружный блок FTXS35K, внутренний блок RXS35L5</t>
  </si>
  <si>
    <t>1 шт. /123 500 рублей</t>
  </si>
  <si>
    <t>Сплит-система: RAS-05BRV-EE*/RAS-05BAV-FF*</t>
  </si>
  <si>
    <t>Сплит-система: RAS-10BRV-EE*/RAS-10BAV-FF</t>
  </si>
  <si>
    <t>Сплит-система: RAS-16BRV-EE*/RAS-16BAV-FF*</t>
  </si>
  <si>
    <t>3 шт. /101 100 рублей</t>
  </si>
  <si>
    <t>Сплит-система Toshiba RAS-05BKV-EE*/RAS-05BAV-FF*</t>
  </si>
  <si>
    <t>Сплит-система Toshiba RAS-10BKV-EE*/RAS-10BAV-FF</t>
  </si>
  <si>
    <t>Сплит-система Toshiba RAS-16BRV-EE*/RAS-16BAV-FF*</t>
  </si>
  <si>
    <t>ТД "Мир климата"</t>
  </si>
  <si>
    <t>SafeGroup</t>
  </si>
  <si>
    <t>Официальный диле Тошиба - toshiba-rf.ru</t>
  </si>
  <si>
    <t>ООО "Ветэро Групп"</t>
  </si>
  <si>
    <t>Коммерческие предложения</t>
  </si>
  <si>
    <t>Данные откорректрованной сметы "Вентиляция и оборудование"</t>
  </si>
  <si>
    <t>Расчет завышения стоимости</t>
  </si>
  <si>
    <t>Наименование модели</t>
  </si>
  <si>
    <t>Кол-во</t>
  </si>
  <si>
    <t>Стоимость согласно откорректированному проекту</t>
  </si>
  <si>
    <t>Стоимость согласно предложения ТД "Мир климата"</t>
  </si>
  <si>
    <t>Завышение</t>
  </si>
  <si>
    <t>Всего</t>
  </si>
  <si>
    <t>Расчет завышения стоимости поставки сплит-систем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</si>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</sst>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0" xfId="0" applyNumberFormat="1"/>
    <xf numFmtId="0" fontId="2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E2" sqref="E2"/>
    </sheetView>
  </sheetViews>
  <sheetFormatPr defaultRowHeight="15" x14ac:dyDescent="0.25"/>
  <cols>
    <col min="1" max="1" width="30" customWidth="1"/>
    <col min="2" max="2" width="16.42578125" customWidth="1"/>
    <col min="3" max="3" width="29.85546875" customWidth="1"/>
    <col min="4" max="4" width="18.7109375" customWidth="1"/>
    <col min="5" max="5" width="15" customWidth="1"/>
    <col min="8" max="9" width="13.140625" bestFit="1" customWidth="1"/>
  </cols>
  <sheetData>
    <row r="1" spans="1:9" x14ac:dyDescent="0.25">
      <c r="E1" t="s">
        <v>30</v>
      </c>
    </row>
    <row r="2" spans="1:9" x14ac:dyDescent="0.25">
      <c r="A2" s="12" t="s">
        <v>29</v>
      </c>
    </row>
    <row r="4" spans="1:9" x14ac:dyDescent="0.25">
      <c r="A4" t="s">
        <v>21</v>
      </c>
    </row>
    <row r="5" spans="1:9" ht="32.25" customHeight="1" x14ac:dyDescent="0.25">
      <c r="A5" s="2" t="s">
        <v>0</v>
      </c>
      <c r="B5" s="2" t="s">
        <v>1</v>
      </c>
      <c r="C5" s="2" t="s">
        <v>2</v>
      </c>
      <c r="D5" s="2" t="s">
        <v>1</v>
      </c>
      <c r="E5" s="1"/>
      <c r="F5" s="1"/>
      <c r="G5" s="1"/>
    </row>
    <row r="6" spans="1:9" ht="45" x14ac:dyDescent="0.25">
      <c r="A6" s="2" t="s">
        <v>3</v>
      </c>
      <c r="B6" s="2" t="s">
        <v>4</v>
      </c>
      <c r="C6" s="2" t="s">
        <v>9</v>
      </c>
      <c r="D6" s="2" t="s">
        <v>4</v>
      </c>
    </row>
    <row r="7" spans="1:9" ht="45" x14ac:dyDescent="0.25">
      <c r="A7" s="2" t="s">
        <v>5</v>
      </c>
      <c r="B7" s="2" t="s">
        <v>6</v>
      </c>
      <c r="C7" s="2" t="s">
        <v>10</v>
      </c>
      <c r="D7" s="2" t="s">
        <v>12</v>
      </c>
    </row>
    <row r="8" spans="1:9" ht="45" x14ac:dyDescent="0.25">
      <c r="A8" s="2" t="s">
        <v>7</v>
      </c>
      <c r="B8" s="2" t="s">
        <v>8</v>
      </c>
      <c r="C8" s="2" t="s">
        <v>11</v>
      </c>
      <c r="D8" s="2" t="s">
        <v>8</v>
      </c>
    </row>
    <row r="10" spans="1:9" ht="2.25" customHeight="1" x14ac:dyDescent="0.25"/>
    <row r="11" spans="1:9" ht="19.5" customHeight="1" x14ac:dyDescent="0.25">
      <c r="A11" s="8" t="s">
        <v>20</v>
      </c>
    </row>
    <row r="12" spans="1:9" ht="27" customHeight="1" x14ac:dyDescent="0.25">
      <c r="A12" s="3" t="s">
        <v>23</v>
      </c>
      <c r="B12" s="4" t="s">
        <v>16</v>
      </c>
      <c r="C12" s="4" t="s">
        <v>17</v>
      </c>
      <c r="D12" s="4" t="s">
        <v>18</v>
      </c>
      <c r="E12" s="4" t="s">
        <v>19</v>
      </c>
    </row>
    <row r="13" spans="1:9" ht="30" x14ac:dyDescent="0.25">
      <c r="A13" s="5" t="s">
        <v>13</v>
      </c>
      <c r="B13" s="6">
        <v>33790</v>
      </c>
      <c r="C13" s="6">
        <v>33280</v>
      </c>
      <c r="D13" s="6">
        <v>35250</v>
      </c>
      <c r="E13" s="6">
        <v>95400</v>
      </c>
      <c r="H13" s="7"/>
      <c r="I13" s="7"/>
    </row>
    <row r="14" spans="1:9" ht="30" x14ac:dyDescent="0.25">
      <c r="A14" s="5" t="s">
        <v>14</v>
      </c>
      <c r="B14" s="6">
        <v>38390</v>
      </c>
      <c r="C14" s="6">
        <v>38480</v>
      </c>
      <c r="D14" s="6">
        <v>39950</v>
      </c>
      <c r="E14" s="6">
        <v>101000</v>
      </c>
      <c r="H14" s="7"/>
      <c r="I14" s="7"/>
    </row>
    <row r="15" spans="1:9" ht="30" x14ac:dyDescent="0.25">
      <c r="A15" s="5" t="s">
        <v>15</v>
      </c>
      <c r="B15" s="6">
        <v>55500</v>
      </c>
      <c r="C15" s="6">
        <v>56320</v>
      </c>
      <c r="D15" s="6">
        <v>59200</v>
      </c>
      <c r="E15" s="6">
        <v>123500</v>
      </c>
      <c r="H15" s="7"/>
      <c r="I15" s="7"/>
    </row>
    <row r="16" spans="1:9" x14ac:dyDescent="0.25">
      <c r="H16" s="7"/>
      <c r="I16" s="7"/>
    </row>
    <row r="17" spans="1:9" x14ac:dyDescent="0.25">
      <c r="A17" s="9" t="s">
        <v>22</v>
      </c>
      <c r="I17" s="7"/>
    </row>
    <row r="18" spans="1:9" ht="60" x14ac:dyDescent="0.25">
      <c r="A18" s="3" t="s">
        <v>23</v>
      </c>
      <c r="B18" s="4" t="s">
        <v>24</v>
      </c>
      <c r="C18" s="5" t="s">
        <v>25</v>
      </c>
      <c r="D18" s="4" t="s">
        <v>26</v>
      </c>
      <c r="E18" s="3" t="s">
        <v>27</v>
      </c>
    </row>
    <row r="19" spans="1:9" ht="30" x14ac:dyDescent="0.25">
      <c r="A19" s="5" t="s">
        <v>13</v>
      </c>
      <c r="B19" s="6">
        <v>5</v>
      </c>
      <c r="C19" s="6">
        <f>5*95400</f>
        <v>477000</v>
      </c>
      <c r="D19" s="6">
        <f>B13*5</f>
        <v>168950</v>
      </c>
      <c r="E19" s="10">
        <f>C19-D19</f>
        <v>308050</v>
      </c>
    </row>
    <row r="20" spans="1:9" ht="30" x14ac:dyDescent="0.25">
      <c r="A20" s="5" t="s">
        <v>14</v>
      </c>
      <c r="B20" s="6">
        <v>2</v>
      </c>
      <c r="C20" s="6">
        <f>3*101100</f>
        <v>303300</v>
      </c>
      <c r="D20" s="6">
        <f>B14*3</f>
        <v>115170</v>
      </c>
      <c r="E20" s="10">
        <f t="shared" ref="E20:E21" si="0">C20-D20</f>
        <v>188130</v>
      </c>
    </row>
    <row r="21" spans="1:9" ht="30" x14ac:dyDescent="0.25">
      <c r="A21" s="5" t="s">
        <v>15</v>
      </c>
      <c r="B21" s="6">
        <v>1</v>
      </c>
      <c r="C21" s="6">
        <f>1*123500</f>
        <v>123500</v>
      </c>
      <c r="D21" s="6">
        <f>B15*1</f>
        <v>55500</v>
      </c>
      <c r="E21" s="10">
        <f t="shared" si="0"/>
        <v>68000</v>
      </c>
    </row>
    <row r="22" spans="1:9" x14ac:dyDescent="0.25">
      <c r="A22" s="9" t="s">
        <v>28</v>
      </c>
      <c r="E22" s="11">
        <f>SUM(E19:E21)</f>
        <v>564180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Сесинов Владимир Павлович</dc:creator>
  <cp:lastModifiedBy>Полиэктов В.Г.</cp:lastModifiedBy>
  <cp:lastPrinted>2021-06-08T17:18:16Z</cp:lastPrinted>
  <dcterms:created xsi:type="dcterms:W3CDTF">2021-04-26T14:47:19Z</dcterms:created>
  <dcterms:modified xsi:type="dcterms:W3CDTF">2021-06-29T12:56:18Z</dcterms:modified>
</cp:coreProperties>
</file>