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60" windowWidth="29040" windowHeight="15780"/>
  </bookViews>
  <sheets>
    <sheet name="Таблица 2" sheetId="2" r:id="rId1"/>
  </sheets>
  <definedNames>
    <definedName name="_xlnm.Print_Titles" localSheetId="0">'Таблица 2'!$5:$7</definedName>
  </definedNames>
  <calcPr calcId="145621" iterateDelta="1E-4"/>
</workbook>
</file>

<file path=xl/calcChain.xml><?xml version="1.0" encoding="utf-8"?>
<calcChain xmlns="http://schemas.openxmlformats.org/spreadsheetml/2006/main">
  <c r="B8" i="2" l="1"/>
  <c r="E8" i="2"/>
  <c r="I8" i="2"/>
  <c r="I48" i="2"/>
  <c r="I53" i="2"/>
  <c r="E53" i="2"/>
  <c r="E48" i="2"/>
  <c r="C53" i="2"/>
  <c r="C48" i="2" s="1"/>
  <c r="B53" i="2"/>
  <c r="C8" i="2"/>
  <c r="B48" i="2"/>
</calcChain>
</file>

<file path=xl/sharedStrings.xml><?xml version="1.0" encoding="utf-8"?>
<sst xmlns="http://schemas.openxmlformats.org/spreadsheetml/2006/main" count="121" uniqueCount="121">
  <si>
    <t>Таблица 2.</t>
  </si>
  <si>
    <t xml:space="preserve">по состоянию на 01.01.2021 года </t>
  </si>
  <si>
    <t xml:space="preserve">по состоянию на 01.01.2021 года </t>
  </si>
  <si>
    <t>тыс.руб</t>
  </si>
  <si>
    <t>Наименование субъекта Российской Федерации</t>
  </si>
  <si>
    <t>Поступило в бюждет ТФОМС</t>
  </si>
  <si>
    <t>Направлено на формирование средств НСЗ ТФОМС</t>
  </si>
  <si>
    <t>Направлено средств НСЗ ТФОМС в медицинские организации</t>
  </si>
  <si>
    <t>Возвращено ТФОМС в бюждет ФФОМС иных межбюджетных трансферов</t>
  </si>
  <si>
    <t>Остаток средств НСЗ ТФОМС на конец отчетного периода</t>
  </si>
  <si>
    <t>Поступило средств НСЗ ТФОМС в медицинские организации</t>
  </si>
  <si>
    <t>Использовано средств НСЗ медицинскими организациями на оплату труда</t>
  </si>
  <si>
    <t>Возвращено средств НСЗ ТФОМС медицинскими организациями в бюджет ТФОМС</t>
  </si>
  <si>
    <t>Остаток средств НСЗ ТФОМС в медицинских организациях на конец отчетного периода</t>
  </si>
  <si>
    <t>всего, в том числе:</t>
  </si>
  <si>
    <t>иных межбюджетных трансферов из бюджета ФФОМС</t>
  </si>
  <si>
    <t>возвратов медицинскими организациями средств НСЗ ТФОМС</t>
  </si>
  <si>
    <t>всего, в том числе:</t>
  </si>
  <si>
    <t>использованных не по целевому назначению за отчетные периоды прошлых лет</t>
  </si>
  <si>
    <t>всего, в том числе:</t>
  </si>
  <si>
    <t>на оплату труда врачей</t>
  </si>
  <si>
    <t>на оплату труда среднего медицинского персонала</t>
  </si>
  <si>
    <t>всего, в том числе:</t>
  </si>
  <si>
    <t>использованных не по целевому назначению в текущем финансовом году</t>
  </si>
  <si>
    <t>использованных не по целевому назначению за отчетные периоды прошлых лет</t>
  </si>
  <si>
    <t>1</t>
  </si>
  <si>
    <t>РОССИЙСКАЯ ФЕДЕРАЦИЯ</t>
  </si>
  <si>
    <t>Центральный федеральный округ</t>
  </si>
  <si>
    <t>Белгородская область</t>
  </si>
  <si>
    <t>Брянская область</t>
  </si>
  <si>
    <t>Владимирская область</t>
  </si>
  <si>
    <t>Воронежская область</t>
  </si>
  <si>
    <t>Ивановская область</t>
  </si>
  <si>
    <t>Калужская область</t>
  </si>
  <si>
    <t>Костромская область</t>
  </si>
  <si>
    <t>Курская область</t>
  </si>
  <si>
    <t>Липецкая область</t>
  </si>
  <si>
    <t>Московская область</t>
  </si>
  <si>
    <t>Орловская область</t>
  </si>
  <si>
    <t>Рязанская область</t>
  </si>
  <si>
    <t>Смоленская область</t>
  </si>
  <si>
    <t>Тамбовская область</t>
  </si>
  <si>
    <t>Тверская область</t>
  </si>
  <si>
    <t>Тульская область</t>
  </si>
  <si>
    <t>Ярославская область</t>
  </si>
  <si>
    <t>Северо-Западный федеральный округ</t>
  </si>
  <si>
    <t>Республика Карелия</t>
  </si>
  <si>
    <t>Республика Коми</t>
  </si>
  <si>
    <t>Архангельская область</t>
  </si>
  <si>
    <t>Вологодская область</t>
  </si>
  <si>
    <t>Калининградская область</t>
  </si>
  <si>
    <t>Ленинградская область</t>
  </si>
  <si>
    <t>Мурманская область</t>
  </si>
  <si>
    <t>Новгородская область</t>
  </si>
  <si>
    <t>Псковская область</t>
  </si>
  <si>
    <t>г. Санкт-Петербург</t>
  </si>
  <si>
    <t>Ненецкий автономный округ</t>
  </si>
  <si>
    <t>Южный федеральный округ</t>
  </si>
  <si>
    <t>Республика Адыгея</t>
  </si>
  <si>
    <t>Республика Калмыкия</t>
  </si>
  <si>
    <t>Республика Крым</t>
  </si>
  <si>
    <t>Краснодарский край</t>
  </si>
  <si>
    <t>Астраханская область</t>
  </si>
  <si>
    <t>Волгоградская область</t>
  </si>
  <si>
    <t>Ростовская область</t>
  </si>
  <si>
    <t>г. Севастополь</t>
  </si>
  <si>
    <t>Северо-Кавказский федеральный округ</t>
  </si>
  <si>
    <t>Республика Дагестан</t>
  </si>
  <si>
    <t>Республика Ингушетия</t>
  </si>
  <si>
    <t>Кабардино-Балкарская Республика</t>
  </si>
  <si>
    <t>Карачаево-Черкесская Республика</t>
  </si>
  <si>
    <t>Республика Северная Осетия-Алания</t>
  </si>
  <si>
    <t>Чеченская Республика</t>
  </si>
  <si>
    <t>Ставропольский край</t>
  </si>
  <si>
    <t>Приволжский федеральный округ</t>
  </si>
  <si>
    <t>Республика Башкортостан</t>
  </si>
  <si>
    <t>Республика Марий Эл</t>
  </si>
  <si>
    <t>Республика Мордовия</t>
  </si>
  <si>
    <t>Республика Татарстан</t>
  </si>
  <si>
    <t>Удмуртская Республика</t>
  </si>
  <si>
    <t>Чувашская Республика</t>
  </si>
  <si>
    <t>Пермский край</t>
  </si>
  <si>
    <t>Кировская область</t>
  </si>
  <si>
    <t>Нижегородская область</t>
  </si>
  <si>
    <t>Оренбургская область</t>
  </si>
  <si>
    <t>Пензенская область</t>
  </si>
  <si>
    <t>Самарская область</t>
  </si>
  <si>
    <t>Саратовская область</t>
  </si>
  <si>
    <t>Ульяновская область</t>
  </si>
  <si>
    <t>Уральский федеральный округ</t>
  </si>
  <si>
    <t>Курганская область</t>
  </si>
  <si>
    <t>Свердловская область</t>
  </si>
  <si>
    <t>Тюменская область</t>
  </si>
  <si>
    <t>Челябинская область</t>
  </si>
  <si>
    <t>Ханты-Мансийский автономный округ - Югра</t>
  </si>
  <si>
    <t>Ямало-Ненецкий автономный округ</t>
  </si>
  <si>
    <t>Сибирский федеральный округ</t>
  </si>
  <si>
    <t>Республика Алтай</t>
  </si>
  <si>
    <t>Республика Тыва</t>
  </si>
  <si>
    <t>Республика Хакасия</t>
  </si>
  <si>
    <t>Алтайский край</t>
  </si>
  <si>
    <t>Красноярский край</t>
  </si>
  <si>
    <t>Иркутская область</t>
  </si>
  <si>
    <t>Кемеровская область</t>
  </si>
  <si>
    <t>Новосибирская область</t>
  </si>
  <si>
    <t>Омская область</t>
  </si>
  <si>
    <t>Томская область</t>
  </si>
  <si>
    <t>Дальневосточный федеральный округ</t>
  </si>
  <si>
    <t>Республика Бурятия</t>
  </si>
  <si>
    <t>Республика Саха (Якутия)</t>
  </si>
  <si>
    <t>Забайкальский край</t>
  </si>
  <si>
    <t>Камчатский край</t>
  </si>
  <si>
    <t>Приморский край</t>
  </si>
  <si>
    <t>Хабаровский край</t>
  </si>
  <si>
    <t>Амурская область</t>
  </si>
  <si>
    <t>Магаданская область</t>
  </si>
  <si>
    <t>Сахалинская область</t>
  </si>
  <si>
    <t>Еврейская автономная область</t>
  </si>
  <si>
    <t>Чукотский автономный округ</t>
  </si>
  <si>
    <t>Приложение № 7 к отчету</t>
  </si>
  <si>
    <t>Данные ФОМС об использование средств нормированного страхового запаса территориальных фондов ОМС на оплату труда врачей и среднего медицинского персонала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</si>
</sst>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Arial"/>
    </font>
    <font>
      <b/>
      <sz val="16"/>
      <name val="Times New Roman"/>
      <family val="1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1">
    <xf numFmtId="0" fontId="0" fillId="0" borderId="0" xfId="0" applyProtection="1">
      <protection locked="0"/>
    </xf>
    <xf numFmtId="0" fontId="0" fillId="0" borderId="0" xfId="0" applyFill="1" applyProtection="1">
      <protection locked="0"/>
    </xf>
    <xf numFmtId="0" fontId="2" fillId="0" borderId="0" xfId="0" applyFont="1" applyFill="1" applyAlignment="1" applyProtection="1">
      <alignment horizontal="right" vertical="center"/>
      <protection locked="0"/>
    </xf>
    <xf numFmtId="0" fontId="1" fillId="0" borderId="0" xfId="0" applyFont="1" applyFill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2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vertical="top" wrapText="1"/>
      <protection locked="0"/>
    </xf>
    <xf numFmtId="4" fontId="4" fillId="0" borderId="1" xfId="0" applyNumberFormat="1" applyFont="1" applyFill="1" applyBorder="1" applyAlignment="1" applyProtection="1">
      <alignment horizontal="right" vertical="center" wrapText="1"/>
      <protection locked="0"/>
    </xf>
    <xf numFmtId="0" fontId="3" fillId="0" borderId="1" xfId="0" applyFont="1" applyFill="1" applyBorder="1" applyAlignment="1" applyProtection="1">
      <alignment vertical="top" wrapText="1"/>
      <protection locked="0"/>
    </xf>
    <xf numFmtId="4" fontId="3" fillId="0" borderId="1" xfId="0" applyNumberFormat="1" applyFont="1" applyFill="1" applyBorder="1" applyAlignment="1" applyProtection="1">
      <alignment horizontal="right" vertic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</a:ln>
        <a:ln w="25400" cap="flat" cmpd="sng" algn="ctr">
          <a:solidFill>
            <a:schemeClr val="phClr"/>
          </a:solidFill>
        </a:ln>
        <a:ln w="38100" cap="flat" cmpd="sng" algn="ctr">
          <a:solidFill>
            <a:schemeClr val="phClr"/>
          </a:solidFill>
        </a:ln>
      </a:lnStyleLst>
      <a:effectStyleLst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0"/>
  <sheetViews>
    <sheetView tabSelected="1" view="pageBreakPreview" zoomScale="60" zoomScaleNormal="100" workbookViewId="0">
      <selection activeCell="A56" sqref="A56"/>
    </sheetView>
  </sheetViews>
  <sheetFormatPr defaultColWidth="10.140625" defaultRowHeight="14.45" customHeight="1" x14ac:dyDescent="0.2"/>
  <cols>
    <col min="1" max="1" width="54" style="1" customWidth="1"/>
    <col min="2" max="17" width="20.42578125" style="1" customWidth="1"/>
    <col min="18" max="16384" width="10.140625" style="1"/>
  </cols>
  <sheetData>
    <row r="1" spans="1:17" ht="16.5" customHeight="1" x14ac:dyDescent="0.2">
      <c r="A1" s="2" t="s">
        <v>119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 t="s">
        <v>0</v>
      </c>
    </row>
    <row r="2" spans="1:17" ht="19.5" customHeight="1" x14ac:dyDescent="0.2">
      <c r="A2" s="3" t="s">
        <v>120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7" ht="19.5" customHeight="1" x14ac:dyDescent="0.2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 t="s">
        <v>2</v>
      </c>
    </row>
    <row r="4" spans="1:17" ht="16.5" customHeight="1" x14ac:dyDescent="0.2">
      <c r="A4" s="2" t="s">
        <v>3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5" spans="1:17" ht="57.75" customHeight="1" x14ac:dyDescent="0.2">
      <c r="A5" s="4" t="s">
        <v>4</v>
      </c>
      <c r="B5" s="4" t="s">
        <v>5</v>
      </c>
      <c r="C5" s="4"/>
      <c r="D5" s="4"/>
      <c r="E5" s="4" t="s">
        <v>6</v>
      </c>
      <c r="F5" s="4" t="s">
        <v>7</v>
      </c>
      <c r="G5" s="4" t="s">
        <v>8</v>
      </c>
      <c r="H5" s="4"/>
      <c r="I5" s="4" t="s">
        <v>9</v>
      </c>
      <c r="J5" s="4" t="s">
        <v>10</v>
      </c>
      <c r="K5" s="4" t="s">
        <v>11</v>
      </c>
      <c r="L5" s="4"/>
      <c r="M5" s="4"/>
      <c r="N5" s="4" t="s">
        <v>12</v>
      </c>
      <c r="O5" s="4"/>
      <c r="P5" s="4"/>
      <c r="Q5" s="4" t="s">
        <v>13</v>
      </c>
    </row>
    <row r="6" spans="1:17" ht="91.5" customHeight="1" x14ac:dyDescent="0.2">
      <c r="A6" s="4"/>
      <c r="B6" s="5" t="s">
        <v>14</v>
      </c>
      <c r="C6" s="5" t="s">
        <v>15</v>
      </c>
      <c r="D6" s="5" t="s">
        <v>16</v>
      </c>
      <c r="E6" s="4"/>
      <c r="F6" s="4"/>
      <c r="G6" s="5" t="s">
        <v>17</v>
      </c>
      <c r="H6" s="5" t="s">
        <v>18</v>
      </c>
      <c r="I6" s="4"/>
      <c r="J6" s="4"/>
      <c r="K6" s="5" t="s">
        <v>19</v>
      </c>
      <c r="L6" s="5" t="s">
        <v>20</v>
      </c>
      <c r="M6" s="5" t="s">
        <v>21</v>
      </c>
      <c r="N6" s="5" t="s">
        <v>22</v>
      </c>
      <c r="O6" s="5" t="s">
        <v>23</v>
      </c>
      <c r="P6" s="5" t="s">
        <v>24</v>
      </c>
      <c r="Q6" s="4"/>
    </row>
    <row r="7" spans="1:17" ht="12.75" customHeight="1" x14ac:dyDescent="0.2">
      <c r="A7" s="6" t="s">
        <v>25</v>
      </c>
      <c r="B7" s="5">
        <v>2</v>
      </c>
      <c r="C7" s="6">
        <v>3</v>
      </c>
      <c r="D7" s="5">
        <v>4</v>
      </c>
      <c r="E7" s="6">
        <v>5</v>
      </c>
      <c r="F7" s="5">
        <v>6</v>
      </c>
      <c r="G7" s="6">
        <v>7</v>
      </c>
      <c r="H7" s="5">
        <v>8</v>
      </c>
      <c r="I7" s="6">
        <v>9</v>
      </c>
      <c r="J7" s="5">
        <v>10</v>
      </c>
      <c r="K7" s="6">
        <v>11</v>
      </c>
      <c r="L7" s="5">
        <v>12</v>
      </c>
      <c r="M7" s="6">
        <v>13</v>
      </c>
      <c r="N7" s="5">
        <v>14</v>
      </c>
      <c r="O7" s="6">
        <v>15</v>
      </c>
      <c r="P7" s="5">
        <v>16</v>
      </c>
      <c r="Q7" s="6">
        <v>17</v>
      </c>
    </row>
    <row r="8" spans="1:17" ht="27" customHeight="1" x14ac:dyDescent="0.2">
      <c r="A8" s="7" t="s">
        <v>26</v>
      </c>
      <c r="B8" s="8">
        <f>15603417.55-0.3</f>
        <v>15603417.25</v>
      </c>
      <c r="C8" s="8">
        <f>15592438.2-0.3</f>
        <v>15592437.899999999</v>
      </c>
      <c r="D8" s="8">
        <v>10979.35</v>
      </c>
      <c r="E8" s="8">
        <f>15539886.89-0.3</f>
        <v>15539886.59</v>
      </c>
      <c r="F8" s="8">
        <v>2841424.75</v>
      </c>
      <c r="G8" s="8">
        <v>0</v>
      </c>
      <c r="H8" s="8">
        <v>0</v>
      </c>
      <c r="I8" s="8">
        <f>12761992.8-0.3</f>
        <v>12761992.5</v>
      </c>
      <c r="J8" s="8">
        <v>2841424.75</v>
      </c>
      <c r="K8" s="8">
        <v>2806947.76</v>
      </c>
      <c r="L8" s="8">
        <v>1883142.07</v>
      </c>
      <c r="M8" s="8">
        <v>923805.69</v>
      </c>
      <c r="N8" s="8">
        <v>11346.33</v>
      </c>
      <c r="O8" s="8">
        <v>652.23</v>
      </c>
      <c r="P8" s="8">
        <v>0</v>
      </c>
      <c r="Q8" s="8">
        <v>23130.66</v>
      </c>
    </row>
    <row r="9" spans="1:17" ht="27" customHeight="1" x14ac:dyDescent="0.2">
      <c r="A9" s="7" t="s">
        <v>27</v>
      </c>
      <c r="B9" s="8">
        <v>4246541.34</v>
      </c>
      <c r="C9" s="8">
        <v>4244178.3</v>
      </c>
      <c r="D9" s="8">
        <v>2363.04</v>
      </c>
      <c r="E9" s="8">
        <v>4244249.84</v>
      </c>
      <c r="F9" s="8">
        <v>319833.42</v>
      </c>
      <c r="G9" s="8">
        <v>0</v>
      </c>
      <c r="H9" s="8">
        <v>0</v>
      </c>
      <c r="I9" s="8">
        <v>3926707.92</v>
      </c>
      <c r="J9" s="8">
        <v>319833.42</v>
      </c>
      <c r="K9" s="8">
        <v>313097.06</v>
      </c>
      <c r="L9" s="8">
        <v>222524.29</v>
      </c>
      <c r="M9" s="8">
        <v>90572.77</v>
      </c>
      <c r="N9" s="8">
        <v>2363.04</v>
      </c>
      <c r="O9" s="8">
        <v>71.540000000000006</v>
      </c>
      <c r="P9" s="8">
        <v>0</v>
      </c>
      <c r="Q9" s="8">
        <v>4373.32</v>
      </c>
    </row>
    <row r="10" spans="1:17" ht="27" customHeight="1" x14ac:dyDescent="0.2">
      <c r="A10" s="9" t="s">
        <v>28</v>
      </c>
      <c r="B10" s="10">
        <v>55239.73</v>
      </c>
      <c r="C10" s="10">
        <v>55209.5</v>
      </c>
      <c r="D10" s="10">
        <v>30.23</v>
      </c>
      <c r="E10" s="10">
        <v>55209.5</v>
      </c>
      <c r="F10" s="10">
        <v>14446.18</v>
      </c>
      <c r="G10" s="10">
        <v>0</v>
      </c>
      <c r="H10" s="10">
        <v>0</v>
      </c>
      <c r="I10" s="10">
        <v>40793.550000000003</v>
      </c>
      <c r="J10" s="10">
        <v>14446.18</v>
      </c>
      <c r="K10" s="10">
        <v>14415.95</v>
      </c>
      <c r="L10" s="10">
        <v>11365.94</v>
      </c>
      <c r="M10" s="10">
        <v>3050.01</v>
      </c>
      <c r="N10" s="10">
        <v>30.23</v>
      </c>
      <c r="O10" s="10">
        <v>0</v>
      </c>
      <c r="P10" s="10">
        <v>0</v>
      </c>
      <c r="Q10" s="10">
        <v>0</v>
      </c>
    </row>
    <row r="11" spans="1:17" ht="27" customHeight="1" x14ac:dyDescent="0.2">
      <c r="A11" s="9" t="s">
        <v>29</v>
      </c>
      <c r="B11" s="10">
        <v>72992.800000000003</v>
      </c>
      <c r="C11" s="10">
        <v>72992.800000000003</v>
      </c>
      <c r="D11" s="10">
        <v>0</v>
      </c>
      <c r="E11" s="10">
        <v>72992.800000000003</v>
      </c>
      <c r="F11" s="10">
        <v>13066.69</v>
      </c>
      <c r="G11" s="10">
        <v>0</v>
      </c>
      <c r="H11" s="10">
        <v>0</v>
      </c>
      <c r="I11" s="10">
        <v>59926.11</v>
      </c>
      <c r="J11" s="10">
        <v>13066.69</v>
      </c>
      <c r="K11" s="10">
        <v>12458.54</v>
      </c>
      <c r="L11" s="10">
        <v>6911.54</v>
      </c>
      <c r="M11" s="10">
        <v>5547</v>
      </c>
      <c r="N11" s="10">
        <v>0</v>
      </c>
      <c r="O11" s="10">
        <v>0</v>
      </c>
      <c r="P11" s="10">
        <v>0</v>
      </c>
      <c r="Q11" s="10">
        <v>608.15</v>
      </c>
    </row>
    <row r="12" spans="1:17" ht="27" customHeight="1" x14ac:dyDescent="0.2">
      <c r="A12" s="9" t="s">
        <v>30</v>
      </c>
      <c r="B12" s="10">
        <v>175517.9</v>
      </c>
      <c r="C12" s="10">
        <v>175517.9</v>
      </c>
      <c r="D12" s="10">
        <v>0</v>
      </c>
      <c r="E12" s="10">
        <v>175517.9</v>
      </c>
      <c r="F12" s="10">
        <v>18915.52</v>
      </c>
      <c r="G12" s="10">
        <v>0</v>
      </c>
      <c r="H12" s="10">
        <v>0</v>
      </c>
      <c r="I12" s="10">
        <v>156602.38</v>
      </c>
      <c r="J12" s="10">
        <v>18915.52</v>
      </c>
      <c r="K12" s="10">
        <v>18782.59</v>
      </c>
      <c r="L12" s="10">
        <v>13865.98</v>
      </c>
      <c r="M12" s="10">
        <v>4916.6099999999997</v>
      </c>
      <c r="N12" s="10">
        <v>0</v>
      </c>
      <c r="O12" s="10">
        <v>0</v>
      </c>
      <c r="P12" s="10">
        <v>0</v>
      </c>
      <c r="Q12" s="10">
        <v>132.93</v>
      </c>
    </row>
    <row r="13" spans="1:17" ht="27" customHeight="1" x14ac:dyDescent="0.2">
      <c r="A13" s="9" t="s">
        <v>31</v>
      </c>
      <c r="B13" s="10">
        <v>71033.13</v>
      </c>
      <c r="C13" s="10">
        <v>70961</v>
      </c>
      <c r="D13" s="10">
        <v>72.13</v>
      </c>
      <c r="E13" s="10">
        <v>70961</v>
      </c>
      <c r="F13" s="10">
        <v>8555.5400000000009</v>
      </c>
      <c r="G13" s="10">
        <v>0</v>
      </c>
      <c r="H13" s="10">
        <v>0</v>
      </c>
      <c r="I13" s="10">
        <v>62477.59</v>
      </c>
      <c r="J13" s="10">
        <v>8555.5400000000009</v>
      </c>
      <c r="K13" s="10">
        <v>8483.41</v>
      </c>
      <c r="L13" s="10">
        <v>7126.51</v>
      </c>
      <c r="M13" s="10">
        <v>1356.9</v>
      </c>
      <c r="N13" s="10">
        <v>72.13</v>
      </c>
      <c r="O13" s="10">
        <v>0</v>
      </c>
      <c r="P13" s="10">
        <v>0</v>
      </c>
      <c r="Q13" s="10">
        <v>0</v>
      </c>
    </row>
    <row r="14" spans="1:17" ht="27" customHeight="1" x14ac:dyDescent="0.2">
      <c r="A14" s="9" t="s">
        <v>32</v>
      </c>
      <c r="B14" s="10">
        <v>80046.2</v>
      </c>
      <c r="C14" s="10">
        <v>80046.2</v>
      </c>
      <c r="D14" s="10">
        <v>0</v>
      </c>
      <c r="E14" s="10">
        <v>80046.2</v>
      </c>
      <c r="F14" s="10">
        <v>4852.76</v>
      </c>
      <c r="G14" s="10">
        <v>0</v>
      </c>
      <c r="H14" s="10">
        <v>0</v>
      </c>
      <c r="I14" s="10">
        <v>75193.440000000002</v>
      </c>
      <c r="J14" s="10">
        <v>4852.76</v>
      </c>
      <c r="K14" s="10">
        <v>4852.76</v>
      </c>
      <c r="L14" s="10">
        <v>3941.12</v>
      </c>
      <c r="M14" s="10">
        <v>911.64</v>
      </c>
      <c r="N14" s="10">
        <v>0</v>
      </c>
      <c r="O14" s="10">
        <v>0</v>
      </c>
      <c r="P14" s="10">
        <v>0</v>
      </c>
      <c r="Q14" s="10">
        <v>0</v>
      </c>
    </row>
    <row r="15" spans="1:17" ht="27" customHeight="1" x14ac:dyDescent="0.2">
      <c r="A15" s="9" t="s">
        <v>33</v>
      </c>
      <c r="B15" s="10">
        <v>61178.43</v>
      </c>
      <c r="C15" s="10">
        <v>60145.599999999999</v>
      </c>
      <c r="D15" s="10">
        <v>1032.83</v>
      </c>
      <c r="E15" s="10">
        <v>60145.599999999999</v>
      </c>
      <c r="F15" s="10">
        <v>9669.61</v>
      </c>
      <c r="G15" s="10">
        <v>0</v>
      </c>
      <c r="H15" s="10">
        <v>0</v>
      </c>
      <c r="I15" s="10">
        <v>51508.82</v>
      </c>
      <c r="J15" s="10">
        <v>9669.61</v>
      </c>
      <c r="K15" s="10">
        <v>8636.7800000000007</v>
      </c>
      <c r="L15" s="10">
        <v>6628.78</v>
      </c>
      <c r="M15" s="10">
        <v>2007.99</v>
      </c>
      <c r="N15" s="10">
        <v>1032.83</v>
      </c>
      <c r="O15" s="10">
        <v>0</v>
      </c>
      <c r="P15" s="10">
        <v>0</v>
      </c>
      <c r="Q15" s="10">
        <v>0</v>
      </c>
    </row>
    <row r="16" spans="1:17" ht="27" customHeight="1" x14ac:dyDescent="0.2">
      <c r="A16" s="9" t="s">
        <v>34</v>
      </c>
      <c r="B16" s="10">
        <v>94563.45</v>
      </c>
      <c r="C16" s="10">
        <v>94453.4</v>
      </c>
      <c r="D16" s="10">
        <v>110.05</v>
      </c>
      <c r="E16" s="10">
        <v>94453.4</v>
      </c>
      <c r="F16" s="10">
        <v>10832.55</v>
      </c>
      <c r="G16" s="10">
        <v>0</v>
      </c>
      <c r="H16" s="10">
        <v>0</v>
      </c>
      <c r="I16" s="10">
        <v>83730.899999999994</v>
      </c>
      <c r="J16" s="10">
        <v>10832.55</v>
      </c>
      <c r="K16" s="10">
        <v>9554.09</v>
      </c>
      <c r="L16" s="10">
        <v>5957.5</v>
      </c>
      <c r="M16" s="10">
        <v>3596.59</v>
      </c>
      <c r="N16" s="10">
        <v>110.05</v>
      </c>
      <c r="O16" s="10">
        <v>0</v>
      </c>
      <c r="P16" s="10">
        <v>0</v>
      </c>
      <c r="Q16" s="10">
        <v>1168.4100000000001</v>
      </c>
    </row>
    <row r="17" spans="1:17" ht="27" customHeight="1" x14ac:dyDescent="0.2">
      <c r="A17" s="9" t="s">
        <v>35</v>
      </c>
      <c r="B17" s="10">
        <v>114836.86</v>
      </c>
      <c r="C17" s="10">
        <v>114599.1</v>
      </c>
      <c r="D17" s="10">
        <v>237.76</v>
      </c>
      <c r="E17" s="10">
        <v>114599.1</v>
      </c>
      <c r="F17" s="10">
        <v>18293.490000000002</v>
      </c>
      <c r="G17" s="10">
        <v>0</v>
      </c>
      <c r="H17" s="10">
        <v>0</v>
      </c>
      <c r="I17" s="10">
        <v>96543.37</v>
      </c>
      <c r="J17" s="10">
        <v>18293.490000000002</v>
      </c>
      <c r="K17" s="10">
        <v>18055.73</v>
      </c>
      <c r="L17" s="10">
        <v>13871.74</v>
      </c>
      <c r="M17" s="10">
        <v>4183.99</v>
      </c>
      <c r="N17" s="10">
        <v>237.76</v>
      </c>
      <c r="O17" s="10">
        <v>0</v>
      </c>
      <c r="P17" s="10">
        <v>0</v>
      </c>
      <c r="Q17" s="10">
        <v>0</v>
      </c>
    </row>
    <row r="18" spans="1:17" ht="27" customHeight="1" x14ac:dyDescent="0.2">
      <c r="A18" s="9" t="s">
        <v>36</v>
      </c>
      <c r="B18" s="10">
        <v>54453.02</v>
      </c>
      <c r="C18" s="10">
        <v>53841.9</v>
      </c>
      <c r="D18" s="10">
        <v>611.12</v>
      </c>
      <c r="E18" s="10">
        <v>53841.9</v>
      </c>
      <c r="F18" s="10">
        <v>15470.16</v>
      </c>
      <c r="G18" s="10">
        <v>0</v>
      </c>
      <c r="H18" s="10">
        <v>0</v>
      </c>
      <c r="I18" s="10">
        <v>38982.86</v>
      </c>
      <c r="J18" s="10">
        <v>15470.16</v>
      </c>
      <c r="K18" s="10">
        <v>14859.04</v>
      </c>
      <c r="L18" s="10">
        <v>7827.96</v>
      </c>
      <c r="M18" s="10">
        <v>7031.08</v>
      </c>
      <c r="N18" s="10">
        <v>611.12</v>
      </c>
      <c r="O18" s="10">
        <v>0</v>
      </c>
      <c r="P18" s="10">
        <v>0</v>
      </c>
      <c r="Q18" s="10">
        <v>0</v>
      </c>
    </row>
    <row r="19" spans="1:17" ht="27" customHeight="1" x14ac:dyDescent="0.2">
      <c r="A19" s="9" t="s">
        <v>37</v>
      </c>
      <c r="B19" s="10">
        <v>2686674.57</v>
      </c>
      <c r="C19" s="10">
        <v>2686477.2</v>
      </c>
      <c r="D19" s="10">
        <v>197.37</v>
      </c>
      <c r="E19" s="10">
        <v>2686477.2</v>
      </c>
      <c r="F19" s="10">
        <v>143866.01999999999</v>
      </c>
      <c r="G19" s="10">
        <v>0</v>
      </c>
      <c r="H19" s="10">
        <v>0</v>
      </c>
      <c r="I19" s="10">
        <v>2542808.5499999998</v>
      </c>
      <c r="J19" s="10">
        <v>143866.01999999999</v>
      </c>
      <c r="K19" s="10">
        <v>141387.21</v>
      </c>
      <c r="L19" s="10">
        <v>104548.04</v>
      </c>
      <c r="M19" s="10">
        <v>36839.17</v>
      </c>
      <c r="N19" s="10">
        <v>197.37</v>
      </c>
      <c r="O19" s="10">
        <v>0</v>
      </c>
      <c r="P19" s="10">
        <v>0</v>
      </c>
      <c r="Q19" s="10">
        <v>2281.4299999999998</v>
      </c>
    </row>
    <row r="20" spans="1:17" ht="27" customHeight="1" x14ac:dyDescent="0.2">
      <c r="A20" s="9" t="s">
        <v>38</v>
      </c>
      <c r="B20" s="10">
        <v>69206.7</v>
      </c>
      <c r="C20" s="10">
        <v>69206.7</v>
      </c>
      <c r="D20" s="10">
        <v>0</v>
      </c>
      <c r="E20" s="10">
        <v>69206.7</v>
      </c>
      <c r="F20" s="10">
        <v>4955.51</v>
      </c>
      <c r="G20" s="10">
        <v>0</v>
      </c>
      <c r="H20" s="10">
        <v>0</v>
      </c>
      <c r="I20" s="10">
        <v>64251.19</v>
      </c>
      <c r="J20" s="10">
        <v>4955.51</v>
      </c>
      <c r="K20" s="10">
        <v>4955.51</v>
      </c>
      <c r="L20" s="10">
        <v>3965.95</v>
      </c>
      <c r="M20" s="10">
        <v>989.56</v>
      </c>
      <c r="N20" s="10">
        <v>0</v>
      </c>
      <c r="O20" s="10">
        <v>0</v>
      </c>
      <c r="P20" s="10">
        <v>0</v>
      </c>
      <c r="Q20" s="10">
        <v>0</v>
      </c>
    </row>
    <row r="21" spans="1:17" ht="27" customHeight="1" x14ac:dyDescent="0.2">
      <c r="A21" s="9" t="s">
        <v>39</v>
      </c>
      <c r="B21" s="10">
        <v>114617.3</v>
      </c>
      <c r="C21" s="10">
        <v>114617.3</v>
      </c>
      <c r="D21" s="10">
        <v>0</v>
      </c>
      <c r="E21" s="10">
        <v>114617.3</v>
      </c>
      <c r="F21" s="10">
        <v>25023.25</v>
      </c>
      <c r="G21" s="10">
        <v>0</v>
      </c>
      <c r="H21" s="10">
        <v>0</v>
      </c>
      <c r="I21" s="10">
        <v>89594.05</v>
      </c>
      <c r="J21" s="10">
        <v>25023.25</v>
      </c>
      <c r="K21" s="10">
        <v>25023.25</v>
      </c>
      <c r="L21" s="10">
        <v>19061.03</v>
      </c>
      <c r="M21" s="10">
        <v>5962.23</v>
      </c>
      <c r="N21" s="10">
        <v>0</v>
      </c>
      <c r="O21" s="10">
        <v>0</v>
      </c>
      <c r="P21" s="10">
        <v>0</v>
      </c>
      <c r="Q21" s="10">
        <v>0</v>
      </c>
    </row>
    <row r="22" spans="1:17" ht="27" customHeight="1" x14ac:dyDescent="0.2">
      <c r="A22" s="9" t="s">
        <v>40</v>
      </c>
      <c r="B22" s="10">
        <v>39315.300000000003</v>
      </c>
      <c r="C22" s="10">
        <v>39315.300000000003</v>
      </c>
      <c r="D22" s="10">
        <v>0</v>
      </c>
      <c r="E22" s="10">
        <v>39315.300000000003</v>
      </c>
      <c r="F22" s="10">
        <v>3685.47</v>
      </c>
      <c r="G22" s="10">
        <v>0</v>
      </c>
      <c r="H22" s="10">
        <v>0</v>
      </c>
      <c r="I22" s="10">
        <v>35629.83</v>
      </c>
      <c r="J22" s="10">
        <v>3685.47</v>
      </c>
      <c r="K22" s="10">
        <v>3685.47</v>
      </c>
      <c r="L22" s="10">
        <v>1326.89</v>
      </c>
      <c r="M22" s="10">
        <v>2358.58</v>
      </c>
      <c r="N22" s="10">
        <v>0</v>
      </c>
      <c r="O22" s="10">
        <v>0</v>
      </c>
      <c r="P22" s="10">
        <v>0</v>
      </c>
      <c r="Q22" s="10">
        <v>0</v>
      </c>
    </row>
    <row r="23" spans="1:17" ht="27" customHeight="1" x14ac:dyDescent="0.2">
      <c r="A23" s="9" t="s">
        <v>41</v>
      </c>
      <c r="B23" s="10">
        <v>144112.70000000001</v>
      </c>
      <c r="C23" s="10">
        <v>144112.70000000001</v>
      </c>
      <c r="D23" s="10">
        <v>0</v>
      </c>
      <c r="E23" s="10">
        <v>144112.70000000001</v>
      </c>
      <c r="F23" s="10">
        <v>6322.23</v>
      </c>
      <c r="G23" s="10">
        <v>0</v>
      </c>
      <c r="H23" s="10">
        <v>0</v>
      </c>
      <c r="I23" s="10">
        <v>137790.47</v>
      </c>
      <c r="J23" s="10">
        <v>6322.23</v>
      </c>
      <c r="K23" s="10">
        <v>6322.23</v>
      </c>
      <c r="L23" s="10">
        <v>4578.6499999999996</v>
      </c>
      <c r="M23" s="10">
        <v>1743.58</v>
      </c>
      <c r="N23" s="10">
        <v>0</v>
      </c>
      <c r="O23" s="10">
        <v>0</v>
      </c>
      <c r="P23" s="10">
        <v>0</v>
      </c>
      <c r="Q23" s="10">
        <v>0</v>
      </c>
    </row>
    <row r="24" spans="1:17" ht="27" customHeight="1" x14ac:dyDescent="0.2">
      <c r="A24" s="9" t="s">
        <v>42</v>
      </c>
      <c r="B24" s="10">
        <v>88491.14</v>
      </c>
      <c r="C24" s="10">
        <v>88419.6</v>
      </c>
      <c r="D24" s="10">
        <v>71.540000000000006</v>
      </c>
      <c r="E24" s="10">
        <v>88491.14</v>
      </c>
      <c r="F24" s="10">
        <v>6032.58</v>
      </c>
      <c r="G24" s="10">
        <v>0</v>
      </c>
      <c r="H24" s="10">
        <v>0</v>
      </c>
      <c r="I24" s="10">
        <v>82458.559999999998</v>
      </c>
      <c r="J24" s="10">
        <v>6032.58</v>
      </c>
      <c r="K24" s="10">
        <v>5800.86</v>
      </c>
      <c r="L24" s="10">
        <v>4561.84</v>
      </c>
      <c r="M24" s="10">
        <v>1239.02</v>
      </c>
      <c r="N24" s="10">
        <v>71.540000000000006</v>
      </c>
      <c r="O24" s="10">
        <v>71.540000000000006</v>
      </c>
      <c r="P24" s="10">
        <v>0</v>
      </c>
      <c r="Q24" s="10">
        <v>160.18</v>
      </c>
    </row>
    <row r="25" spans="1:17" ht="27" customHeight="1" x14ac:dyDescent="0.2">
      <c r="A25" s="9" t="s">
        <v>43</v>
      </c>
      <c r="B25" s="10">
        <v>271708.7</v>
      </c>
      <c r="C25" s="10">
        <v>271708.7</v>
      </c>
      <c r="D25" s="10">
        <v>0</v>
      </c>
      <c r="E25" s="10">
        <v>271708.7</v>
      </c>
      <c r="F25" s="10">
        <v>12482.7</v>
      </c>
      <c r="G25" s="10">
        <v>0</v>
      </c>
      <c r="H25" s="10">
        <v>0</v>
      </c>
      <c r="I25" s="10">
        <v>259226</v>
      </c>
      <c r="J25" s="10">
        <v>12482.7</v>
      </c>
      <c r="K25" s="10">
        <v>12482.7</v>
      </c>
      <c r="L25" s="10">
        <v>3923.46</v>
      </c>
      <c r="M25" s="10">
        <v>8559.24</v>
      </c>
      <c r="N25" s="10">
        <v>0</v>
      </c>
      <c r="O25" s="10">
        <v>0</v>
      </c>
      <c r="P25" s="10">
        <v>0</v>
      </c>
      <c r="Q25" s="10">
        <v>0</v>
      </c>
    </row>
    <row r="26" spans="1:17" ht="27" customHeight="1" x14ac:dyDescent="0.2">
      <c r="A26" s="9" t="s">
        <v>44</v>
      </c>
      <c r="B26" s="10">
        <v>52553.4</v>
      </c>
      <c r="C26" s="10">
        <v>52553.4</v>
      </c>
      <c r="D26" s="10">
        <v>0</v>
      </c>
      <c r="E26" s="10">
        <v>52553.4</v>
      </c>
      <c r="F26" s="10">
        <v>3363.17</v>
      </c>
      <c r="G26" s="10">
        <v>0</v>
      </c>
      <c r="H26" s="10">
        <v>0</v>
      </c>
      <c r="I26" s="10">
        <v>49190.23</v>
      </c>
      <c r="J26" s="10">
        <v>3363.17</v>
      </c>
      <c r="K26" s="10">
        <v>3340.95</v>
      </c>
      <c r="L26" s="10">
        <v>3061.35</v>
      </c>
      <c r="M26" s="10">
        <v>279.58999999999997</v>
      </c>
      <c r="N26" s="10">
        <v>0</v>
      </c>
      <c r="O26" s="10">
        <v>0</v>
      </c>
      <c r="P26" s="10">
        <v>0</v>
      </c>
      <c r="Q26" s="10">
        <v>22.23</v>
      </c>
    </row>
    <row r="27" spans="1:17" ht="27" customHeight="1" x14ac:dyDescent="0.2">
      <c r="A27" s="7" t="s">
        <v>45</v>
      </c>
      <c r="B27" s="8">
        <v>2944470.9</v>
      </c>
      <c r="C27" s="8">
        <v>2943407.1</v>
      </c>
      <c r="D27" s="8">
        <v>1063.8</v>
      </c>
      <c r="E27" s="8">
        <v>2943407.1</v>
      </c>
      <c r="F27" s="8">
        <v>684860.29</v>
      </c>
      <c r="G27" s="8">
        <v>0</v>
      </c>
      <c r="H27" s="8">
        <v>0</v>
      </c>
      <c r="I27" s="8">
        <v>2259610.61</v>
      </c>
      <c r="J27" s="8">
        <v>684860.29</v>
      </c>
      <c r="K27" s="8">
        <v>681175.04000000004</v>
      </c>
      <c r="L27" s="8">
        <v>473711.68</v>
      </c>
      <c r="M27" s="8">
        <v>207463.37</v>
      </c>
      <c r="N27" s="8">
        <v>1063.8</v>
      </c>
      <c r="O27" s="8">
        <v>0</v>
      </c>
      <c r="P27" s="8">
        <v>0</v>
      </c>
      <c r="Q27" s="8">
        <v>2621.45</v>
      </c>
    </row>
    <row r="28" spans="1:17" ht="27" customHeight="1" x14ac:dyDescent="0.2">
      <c r="A28" s="9" t="s">
        <v>46</v>
      </c>
      <c r="B28" s="10">
        <v>45873.61</v>
      </c>
      <c r="C28" s="10">
        <v>45868.1</v>
      </c>
      <c r="D28" s="10">
        <v>5.51</v>
      </c>
      <c r="E28" s="10">
        <v>45868.1</v>
      </c>
      <c r="F28" s="10">
        <v>21319.41</v>
      </c>
      <c r="G28" s="10">
        <v>0</v>
      </c>
      <c r="H28" s="10">
        <v>0</v>
      </c>
      <c r="I28" s="10">
        <v>24554.2</v>
      </c>
      <c r="J28" s="10">
        <v>21319.41</v>
      </c>
      <c r="K28" s="10">
        <v>21313.9</v>
      </c>
      <c r="L28" s="10">
        <v>16982.71</v>
      </c>
      <c r="M28" s="10">
        <v>4331.1899999999996</v>
      </c>
      <c r="N28" s="10">
        <v>5.51</v>
      </c>
      <c r="O28" s="10">
        <v>0</v>
      </c>
      <c r="P28" s="10">
        <v>0</v>
      </c>
      <c r="Q28" s="10">
        <v>0</v>
      </c>
    </row>
    <row r="29" spans="1:17" ht="27" customHeight="1" x14ac:dyDescent="0.2">
      <c r="A29" s="9" t="s">
        <v>47</v>
      </c>
      <c r="B29" s="10">
        <v>198784.79</v>
      </c>
      <c r="C29" s="10">
        <v>198256.5</v>
      </c>
      <c r="D29" s="10">
        <v>528.29</v>
      </c>
      <c r="E29" s="10">
        <v>198256.5</v>
      </c>
      <c r="F29" s="10">
        <v>10890.03</v>
      </c>
      <c r="G29" s="10">
        <v>0</v>
      </c>
      <c r="H29" s="10">
        <v>0</v>
      </c>
      <c r="I29" s="10">
        <v>187894.76</v>
      </c>
      <c r="J29" s="10">
        <v>10890.03</v>
      </c>
      <c r="K29" s="10">
        <v>10277.879999999999</v>
      </c>
      <c r="L29" s="10">
        <v>6984.51</v>
      </c>
      <c r="M29" s="10">
        <v>3293.38</v>
      </c>
      <c r="N29" s="10">
        <v>528.29</v>
      </c>
      <c r="O29" s="10">
        <v>0</v>
      </c>
      <c r="P29" s="10">
        <v>0</v>
      </c>
      <c r="Q29" s="10">
        <v>83.85</v>
      </c>
    </row>
    <row r="30" spans="1:17" ht="27" customHeight="1" x14ac:dyDescent="0.2">
      <c r="A30" s="9" t="s">
        <v>48</v>
      </c>
      <c r="B30" s="10">
        <v>175806.2</v>
      </c>
      <c r="C30" s="10">
        <v>175806.2</v>
      </c>
      <c r="D30" s="10">
        <v>0</v>
      </c>
      <c r="E30" s="10">
        <v>175806.2</v>
      </c>
      <c r="F30" s="10">
        <v>53344.71</v>
      </c>
      <c r="G30" s="10">
        <v>0</v>
      </c>
      <c r="H30" s="10">
        <v>0</v>
      </c>
      <c r="I30" s="10">
        <v>122461.49</v>
      </c>
      <c r="J30" s="10">
        <v>53344.71</v>
      </c>
      <c r="K30" s="10">
        <v>52873.34</v>
      </c>
      <c r="L30" s="10">
        <v>29903.1</v>
      </c>
      <c r="M30" s="10">
        <v>22970.240000000002</v>
      </c>
      <c r="N30" s="10">
        <v>0</v>
      </c>
      <c r="O30" s="10">
        <v>0</v>
      </c>
      <c r="P30" s="10">
        <v>0</v>
      </c>
      <c r="Q30" s="10">
        <v>471.37</v>
      </c>
    </row>
    <row r="31" spans="1:17" ht="27" customHeight="1" x14ac:dyDescent="0.2">
      <c r="A31" s="9" t="s">
        <v>49</v>
      </c>
      <c r="B31" s="10">
        <v>148644</v>
      </c>
      <c r="C31" s="10">
        <v>148517.6</v>
      </c>
      <c r="D31" s="10">
        <v>126.4</v>
      </c>
      <c r="E31" s="10">
        <v>148517.6</v>
      </c>
      <c r="F31" s="10">
        <v>31743.16</v>
      </c>
      <c r="G31" s="10">
        <v>0</v>
      </c>
      <c r="H31" s="10">
        <v>0</v>
      </c>
      <c r="I31" s="10">
        <v>116900.85</v>
      </c>
      <c r="J31" s="10">
        <v>31743.16</v>
      </c>
      <c r="K31" s="10">
        <v>29899.68</v>
      </c>
      <c r="L31" s="10">
        <v>20346.060000000001</v>
      </c>
      <c r="M31" s="10">
        <v>9553.6200000000008</v>
      </c>
      <c r="N31" s="10">
        <v>126.4</v>
      </c>
      <c r="O31" s="10">
        <v>0</v>
      </c>
      <c r="P31" s="10">
        <v>0</v>
      </c>
      <c r="Q31" s="10">
        <v>1717.07</v>
      </c>
    </row>
    <row r="32" spans="1:17" ht="27" customHeight="1" x14ac:dyDescent="0.2">
      <c r="A32" s="9" t="s">
        <v>50</v>
      </c>
      <c r="B32" s="10">
        <v>137045.6</v>
      </c>
      <c r="C32" s="10">
        <v>137045.6</v>
      </c>
      <c r="D32" s="10">
        <v>0</v>
      </c>
      <c r="E32" s="10">
        <v>137045.6</v>
      </c>
      <c r="F32" s="10">
        <v>20939.52</v>
      </c>
      <c r="G32" s="10">
        <v>0</v>
      </c>
      <c r="H32" s="10">
        <v>0</v>
      </c>
      <c r="I32" s="10">
        <v>116106.08</v>
      </c>
      <c r="J32" s="10">
        <v>20939.52</v>
      </c>
      <c r="K32" s="10">
        <v>20934.96</v>
      </c>
      <c r="L32" s="10">
        <v>13220.71</v>
      </c>
      <c r="M32" s="10">
        <v>7714.25</v>
      </c>
      <c r="N32" s="10">
        <v>0</v>
      </c>
      <c r="O32" s="10">
        <v>0</v>
      </c>
      <c r="P32" s="10">
        <v>0</v>
      </c>
      <c r="Q32" s="10">
        <v>4.57</v>
      </c>
    </row>
    <row r="33" spans="1:17" ht="27" customHeight="1" x14ac:dyDescent="0.2">
      <c r="A33" s="9" t="s">
        <v>51</v>
      </c>
      <c r="B33" s="10">
        <v>135800.9</v>
      </c>
      <c r="C33" s="10">
        <v>135800.9</v>
      </c>
      <c r="D33" s="10">
        <v>0</v>
      </c>
      <c r="E33" s="10">
        <v>135800.9</v>
      </c>
      <c r="F33" s="10">
        <v>36837.42</v>
      </c>
      <c r="G33" s="10">
        <v>0</v>
      </c>
      <c r="H33" s="10">
        <v>0</v>
      </c>
      <c r="I33" s="10">
        <v>98963.48</v>
      </c>
      <c r="J33" s="10">
        <v>36837.42</v>
      </c>
      <c r="K33" s="10">
        <v>36837.42</v>
      </c>
      <c r="L33" s="10">
        <v>21492.28</v>
      </c>
      <c r="M33" s="10">
        <v>15345.14</v>
      </c>
      <c r="N33" s="10">
        <v>0</v>
      </c>
      <c r="O33" s="10">
        <v>0</v>
      </c>
      <c r="P33" s="10">
        <v>0</v>
      </c>
      <c r="Q33" s="10">
        <v>0</v>
      </c>
    </row>
    <row r="34" spans="1:17" ht="27" customHeight="1" x14ac:dyDescent="0.2">
      <c r="A34" s="9" t="s">
        <v>52</v>
      </c>
      <c r="B34" s="10">
        <v>175973.81</v>
      </c>
      <c r="C34" s="10">
        <v>175802.1</v>
      </c>
      <c r="D34" s="10">
        <v>171.71</v>
      </c>
      <c r="E34" s="10">
        <v>175802.1</v>
      </c>
      <c r="F34" s="10">
        <v>11737.14</v>
      </c>
      <c r="G34" s="10">
        <v>0</v>
      </c>
      <c r="H34" s="10">
        <v>0</v>
      </c>
      <c r="I34" s="10">
        <v>164236.67000000001</v>
      </c>
      <c r="J34" s="10">
        <v>11737.14</v>
      </c>
      <c r="K34" s="10">
        <v>11565.43</v>
      </c>
      <c r="L34" s="10">
        <v>5082.54</v>
      </c>
      <c r="M34" s="10">
        <v>6482.89</v>
      </c>
      <c r="N34" s="10">
        <v>171.71</v>
      </c>
      <c r="O34" s="10">
        <v>0</v>
      </c>
      <c r="P34" s="10">
        <v>0</v>
      </c>
      <c r="Q34" s="10">
        <v>0</v>
      </c>
    </row>
    <row r="35" spans="1:17" ht="27" customHeight="1" x14ac:dyDescent="0.2">
      <c r="A35" s="9" t="s">
        <v>53</v>
      </c>
      <c r="B35" s="10">
        <v>65495.6</v>
      </c>
      <c r="C35" s="10">
        <v>65495.6</v>
      </c>
      <c r="D35" s="10">
        <v>0</v>
      </c>
      <c r="E35" s="10">
        <v>65495.6</v>
      </c>
      <c r="F35" s="10">
        <v>573.29</v>
      </c>
      <c r="G35" s="10">
        <v>0</v>
      </c>
      <c r="H35" s="10">
        <v>0</v>
      </c>
      <c r="I35" s="10">
        <v>64922.31</v>
      </c>
      <c r="J35" s="10">
        <v>573.29</v>
      </c>
      <c r="K35" s="10">
        <v>573.29</v>
      </c>
      <c r="L35" s="10">
        <v>479.13</v>
      </c>
      <c r="M35" s="10">
        <v>94.15</v>
      </c>
      <c r="N35" s="10">
        <v>0</v>
      </c>
      <c r="O35" s="10">
        <v>0</v>
      </c>
      <c r="P35" s="10">
        <v>0</v>
      </c>
      <c r="Q35" s="10">
        <v>0</v>
      </c>
    </row>
    <row r="36" spans="1:17" ht="27" customHeight="1" x14ac:dyDescent="0.2">
      <c r="A36" s="9" t="s">
        <v>54</v>
      </c>
      <c r="B36" s="10">
        <v>114125.68</v>
      </c>
      <c r="C36" s="10">
        <v>113893.8</v>
      </c>
      <c r="D36" s="10">
        <v>231.88</v>
      </c>
      <c r="E36" s="10">
        <v>113893.8</v>
      </c>
      <c r="F36" s="10">
        <v>13936.67</v>
      </c>
      <c r="G36" s="10">
        <v>0</v>
      </c>
      <c r="H36" s="10">
        <v>0</v>
      </c>
      <c r="I36" s="10">
        <v>100189.01</v>
      </c>
      <c r="J36" s="10">
        <v>13936.67</v>
      </c>
      <c r="K36" s="10">
        <v>13704.79</v>
      </c>
      <c r="L36" s="10">
        <v>7065.51</v>
      </c>
      <c r="M36" s="10">
        <v>6639.27</v>
      </c>
      <c r="N36" s="10">
        <v>231.88</v>
      </c>
      <c r="O36" s="10">
        <v>0</v>
      </c>
      <c r="P36" s="10">
        <v>0</v>
      </c>
      <c r="Q36" s="10">
        <v>0</v>
      </c>
    </row>
    <row r="37" spans="1:17" ht="27" customHeight="1" x14ac:dyDescent="0.2">
      <c r="A37" s="9" t="s">
        <v>55</v>
      </c>
      <c r="B37" s="10">
        <v>1710346.5</v>
      </c>
      <c r="C37" s="10">
        <v>1710346.5</v>
      </c>
      <c r="D37" s="10">
        <v>0</v>
      </c>
      <c r="E37" s="10">
        <v>1710346.5</v>
      </c>
      <c r="F37" s="10">
        <v>476516.04</v>
      </c>
      <c r="G37" s="10">
        <v>0</v>
      </c>
      <c r="H37" s="10">
        <v>0</v>
      </c>
      <c r="I37" s="10">
        <v>1233830.46</v>
      </c>
      <c r="J37" s="10">
        <v>476516.04</v>
      </c>
      <c r="K37" s="10">
        <v>476171.45</v>
      </c>
      <c r="L37" s="10">
        <v>345132.22</v>
      </c>
      <c r="M37" s="10">
        <v>131039.24</v>
      </c>
      <c r="N37" s="10">
        <v>0</v>
      </c>
      <c r="O37" s="10">
        <v>0</v>
      </c>
      <c r="P37" s="10">
        <v>0</v>
      </c>
      <c r="Q37" s="10">
        <v>344.58</v>
      </c>
    </row>
    <row r="38" spans="1:17" ht="27" customHeight="1" x14ac:dyDescent="0.2">
      <c r="A38" s="9" t="s">
        <v>56</v>
      </c>
      <c r="B38" s="10">
        <v>36574.199999999997</v>
      </c>
      <c r="C38" s="10">
        <v>36574.199999999997</v>
      </c>
      <c r="D38" s="10">
        <v>0</v>
      </c>
      <c r="E38" s="10">
        <v>36574.199999999997</v>
      </c>
      <c r="F38" s="10">
        <v>7022.9</v>
      </c>
      <c r="G38" s="10">
        <v>0</v>
      </c>
      <c r="H38" s="10">
        <v>0</v>
      </c>
      <c r="I38" s="10">
        <v>29551.3</v>
      </c>
      <c r="J38" s="10">
        <v>7022.9</v>
      </c>
      <c r="K38" s="10">
        <v>7022.9</v>
      </c>
      <c r="L38" s="10">
        <v>7022.9</v>
      </c>
      <c r="M38" s="10">
        <v>0</v>
      </c>
      <c r="N38" s="10">
        <v>0</v>
      </c>
      <c r="O38" s="10">
        <v>0</v>
      </c>
      <c r="P38" s="10">
        <v>0</v>
      </c>
      <c r="Q38" s="10">
        <v>0</v>
      </c>
    </row>
    <row r="39" spans="1:17" ht="27" customHeight="1" x14ac:dyDescent="0.2">
      <c r="A39" s="7" t="s">
        <v>57</v>
      </c>
      <c r="B39" s="8">
        <v>1058907.6499999999</v>
      </c>
      <c r="C39" s="8">
        <v>1058146.8</v>
      </c>
      <c r="D39" s="8">
        <v>760.85</v>
      </c>
      <c r="E39" s="8">
        <v>1058659.22</v>
      </c>
      <c r="F39" s="8">
        <v>239088.25</v>
      </c>
      <c r="G39" s="8">
        <v>0</v>
      </c>
      <c r="H39" s="8">
        <v>0</v>
      </c>
      <c r="I39" s="8">
        <v>819819.4</v>
      </c>
      <c r="J39" s="8">
        <v>239088.25</v>
      </c>
      <c r="K39" s="8">
        <v>237025.09</v>
      </c>
      <c r="L39" s="8">
        <v>152839.12</v>
      </c>
      <c r="M39" s="8">
        <v>84185.97</v>
      </c>
      <c r="N39" s="8">
        <v>760.85</v>
      </c>
      <c r="O39" s="8">
        <v>0</v>
      </c>
      <c r="P39" s="8">
        <v>0</v>
      </c>
      <c r="Q39" s="8">
        <v>1302.31</v>
      </c>
    </row>
    <row r="40" spans="1:17" ht="27" customHeight="1" x14ac:dyDescent="0.2">
      <c r="A40" s="9" t="s">
        <v>58</v>
      </c>
      <c r="B40" s="10">
        <v>69840.3</v>
      </c>
      <c r="C40" s="10">
        <v>69840.3</v>
      </c>
      <c r="D40" s="10">
        <v>0</v>
      </c>
      <c r="E40" s="10">
        <v>69840.3</v>
      </c>
      <c r="F40" s="10">
        <v>9227.43</v>
      </c>
      <c r="G40" s="10">
        <v>0</v>
      </c>
      <c r="H40" s="10">
        <v>0</v>
      </c>
      <c r="I40" s="10">
        <v>60612.87</v>
      </c>
      <c r="J40" s="10">
        <v>9227.43</v>
      </c>
      <c r="K40" s="10">
        <v>9227.43</v>
      </c>
      <c r="L40" s="10">
        <v>4913.63</v>
      </c>
      <c r="M40" s="10">
        <v>4313.8</v>
      </c>
      <c r="N40" s="10">
        <v>0</v>
      </c>
      <c r="O40" s="10">
        <v>0</v>
      </c>
      <c r="P40" s="10">
        <v>0</v>
      </c>
      <c r="Q40" s="10">
        <v>0</v>
      </c>
    </row>
    <row r="41" spans="1:17" ht="27" customHeight="1" x14ac:dyDescent="0.2">
      <c r="A41" s="9" t="s">
        <v>59</v>
      </c>
      <c r="B41" s="10">
        <v>37300.1</v>
      </c>
      <c r="C41" s="10">
        <v>37300.1</v>
      </c>
      <c r="D41" s="10">
        <v>0</v>
      </c>
      <c r="E41" s="10">
        <v>37300.1</v>
      </c>
      <c r="F41" s="10">
        <v>3031.77</v>
      </c>
      <c r="G41" s="10">
        <v>0</v>
      </c>
      <c r="H41" s="10">
        <v>0</v>
      </c>
      <c r="I41" s="10">
        <v>34268.33</v>
      </c>
      <c r="J41" s="10">
        <v>3031.77</v>
      </c>
      <c r="K41" s="10">
        <v>3000.43</v>
      </c>
      <c r="L41" s="10">
        <v>2691.68</v>
      </c>
      <c r="M41" s="10">
        <v>308.74</v>
      </c>
      <c r="N41" s="10">
        <v>0</v>
      </c>
      <c r="O41" s="10">
        <v>0</v>
      </c>
      <c r="P41" s="10">
        <v>0</v>
      </c>
      <c r="Q41" s="10">
        <v>31.35</v>
      </c>
    </row>
    <row r="42" spans="1:17" ht="27" customHeight="1" x14ac:dyDescent="0.2">
      <c r="A42" s="9" t="s">
        <v>60</v>
      </c>
      <c r="B42" s="10">
        <v>133565.70000000001</v>
      </c>
      <c r="C42" s="10">
        <v>133565.70000000001</v>
      </c>
      <c r="D42" s="10">
        <v>0</v>
      </c>
      <c r="E42" s="10">
        <v>133565.70000000001</v>
      </c>
      <c r="F42" s="10">
        <v>19230</v>
      </c>
      <c r="G42" s="10">
        <v>0</v>
      </c>
      <c r="H42" s="10">
        <v>0</v>
      </c>
      <c r="I42" s="10">
        <v>114335.7</v>
      </c>
      <c r="J42" s="10">
        <v>19230</v>
      </c>
      <c r="K42" s="10">
        <v>19230</v>
      </c>
      <c r="L42" s="10">
        <v>12486.99</v>
      </c>
      <c r="M42" s="10">
        <v>6743.01</v>
      </c>
      <c r="N42" s="10">
        <v>0</v>
      </c>
      <c r="O42" s="10">
        <v>0</v>
      </c>
      <c r="P42" s="10">
        <v>0</v>
      </c>
      <c r="Q42" s="10">
        <v>0</v>
      </c>
    </row>
    <row r="43" spans="1:17" ht="27" customHeight="1" x14ac:dyDescent="0.2">
      <c r="A43" s="9" t="s">
        <v>61</v>
      </c>
      <c r="B43" s="10">
        <v>445789.8</v>
      </c>
      <c r="C43" s="10">
        <v>445287.1</v>
      </c>
      <c r="D43" s="10">
        <v>502.7</v>
      </c>
      <c r="E43" s="10">
        <v>445789.8</v>
      </c>
      <c r="F43" s="10">
        <v>103626.64</v>
      </c>
      <c r="G43" s="10">
        <v>0</v>
      </c>
      <c r="H43" s="10">
        <v>0</v>
      </c>
      <c r="I43" s="10">
        <v>342163.16</v>
      </c>
      <c r="J43" s="10">
        <v>103626.64</v>
      </c>
      <c r="K43" s="10">
        <v>103123.94</v>
      </c>
      <c r="L43" s="10">
        <v>64184.5</v>
      </c>
      <c r="M43" s="10">
        <v>38939.440000000002</v>
      </c>
      <c r="N43" s="10">
        <v>502.7</v>
      </c>
      <c r="O43" s="10">
        <v>0</v>
      </c>
      <c r="P43" s="10">
        <v>0</v>
      </c>
      <c r="Q43" s="10">
        <v>0</v>
      </c>
    </row>
    <row r="44" spans="1:17" ht="27" customHeight="1" x14ac:dyDescent="0.2">
      <c r="A44" s="9" t="s">
        <v>62</v>
      </c>
      <c r="B44" s="10">
        <v>17310.599999999999</v>
      </c>
      <c r="C44" s="10">
        <v>17310.599999999999</v>
      </c>
      <c r="D44" s="10">
        <v>0</v>
      </c>
      <c r="E44" s="10">
        <v>17310.599999999999</v>
      </c>
      <c r="F44" s="10">
        <v>8558.83</v>
      </c>
      <c r="G44" s="10">
        <v>0</v>
      </c>
      <c r="H44" s="10">
        <v>0</v>
      </c>
      <c r="I44" s="10">
        <v>8751.77</v>
      </c>
      <c r="J44" s="10">
        <v>8558.83</v>
      </c>
      <c r="K44" s="10">
        <v>8558.83</v>
      </c>
      <c r="L44" s="10">
        <v>4247.84</v>
      </c>
      <c r="M44" s="10">
        <v>4310.99</v>
      </c>
      <c r="N44" s="10">
        <v>0</v>
      </c>
      <c r="O44" s="10">
        <v>0</v>
      </c>
      <c r="P44" s="10">
        <v>0</v>
      </c>
      <c r="Q44" s="10">
        <v>0</v>
      </c>
    </row>
    <row r="45" spans="1:17" ht="27" customHeight="1" x14ac:dyDescent="0.2">
      <c r="A45" s="9" t="s">
        <v>63</v>
      </c>
      <c r="B45" s="10">
        <v>105011.32</v>
      </c>
      <c r="C45" s="10">
        <v>105001.60000000001</v>
      </c>
      <c r="D45" s="10">
        <v>9.7200000000000006</v>
      </c>
      <c r="E45" s="10">
        <v>105011.32</v>
      </c>
      <c r="F45" s="10">
        <v>29878.89</v>
      </c>
      <c r="G45" s="10">
        <v>0</v>
      </c>
      <c r="H45" s="10">
        <v>0</v>
      </c>
      <c r="I45" s="10">
        <v>75132.42</v>
      </c>
      <c r="J45" s="10">
        <v>29878.89</v>
      </c>
      <c r="K45" s="10">
        <v>29106.58</v>
      </c>
      <c r="L45" s="10">
        <v>16484.509999999998</v>
      </c>
      <c r="M45" s="10">
        <v>12622.07</v>
      </c>
      <c r="N45" s="10">
        <v>9.7200000000000006</v>
      </c>
      <c r="O45" s="10">
        <v>0</v>
      </c>
      <c r="P45" s="10">
        <v>0</v>
      </c>
      <c r="Q45" s="10">
        <v>762.6</v>
      </c>
    </row>
    <row r="46" spans="1:17" ht="27" customHeight="1" x14ac:dyDescent="0.2">
      <c r="A46" s="9" t="s">
        <v>64</v>
      </c>
      <c r="B46" s="10">
        <v>211790.73</v>
      </c>
      <c r="C46" s="10">
        <v>211542.3</v>
      </c>
      <c r="D46" s="10">
        <v>248.43</v>
      </c>
      <c r="E46" s="10">
        <v>211542.3</v>
      </c>
      <c r="F46" s="10">
        <v>45356.22</v>
      </c>
      <c r="G46" s="10">
        <v>0</v>
      </c>
      <c r="H46" s="10">
        <v>0</v>
      </c>
      <c r="I46" s="10">
        <v>166434.51</v>
      </c>
      <c r="J46" s="10">
        <v>45356.22</v>
      </c>
      <c r="K46" s="10">
        <v>44599.42</v>
      </c>
      <c r="L46" s="10">
        <v>32096.16</v>
      </c>
      <c r="M46" s="10">
        <v>12503.26</v>
      </c>
      <c r="N46" s="10">
        <v>248.43</v>
      </c>
      <c r="O46" s="10">
        <v>0</v>
      </c>
      <c r="P46" s="10">
        <v>0</v>
      </c>
      <c r="Q46" s="10">
        <v>508.37</v>
      </c>
    </row>
    <row r="47" spans="1:17" ht="27" customHeight="1" x14ac:dyDescent="0.2">
      <c r="A47" s="9" t="s">
        <v>65</v>
      </c>
      <c r="B47" s="10">
        <v>38299.1</v>
      </c>
      <c r="C47" s="10">
        <v>38299.1</v>
      </c>
      <c r="D47" s="10">
        <v>0</v>
      </c>
      <c r="E47" s="10">
        <v>38299.1</v>
      </c>
      <c r="F47" s="10">
        <v>20178.46</v>
      </c>
      <c r="G47" s="10">
        <v>0</v>
      </c>
      <c r="H47" s="10">
        <v>0</v>
      </c>
      <c r="I47" s="10">
        <v>18120.64</v>
      </c>
      <c r="J47" s="10">
        <v>20178.46</v>
      </c>
      <c r="K47" s="10">
        <v>20178.46</v>
      </c>
      <c r="L47" s="10">
        <v>15733.81</v>
      </c>
      <c r="M47" s="10">
        <v>4444.6499999999996</v>
      </c>
      <c r="N47" s="10">
        <v>0</v>
      </c>
      <c r="O47" s="10">
        <v>0</v>
      </c>
      <c r="P47" s="10">
        <v>0</v>
      </c>
      <c r="Q47" s="10">
        <v>0</v>
      </c>
    </row>
    <row r="48" spans="1:17" ht="27" customHeight="1" x14ac:dyDescent="0.2">
      <c r="A48" s="7" t="s">
        <v>66</v>
      </c>
      <c r="B48" s="8">
        <f>SUM(B49:B55)</f>
        <v>528781.83000000007</v>
      </c>
      <c r="C48" s="8">
        <f>SUM(C49:C55)</f>
        <v>528636.5</v>
      </c>
      <c r="D48" s="8">
        <v>145.33000000000001</v>
      </c>
      <c r="E48" s="8">
        <f>528636.8-0.3</f>
        <v>528636.5</v>
      </c>
      <c r="F48" s="8">
        <v>132758.63</v>
      </c>
      <c r="G48" s="8">
        <v>0</v>
      </c>
      <c r="H48" s="8">
        <v>0</v>
      </c>
      <c r="I48" s="8">
        <f>396023.5-0.3</f>
        <v>396023.2</v>
      </c>
      <c r="J48" s="8">
        <v>132758.63</v>
      </c>
      <c r="K48" s="8">
        <v>132031.39000000001</v>
      </c>
      <c r="L48" s="8">
        <v>96144.61</v>
      </c>
      <c r="M48" s="8">
        <v>35886.79</v>
      </c>
      <c r="N48" s="8">
        <v>145.33000000000001</v>
      </c>
      <c r="O48" s="8">
        <v>0</v>
      </c>
      <c r="P48" s="8">
        <v>0</v>
      </c>
      <c r="Q48" s="8">
        <v>581.91</v>
      </c>
    </row>
    <row r="49" spans="1:17" ht="27" customHeight="1" x14ac:dyDescent="0.2">
      <c r="A49" s="9" t="s">
        <v>67</v>
      </c>
      <c r="B49" s="10">
        <v>94610.63</v>
      </c>
      <c r="C49" s="10">
        <v>94465.3</v>
      </c>
      <c r="D49" s="10">
        <v>145.33000000000001</v>
      </c>
      <c r="E49" s="10">
        <v>94465.3</v>
      </c>
      <c r="F49" s="10">
        <v>33228.160000000003</v>
      </c>
      <c r="G49" s="10">
        <v>0</v>
      </c>
      <c r="H49" s="10">
        <v>0</v>
      </c>
      <c r="I49" s="10">
        <v>61382.46</v>
      </c>
      <c r="J49" s="10">
        <v>33228.160000000003</v>
      </c>
      <c r="K49" s="10">
        <v>33082.82</v>
      </c>
      <c r="L49" s="10">
        <v>28592.53</v>
      </c>
      <c r="M49" s="10">
        <v>4490.29</v>
      </c>
      <c r="N49" s="10">
        <v>145.33000000000001</v>
      </c>
      <c r="O49" s="10">
        <v>0</v>
      </c>
      <c r="P49" s="10">
        <v>0</v>
      </c>
      <c r="Q49" s="10">
        <v>0.01</v>
      </c>
    </row>
    <row r="50" spans="1:17" ht="27" customHeight="1" x14ac:dyDescent="0.2">
      <c r="A50" s="9" t="s">
        <v>68</v>
      </c>
      <c r="B50" s="10">
        <v>53779.3</v>
      </c>
      <c r="C50" s="10">
        <v>53779.3</v>
      </c>
      <c r="D50" s="10">
        <v>0</v>
      </c>
      <c r="E50" s="10">
        <v>53779.3</v>
      </c>
      <c r="F50" s="10">
        <v>4581.93</v>
      </c>
      <c r="G50" s="10">
        <v>0</v>
      </c>
      <c r="H50" s="10">
        <v>0</v>
      </c>
      <c r="I50" s="10">
        <v>49197.37</v>
      </c>
      <c r="J50" s="10">
        <v>4581.93</v>
      </c>
      <c r="K50" s="10">
        <v>4581.93</v>
      </c>
      <c r="L50" s="10">
        <v>2404.46</v>
      </c>
      <c r="M50" s="10">
        <v>2177.4699999999998</v>
      </c>
      <c r="N50" s="10">
        <v>0</v>
      </c>
      <c r="O50" s="10">
        <v>0</v>
      </c>
      <c r="P50" s="10">
        <v>0</v>
      </c>
      <c r="Q50" s="10">
        <v>0</v>
      </c>
    </row>
    <row r="51" spans="1:17" ht="27" customHeight="1" x14ac:dyDescent="0.2">
      <c r="A51" s="9" t="s">
        <v>69</v>
      </c>
      <c r="B51" s="10">
        <v>16245.7</v>
      </c>
      <c r="C51" s="10">
        <v>16245.7</v>
      </c>
      <c r="D51" s="10">
        <v>0</v>
      </c>
      <c r="E51" s="10">
        <v>16245.7</v>
      </c>
      <c r="F51" s="10">
        <v>7547.12</v>
      </c>
      <c r="G51" s="10">
        <v>0</v>
      </c>
      <c r="H51" s="10">
        <v>0</v>
      </c>
      <c r="I51" s="10">
        <v>8698.58</v>
      </c>
      <c r="J51" s="10">
        <v>7547.12</v>
      </c>
      <c r="K51" s="10">
        <v>7122.46</v>
      </c>
      <c r="L51" s="10">
        <v>4385.71</v>
      </c>
      <c r="M51" s="10">
        <v>2736.75</v>
      </c>
      <c r="N51" s="10">
        <v>0</v>
      </c>
      <c r="O51" s="10">
        <v>0</v>
      </c>
      <c r="P51" s="10">
        <v>0</v>
      </c>
      <c r="Q51" s="10">
        <v>424.66</v>
      </c>
    </row>
    <row r="52" spans="1:17" ht="27" customHeight="1" x14ac:dyDescent="0.2">
      <c r="A52" s="9" t="s">
        <v>70</v>
      </c>
      <c r="B52" s="10">
        <v>45704.7</v>
      </c>
      <c r="C52" s="10">
        <v>45704.7</v>
      </c>
      <c r="D52" s="10">
        <v>0</v>
      </c>
      <c r="E52" s="10">
        <v>45704.7</v>
      </c>
      <c r="F52" s="10">
        <v>10431.24</v>
      </c>
      <c r="G52" s="10">
        <v>0</v>
      </c>
      <c r="H52" s="10">
        <v>0</v>
      </c>
      <c r="I52" s="10">
        <v>35273.46</v>
      </c>
      <c r="J52" s="10">
        <v>10431.24</v>
      </c>
      <c r="K52" s="10">
        <v>10431.24</v>
      </c>
      <c r="L52" s="10">
        <v>6855.54</v>
      </c>
      <c r="M52" s="10">
        <v>3575.7</v>
      </c>
      <c r="N52" s="10">
        <v>0</v>
      </c>
      <c r="O52" s="10">
        <v>0</v>
      </c>
      <c r="P52" s="10">
        <v>0</v>
      </c>
      <c r="Q52" s="10">
        <v>0</v>
      </c>
    </row>
    <row r="53" spans="1:17" ht="27" customHeight="1" x14ac:dyDescent="0.2">
      <c r="A53" s="9" t="s">
        <v>71</v>
      </c>
      <c r="B53" s="10">
        <f>68877.6-0.3</f>
        <v>68877.3</v>
      </c>
      <c r="C53" s="10">
        <f>68877.6-0.3</f>
        <v>68877.3</v>
      </c>
      <c r="D53" s="10">
        <v>0</v>
      </c>
      <c r="E53" s="10">
        <f>68877.6-0.3</f>
        <v>68877.3</v>
      </c>
      <c r="F53" s="10">
        <v>35.270000000000003</v>
      </c>
      <c r="G53" s="10">
        <v>0</v>
      </c>
      <c r="H53" s="10">
        <v>0</v>
      </c>
      <c r="I53" s="10">
        <f>68842.33-0.3</f>
        <v>68842.03</v>
      </c>
      <c r="J53" s="10">
        <v>35.270000000000003</v>
      </c>
      <c r="K53" s="10">
        <v>35.270000000000003</v>
      </c>
      <c r="L53" s="10">
        <v>35.270000000000003</v>
      </c>
      <c r="M53" s="10">
        <v>0</v>
      </c>
      <c r="N53" s="10">
        <v>0</v>
      </c>
      <c r="O53" s="10">
        <v>0</v>
      </c>
      <c r="P53" s="10">
        <v>0</v>
      </c>
      <c r="Q53" s="10">
        <v>0</v>
      </c>
    </row>
    <row r="54" spans="1:17" ht="27" customHeight="1" x14ac:dyDescent="0.2">
      <c r="A54" s="9" t="s">
        <v>72</v>
      </c>
      <c r="B54" s="10">
        <v>53838.9</v>
      </c>
      <c r="C54" s="10">
        <v>53838.9</v>
      </c>
      <c r="D54" s="10">
        <v>0</v>
      </c>
      <c r="E54" s="10">
        <v>53838.9</v>
      </c>
      <c r="F54" s="10">
        <v>53702.3</v>
      </c>
      <c r="G54" s="10">
        <v>0</v>
      </c>
      <c r="H54" s="10">
        <v>0</v>
      </c>
      <c r="I54" s="10">
        <v>136.6</v>
      </c>
      <c r="J54" s="10">
        <v>53702.3</v>
      </c>
      <c r="K54" s="10">
        <v>53702.3</v>
      </c>
      <c r="L54" s="10">
        <v>38119.33</v>
      </c>
      <c r="M54" s="10">
        <v>15582.97</v>
      </c>
      <c r="N54" s="10">
        <v>0</v>
      </c>
      <c r="O54" s="10">
        <v>0</v>
      </c>
      <c r="P54" s="10">
        <v>0</v>
      </c>
      <c r="Q54" s="10">
        <v>0</v>
      </c>
    </row>
    <row r="55" spans="1:17" ht="27" customHeight="1" x14ac:dyDescent="0.2">
      <c r="A55" s="9" t="s">
        <v>73</v>
      </c>
      <c r="B55" s="10">
        <v>195725.3</v>
      </c>
      <c r="C55" s="10">
        <v>195725.3</v>
      </c>
      <c r="D55" s="10">
        <v>0</v>
      </c>
      <c r="E55" s="10">
        <v>195725.3</v>
      </c>
      <c r="F55" s="10">
        <v>23232.6</v>
      </c>
      <c r="G55" s="10">
        <v>0</v>
      </c>
      <c r="H55" s="10">
        <v>0</v>
      </c>
      <c r="I55" s="10">
        <v>172492.7</v>
      </c>
      <c r="J55" s="10">
        <v>23232.6</v>
      </c>
      <c r="K55" s="10">
        <v>23075.37</v>
      </c>
      <c r="L55" s="10">
        <v>15751.77</v>
      </c>
      <c r="M55" s="10">
        <v>7323.6</v>
      </c>
      <c r="N55" s="10">
        <v>0</v>
      </c>
      <c r="O55" s="10">
        <v>0</v>
      </c>
      <c r="P55" s="10">
        <v>0</v>
      </c>
      <c r="Q55" s="10">
        <v>157.22999999999999</v>
      </c>
    </row>
    <row r="56" spans="1:17" ht="27" customHeight="1" x14ac:dyDescent="0.2">
      <c r="A56" s="7" t="s">
        <v>74</v>
      </c>
      <c r="B56" s="8">
        <v>2297716.75</v>
      </c>
      <c r="C56" s="8">
        <v>2295704.7000000002</v>
      </c>
      <c r="D56" s="8">
        <v>2012.05</v>
      </c>
      <c r="E56" s="8">
        <v>2295950.27</v>
      </c>
      <c r="F56" s="8">
        <v>354273.74</v>
      </c>
      <c r="G56" s="8">
        <v>0</v>
      </c>
      <c r="H56" s="8">
        <v>0</v>
      </c>
      <c r="I56" s="8">
        <v>1943443</v>
      </c>
      <c r="J56" s="8">
        <v>354273.74</v>
      </c>
      <c r="K56" s="8">
        <v>348295.7</v>
      </c>
      <c r="L56" s="8">
        <v>240321.9</v>
      </c>
      <c r="M56" s="8">
        <v>107973.81</v>
      </c>
      <c r="N56" s="8">
        <v>2012.05</v>
      </c>
      <c r="O56" s="8">
        <v>478.51</v>
      </c>
      <c r="P56" s="8">
        <v>0</v>
      </c>
      <c r="Q56" s="8">
        <v>3965.99</v>
      </c>
    </row>
    <row r="57" spans="1:17" ht="27" customHeight="1" x14ac:dyDescent="0.2">
      <c r="A57" s="9" t="s">
        <v>75</v>
      </c>
      <c r="B57" s="10">
        <v>274012.15000000002</v>
      </c>
      <c r="C57" s="10">
        <v>273652.90000000002</v>
      </c>
      <c r="D57" s="10">
        <v>359.25</v>
      </c>
      <c r="E57" s="10">
        <v>273652.90000000002</v>
      </c>
      <c r="F57" s="10">
        <v>56594.42</v>
      </c>
      <c r="G57" s="10">
        <v>0</v>
      </c>
      <c r="H57" s="10">
        <v>0</v>
      </c>
      <c r="I57" s="10">
        <v>217417.73</v>
      </c>
      <c r="J57" s="10">
        <v>56594.42</v>
      </c>
      <c r="K57" s="10">
        <v>56160.37</v>
      </c>
      <c r="L57" s="10">
        <v>43835.22</v>
      </c>
      <c r="M57" s="10">
        <v>12325.14</v>
      </c>
      <c r="N57" s="10">
        <v>359.25</v>
      </c>
      <c r="O57" s="10">
        <v>0</v>
      </c>
      <c r="P57" s="10">
        <v>0</v>
      </c>
      <c r="Q57" s="10">
        <v>74.8</v>
      </c>
    </row>
    <row r="58" spans="1:17" ht="27" customHeight="1" x14ac:dyDescent="0.2">
      <c r="A58" s="9" t="s">
        <v>76</v>
      </c>
      <c r="B58" s="10">
        <v>55410.34</v>
      </c>
      <c r="C58" s="10">
        <v>55363.6</v>
      </c>
      <c r="D58" s="10">
        <v>46.74</v>
      </c>
      <c r="E58" s="10">
        <v>55363.6</v>
      </c>
      <c r="F58" s="10">
        <v>15046.01</v>
      </c>
      <c r="G58" s="10">
        <v>0</v>
      </c>
      <c r="H58" s="10">
        <v>0</v>
      </c>
      <c r="I58" s="10">
        <v>40364.33</v>
      </c>
      <c r="J58" s="10">
        <v>15046.01</v>
      </c>
      <c r="K58" s="10">
        <v>14999.27</v>
      </c>
      <c r="L58" s="10">
        <v>11387.09</v>
      </c>
      <c r="M58" s="10">
        <v>3612.18</v>
      </c>
      <c r="N58" s="10">
        <v>46.74</v>
      </c>
      <c r="O58" s="10">
        <v>5.78</v>
      </c>
      <c r="P58" s="10">
        <v>0</v>
      </c>
      <c r="Q58" s="10">
        <v>0</v>
      </c>
    </row>
    <row r="59" spans="1:17" ht="27" customHeight="1" x14ac:dyDescent="0.2">
      <c r="A59" s="9" t="s">
        <v>77</v>
      </c>
      <c r="B59" s="10">
        <v>62397.63</v>
      </c>
      <c r="C59" s="10">
        <v>62244.1</v>
      </c>
      <c r="D59" s="10">
        <v>153.53</v>
      </c>
      <c r="E59" s="10">
        <v>62244.1</v>
      </c>
      <c r="F59" s="10">
        <v>4557.32</v>
      </c>
      <c r="G59" s="10">
        <v>0</v>
      </c>
      <c r="H59" s="10">
        <v>0</v>
      </c>
      <c r="I59" s="10">
        <v>57840.31</v>
      </c>
      <c r="J59" s="10">
        <v>4557.32</v>
      </c>
      <c r="K59" s="10">
        <v>4185.38</v>
      </c>
      <c r="L59" s="10">
        <v>3022.72</v>
      </c>
      <c r="M59" s="10">
        <v>1162.6600000000001</v>
      </c>
      <c r="N59" s="10">
        <v>153.53</v>
      </c>
      <c r="O59" s="10">
        <v>153.53</v>
      </c>
      <c r="P59" s="10">
        <v>0</v>
      </c>
      <c r="Q59" s="10">
        <v>218.41</v>
      </c>
    </row>
    <row r="60" spans="1:17" ht="27" customHeight="1" x14ac:dyDescent="0.2">
      <c r="A60" s="9" t="s">
        <v>78</v>
      </c>
      <c r="B60" s="10">
        <v>497166.29</v>
      </c>
      <c r="C60" s="10">
        <v>497142</v>
      </c>
      <c r="D60" s="10">
        <v>24.29</v>
      </c>
      <c r="E60" s="10">
        <v>497142</v>
      </c>
      <c r="F60" s="10">
        <v>57675.13</v>
      </c>
      <c r="G60" s="10">
        <v>0</v>
      </c>
      <c r="H60" s="10">
        <v>0</v>
      </c>
      <c r="I60" s="10">
        <v>439491.16</v>
      </c>
      <c r="J60" s="10">
        <v>57675.13</v>
      </c>
      <c r="K60" s="10">
        <v>57650.84</v>
      </c>
      <c r="L60" s="10">
        <v>40513.980000000003</v>
      </c>
      <c r="M60" s="10">
        <v>17136.86</v>
      </c>
      <c r="N60" s="10">
        <v>24.29</v>
      </c>
      <c r="O60" s="10">
        <v>0</v>
      </c>
      <c r="P60" s="10">
        <v>0</v>
      </c>
      <c r="Q60" s="10">
        <v>0</v>
      </c>
    </row>
    <row r="61" spans="1:17" ht="27" customHeight="1" x14ac:dyDescent="0.2">
      <c r="A61" s="9" t="s">
        <v>79</v>
      </c>
      <c r="B61" s="10">
        <v>134113.35</v>
      </c>
      <c r="C61" s="10">
        <v>133070.6</v>
      </c>
      <c r="D61" s="10">
        <v>1042.75</v>
      </c>
      <c r="E61" s="10">
        <v>133070.6</v>
      </c>
      <c r="F61" s="10">
        <v>33480.28</v>
      </c>
      <c r="G61" s="10">
        <v>0</v>
      </c>
      <c r="H61" s="10">
        <v>0</v>
      </c>
      <c r="I61" s="10">
        <v>100633.07</v>
      </c>
      <c r="J61" s="10">
        <v>33480.28</v>
      </c>
      <c r="K61" s="10">
        <v>32419.58</v>
      </c>
      <c r="L61" s="10">
        <v>24731.91</v>
      </c>
      <c r="M61" s="10">
        <v>7687.67</v>
      </c>
      <c r="N61" s="10">
        <v>1042.75</v>
      </c>
      <c r="O61" s="10">
        <v>73.63</v>
      </c>
      <c r="P61" s="10">
        <v>0</v>
      </c>
      <c r="Q61" s="10">
        <v>17.95</v>
      </c>
    </row>
    <row r="62" spans="1:17" ht="27" customHeight="1" x14ac:dyDescent="0.2">
      <c r="A62" s="9" t="s">
        <v>80</v>
      </c>
      <c r="B62" s="10">
        <v>29951</v>
      </c>
      <c r="C62" s="10">
        <v>29951</v>
      </c>
      <c r="D62" s="10">
        <v>0</v>
      </c>
      <c r="E62" s="10">
        <v>29951</v>
      </c>
      <c r="F62" s="10">
        <v>21676.36</v>
      </c>
      <c r="G62" s="10">
        <v>0</v>
      </c>
      <c r="H62" s="10">
        <v>0</v>
      </c>
      <c r="I62" s="10">
        <v>8274.64</v>
      </c>
      <c r="J62" s="10">
        <v>21676.36</v>
      </c>
      <c r="K62" s="10">
        <v>21218.31</v>
      </c>
      <c r="L62" s="10">
        <v>14443.23</v>
      </c>
      <c r="M62" s="10">
        <v>6775.07</v>
      </c>
      <c r="N62" s="10">
        <v>0</v>
      </c>
      <c r="O62" s="10">
        <v>0</v>
      </c>
      <c r="P62" s="10">
        <v>0</v>
      </c>
      <c r="Q62" s="10">
        <v>458.06</v>
      </c>
    </row>
    <row r="63" spans="1:17" ht="27" customHeight="1" x14ac:dyDescent="0.2">
      <c r="A63" s="9" t="s">
        <v>81</v>
      </c>
      <c r="B63" s="10">
        <v>73403.7</v>
      </c>
      <c r="C63" s="10">
        <v>73403.7</v>
      </c>
      <c r="D63" s="10">
        <v>0</v>
      </c>
      <c r="E63" s="10">
        <v>73403.7</v>
      </c>
      <c r="F63" s="10">
        <v>15325.24</v>
      </c>
      <c r="G63" s="10">
        <v>0</v>
      </c>
      <c r="H63" s="10">
        <v>0</v>
      </c>
      <c r="I63" s="10">
        <v>58078.46</v>
      </c>
      <c r="J63" s="10">
        <v>15325.24</v>
      </c>
      <c r="K63" s="10">
        <v>15325.24</v>
      </c>
      <c r="L63" s="10">
        <v>4541.3500000000004</v>
      </c>
      <c r="M63" s="10">
        <v>10783.89</v>
      </c>
      <c r="N63" s="10">
        <v>0</v>
      </c>
      <c r="O63" s="10">
        <v>0</v>
      </c>
      <c r="P63" s="10">
        <v>0</v>
      </c>
      <c r="Q63" s="10">
        <v>0</v>
      </c>
    </row>
    <row r="64" spans="1:17" ht="27" customHeight="1" x14ac:dyDescent="0.2">
      <c r="A64" s="9" t="s">
        <v>82</v>
      </c>
      <c r="B64" s="10">
        <v>92084.09</v>
      </c>
      <c r="C64" s="10">
        <v>92028.6</v>
      </c>
      <c r="D64" s="10">
        <v>55.49</v>
      </c>
      <c r="E64" s="10">
        <v>92028.6</v>
      </c>
      <c r="F64" s="10">
        <v>8778.69</v>
      </c>
      <c r="G64" s="10">
        <v>0</v>
      </c>
      <c r="H64" s="10">
        <v>0</v>
      </c>
      <c r="I64" s="10">
        <v>83305.399999999994</v>
      </c>
      <c r="J64" s="10">
        <v>8778.69</v>
      </c>
      <c r="K64" s="10">
        <v>8549.0499999999993</v>
      </c>
      <c r="L64" s="10">
        <v>6418.54</v>
      </c>
      <c r="M64" s="10">
        <v>2130.5</v>
      </c>
      <c r="N64" s="10">
        <v>55.49</v>
      </c>
      <c r="O64" s="10">
        <v>0</v>
      </c>
      <c r="P64" s="10">
        <v>0</v>
      </c>
      <c r="Q64" s="10">
        <v>174.16</v>
      </c>
    </row>
    <row r="65" spans="1:17" ht="27" customHeight="1" x14ac:dyDescent="0.2">
      <c r="A65" s="9" t="s">
        <v>83</v>
      </c>
      <c r="B65" s="10">
        <v>272578.3</v>
      </c>
      <c r="C65" s="10">
        <v>272578.3</v>
      </c>
      <c r="D65" s="10">
        <v>0</v>
      </c>
      <c r="E65" s="10">
        <v>272578.3</v>
      </c>
      <c r="F65" s="10">
        <v>23640.36</v>
      </c>
      <c r="G65" s="10">
        <v>0</v>
      </c>
      <c r="H65" s="10">
        <v>0</v>
      </c>
      <c r="I65" s="10">
        <v>248937.94</v>
      </c>
      <c r="J65" s="10">
        <v>23640.36</v>
      </c>
      <c r="K65" s="10">
        <v>23450.74</v>
      </c>
      <c r="L65" s="10">
        <v>17152.62</v>
      </c>
      <c r="M65" s="10">
        <v>6298.11</v>
      </c>
      <c r="N65" s="10">
        <v>0</v>
      </c>
      <c r="O65" s="10">
        <v>0</v>
      </c>
      <c r="P65" s="10">
        <v>0</v>
      </c>
      <c r="Q65" s="10">
        <v>189.63</v>
      </c>
    </row>
    <row r="66" spans="1:17" ht="27" customHeight="1" x14ac:dyDescent="0.2">
      <c r="A66" s="9" t="s">
        <v>84</v>
      </c>
      <c r="B66" s="10">
        <v>103193.60000000001</v>
      </c>
      <c r="C66" s="10">
        <v>103193.60000000001</v>
      </c>
      <c r="D66" s="10">
        <v>0</v>
      </c>
      <c r="E66" s="10">
        <v>103193.60000000001</v>
      </c>
      <c r="F66" s="10">
        <v>14756.3</v>
      </c>
      <c r="G66" s="10">
        <v>0</v>
      </c>
      <c r="H66" s="10">
        <v>0</v>
      </c>
      <c r="I66" s="10">
        <v>88437.3</v>
      </c>
      <c r="J66" s="10">
        <v>14756.3</v>
      </c>
      <c r="K66" s="10">
        <v>14756.3</v>
      </c>
      <c r="L66" s="10">
        <v>12037.88</v>
      </c>
      <c r="M66" s="10">
        <v>2718.42</v>
      </c>
      <c r="N66" s="10">
        <v>0</v>
      </c>
      <c r="O66" s="10">
        <v>0</v>
      </c>
      <c r="P66" s="10">
        <v>0</v>
      </c>
      <c r="Q66" s="10">
        <v>0</v>
      </c>
    </row>
    <row r="67" spans="1:17" ht="27" customHeight="1" x14ac:dyDescent="0.2">
      <c r="A67" s="9" t="s">
        <v>85</v>
      </c>
      <c r="B67" s="10">
        <v>124240.9</v>
      </c>
      <c r="C67" s="10">
        <v>124240.9</v>
      </c>
      <c r="D67" s="10">
        <v>0</v>
      </c>
      <c r="E67" s="10">
        <v>124240.9</v>
      </c>
      <c r="F67" s="10">
        <v>3459.92</v>
      </c>
      <c r="G67" s="10">
        <v>0</v>
      </c>
      <c r="H67" s="10">
        <v>0</v>
      </c>
      <c r="I67" s="10">
        <v>120780.98</v>
      </c>
      <c r="J67" s="10">
        <v>3459.92</v>
      </c>
      <c r="K67" s="10">
        <v>3459.92</v>
      </c>
      <c r="L67" s="10">
        <v>2511.0100000000002</v>
      </c>
      <c r="M67" s="10">
        <v>948.92</v>
      </c>
      <c r="N67" s="10">
        <v>0</v>
      </c>
      <c r="O67" s="10">
        <v>0</v>
      </c>
      <c r="P67" s="10">
        <v>0</v>
      </c>
      <c r="Q67" s="10">
        <v>0</v>
      </c>
    </row>
    <row r="68" spans="1:17" ht="27" customHeight="1" x14ac:dyDescent="0.2">
      <c r="A68" s="9" t="s">
        <v>86</v>
      </c>
      <c r="B68" s="10">
        <v>168581.2</v>
      </c>
      <c r="C68" s="10">
        <v>168581.2</v>
      </c>
      <c r="D68" s="10">
        <v>0</v>
      </c>
      <c r="E68" s="10">
        <v>168581.2</v>
      </c>
      <c r="F68" s="10">
        <v>50396.72</v>
      </c>
      <c r="G68" s="10">
        <v>0</v>
      </c>
      <c r="H68" s="10">
        <v>0</v>
      </c>
      <c r="I68" s="10">
        <v>118184.48</v>
      </c>
      <c r="J68" s="10">
        <v>50396.72</v>
      </c>
      <c r="K68" s="10">
        <v>47563.73</v>
      </c>
      <c r="L68" s="10">
        <v>28830.66</v>
      </c>
      <c r="M68" s="10">
        <v>18733.080000000002</v>
      </c>
      <c r="N68" s="10">
        <v>0</v>
      </c>
      <c r="O68" s="10">
        <v>0</v>
      </c>
      <c r="P68" s="10">
        <v>0</v>
      </c>
      <c r="Q68" s="10">
        <v>2832.99</v>
      </c>
    </row>
    <row r="69" spans="1:17" ht="27" customHeight="1" x14ac:dyDescent="0.2">
      <c r="A69" s="9" t="s">
        <v>87</v>
      </c>
      <c r="B69" s="10">
        <v>238951.33</v>
      </c>
      <c r="C69" s="10">
        <v>238866.9</v>
      </c>
      <c r="D69" s="10">
        <v>84.43</v>
      </c>
      <c r="E69" s="10">
        <v>238866.9</v>
      </c>
      <c r="F69" s="10">
        <v>39817.39</v>
      </c>
      <c r="G69" s="10">
        <v>0</v>
      </c>
      <c r="H69" s="10">
        <v>0</v>
      </c>
      <c r="I69" s="10">
        <v>199133.95</v>
      </c>
      <c r="J69" s="10">
        <v>39817.39</v>
      </c>
      <c r="K69" s="10">
        <v>39732.949999999997</v>
      </c>
      <c r="L69" s="10">
        <v>25071.94</v>
      </c>
      <c r="M69" s="10">
        <v>14661.01</v>
      </c>
      <c r="N69" s="10">
        <v>84.43</v>
      </c>
      <c r="O69" s="10">
        <v>0</v>
      </c>
      <c r="P69" s="10">
        <v>0</v>
      </c>
      <c r="Q69" s="10">
        <v>0</v>
      </c>
    </row>
    <row r="70" spans="1:17" ht="27" customHeight="1" x14ac:dyDescent="0.2">
      <c r="A70" s="9" t="s">
        <v>88</v>
      </c>
      <c r="B70" s="10">
        <v>171632.87</v>
      </c>
      <c r="C70" s="10">
        <v>171387.3</v>
      </c>
      <c r="D70" s="10">
        <v>245.57</v>
      </c>
      <c r="E70" s="10">
        <v>171632.87</v>
      </c>
      <c r="F70" s="10">
        <v>9069.59</v>
      </c>
      <c r="G70" s="10">
        <v>0</v>
      </c>
      <c r="H70" s="10">
        <v>0</v>
      </c>
      <c r="I70" s="10">
        <v>162563.26999999999</v>
      </c>
      <c r="J70" s="10">
        <v>9069.59</v>
      </c>
      <c r="K70" s="10">
        <v>8824.0300000000007</v>
      </c>
      <c r="L70" s="10">
        <v>5823.73</v>
      </c>
      <c r="M70" s="10">
        <v>3000.29</v>
      </c>
      <c r="N70" s="10">
        <v>245.57</v>
      </c>
      <c r="O70" s="10">
        <v>245.57</v>
      </c>
      <c r="P70" s="10">
        <v>0</v>
      </c>
      <c r="Q70" s="10">
        <v>0</v>
      </c>
    </row>
    <row r="71" spans="1:17" ht="27" customHeight="1" x14ac:dyDescent="0.2">
      <c r="A71" s="7" t="s">
        <v>89</v>
      </c>
      <c r="B71" s="8">
        <v>1352467.08</v>
      </c>
      <c r="C71" s="8">
        <v>1351455</v>
      </c>
      <c r="D71" s="8">
        <v>1012.08</v>
      </c>
      <c r="E71" s="8">
        <v>1351455</v>
      </c>
      <c r="F71" s="8">
        <v>338358.09</v>
      </c>
      <c r="G71" s="8">
        <v>0</v>
      </c>
      <c r="H71" s="8">
        <v>0</v>
      </c>
      <c r="I71" s="8">
        <v>1014108.98</v>
      </c>
      <c r="J71" s="8">
        <v>338358.09</v>
      </c>
      <c r="K71" s="8">
        <v>335801.96</v>
      </c>
      <c r="L71" s="8">
        <v>183731.98</v>
      </c>
      <c r="M71" s="8">
        <v>152069.97</v>
      </c>
      <c r="N71" s="8">
        <v>1370.21</v>
      </c>
      <c r="O71" s="8">
        <v>0</v>
      </c>
      <c r="P71" s="8">
        <v>0</v>
      </c>
      <c r="Q71" s="8">
        <v>1185.93</v>
      </c>
    </row>
    <row r="72" spans="1:17" ht="27" customHeight="1" x14ac:dyDescent="0.2">
      <c r="A72" s="9" t="s">
        <v>90</v>
      </c>
      <c r="B72" s="10">
        <v>89702.7</v>
      </c>
      <c r="C72" s="10">
        <v>89702.7</v>
      </c>
      <c r="D72" s="10">
        <v>0</v>
      </c>
      <c r="E72" s="10">
        <v>89702.7</v>
      </c>
      <c r="F72" s="10">
        <v>21904.14</v>
      </c>
      <c r="G72" s="10">
        <v>0</v>
      </c>
      <c r="H72" s="10">
        <v>0</v>
      </c>
      <c r="I72" s="10">
        <v>67798.559999999998</v>
      </c>
      <c r="J72" s="10">
        <v>21904.14</v>
      </c>
      <c r="K72" s="10">
        <v>21901.89</v>
      </c>
      <c r="L72" s="10">
        <v>13081.15</v>
      </c>
      <c r="M72" s="10">
        <v>8820.73</v>
      </c>
      <c r="N72" s="10">
        <v>0</v>
      </c>
      <c r="O72" s="10">
        <v>0</v>
      </c>
      <c r="P72" s="10">
        <v>0</v>
      </c>
      <c r="Q72" s="10">
        <v>2.25</v>
      </c>
    </row>
    <row r="73" spans="1:17" ht="27" customHeight="1" x14ac:dyDescent="0.2">
      <c r="A73" s="9" t="s">
        <v>91</v>
      </c>
      <c r="B73" s="10">
        <v>256773.09</v>
      </c>
      <c r="C73" s="10">
        <v>256473.60000000001</v>
      </c>
      <c r="D73" s="10">
        <v>299.49</v>
      </c>
      <c r="E73" s="10">
        <v>256473.60000000001</v>
      </c>
      <c r="F73" s="10">
        <v>37338.699999999997</v>
      </c>
      <c r="G73" s="10">
        <v>0</v>
      </c>
      <c r="H73" s="10">
        <v>0</v>
      </c>
      <c r="I73" s="10">
        <v>219434.38</v>
      </c>
      <c r="J73" s="10">
        <v>37338.699999999997</v>
      </c>
      <c r="K73" s="10">
        <v>37039.22</v>
      </c>
      <c r="L73" s="10">
        <v>28772.400000000001</v>
      </c>
      <c r="M73" s="10">
        <v>8266.82</v>
      </c>
      <c r="N73" s="10">
        <v>299.49</v>
      </c>
      <c r="O73" s="10">
        <v>0</v>
      </c>
      <c r="P73" s="10">
        <v>0</v>
      </c>
      <c r="Q73" s="10">
        <v>0</v>
      </c>
    </row>
    <row r="74" spans="1:17" ht="27" customHeight="1" x14ac:dyDescent="0.2">
      <c r="A74" s="9" t="s">
        <v>92</v>
      </c>
      <c r="B74" s="10">
        <v>179604.3</v>
      </c>
      <c r="C74" s="10">
        <v>179604.3</v>
      </c>
      <c r="D74" s="10">
        <v>0</v>
      </c>
      <c r="E74" s="10">
        <v>179604.3</v>
      </c>
      <c r="F74" s="10">
        <v>120537.36</v>
      </c>
      <c r="G74" s="10">
        <v>0</v>
      </c>
      <c r="H74" s="10">
        <v>0</v>
      </c>
      <c r="I74" s="10">
        <v>59066.94</v>
      </c>
      <c r="J74" s="10">
        <v>120537.36</v>
      </c>
      <c r="K74" s="10">
        <v>120537.36</v>
      </c>
      <c r="L74" s="10">
        <v>31290.06</v>
      </c>
      <c r="M74" s="10">
        <v>89247.3</v>
      </c>
      <c r="N74" s="10">
        <v>0</v>
      </c>
      <c r="O74" s="10">
        <v>0</v>
      </c>
      <c r="P74" s="10">
        <v>0</v>
      </c>
      <c r="Q74" s="10">
        <v>0</v>
      </c>
    </row>
    <row r="75" spans="1:17" ht="27" customHeight="1" x14ac:dyDescent="0.2">
      <c r="A75" s="9" t="s">
        <v>93</v>
      </c>
      <c r="B75" s="10">
        <v>508875.7</v>
      </c>
      <c r="C75" s="10">
        <v>508875.7</v>
      </c>
      <c r="D75" s="10">
        <v>0</v>
      </c>
      <c r="E75" s="10">
        <v>508875.7</v>
      </c>
      <c r="F75" s="10">
        <v>22750.07</v>
      </c>
      <c r="G75" s="10">
        <v>0</v>
      </c>
      <c r="H75" s="10">
        <v>0</v>
      </c>
      <c r="I75" s="10">
        <v>486125.63</v>
      </c>
      <c r="J75" s="10">
        <v>22750.07</v>
      </c>
      <c r="K75" s="10">
        <v>22391.94</v>
      </c>
      <c r="L75" s="10">
        <v>16615.32</v>
      </c>
      <c r="M75" s="10">
        <v>5776.62</v>
      </c>
      <c r="N75" s="10">
        <v>358.13</v>
      </c>
      <c r="O75" s="10">
        <v>0</v>
      </c>
      <c r="P75" s="10">
        <v>0</v>
      </c>
      <c r="Q75" s="10">
        <v>0</v>
      </c>
    </row>
    <row r="76" spans="1:17" ht="27" customHeight="1" x14ac:dyDescent="0.2">
      <c r="A76" s="9" t="s">
        <v>94</v>
      </c>
      <c r="B76" s="10">
        <v>179107.83</v>
      </c>
      <c r="C76" s="10">
        <v>178412.5</v>
      </c>
      <c r="D76" s="10">
        <v>695.33</v>
      </c>
      <c r="E76" s="10">
        <v>178412.5</v>
      </c>
      <c r="F76" s="10">
        <v>70457.75</v>
      </c>
      <c r="G76" s="10">
        <v>0</v>
      </c>
      <c r="H76" s="10">
        <v>0</v>
      </c>
      <c r="I76" s="10">
        <v>108650.09</v>
      </c>
      <c r="J76" s="10">
        <v>70457.75</v>
      </c>
      <c r="K76" s="10">
        <v>68578.73</v>
      </c>
      <c r="L76" s="10">
        <v>48527.48</v>
      </c>
      <c r="M76" s="10">
        <v>20051.25</v>
      </c>
      <c r="N76" s="10">
        <v>695.33</v>
      </c>
      <c r="O76" s="10">
        <v>0</v>
      </c>
      <c r="P76" s="10">
        <v>0</v>
      </c>
      <c r="Q76" s="10">
        <v>1183.68</v>
      </c>
    </row>
    <row r="77" spans="1:17" ht="27" customHeight="1" x14ac:dyDescent="0.2">
      <c r="A77" s="9" t="s">
        <v>95</v>
      </c>
      <c r="B77" s="10">
        <v>138403.45000000001</v>
      </c>
      <c r="C77" s="10">
        <v>138386.20000000001</v>
      </c>
      <c r="D77" s="10">
        <v>17.25</v>
      </c>
      <c r="E77" s="10">
        <v>138386.20000000001</v>
      </c>
      <c r="F77" s="10">
        <v>65370.080000000002</v>
      </c>
      <c r="G77" s="10">
        <v>0</v>
      </c>
      <c r="H77" s="10">
        <v>0</v>
      </c>
      <c r="I77" s="10">
        <v>73033.37</v>
      </c>
      <c r="J77" s="10">
        <v>65370.080000000002</v>
      </c>
      <c r="K77" s="10">
        <v>65352.83</v>
      </c>
      <c r="L77" s="10">
        <v>45445.57</v>
      </c>
      <c r="M77" s="10">
        <v>19907.259999999998</v>
      </c>
      <c r="N77" s="10">
        <v>17.25</v>
      </c>
      <c r="O77" s="10">
        <v>0</v>
      </c>
      <c r="P77" s="10">
        <v>0</v>
      </c>
      <c r="Q77" s="10">
        <v>0</v>
      </c>
    </row>
    <row r="78" spans="1:17" ht="27" customHeight="1" x14ac:dyDescent="0.2">
      <c r="A78" s="7" t="s">
        <v>96</v>
      </c>
      <c r="B78" s="8">
        <v>1859233.02</v>
      </c>
      <c r="C78" s="8">
        <v>1856130.5</v>
      </c>
      <c r="D78" s="8">
        <v>3102.52</v>
      </c>
      <c r="E78" s="8">
        <v>1856316.99</v>
      </c>
      <c r="F78" s="8">
        <v>415008.14</v>
      </c>
      <c r="G78" s="8">
        <v>0</v>
      </c>
      <c r="H78" s="8">
        <v>0</v>
      </c>
      <c r="I78" s="8">
        <v>1444224.89</v>
      </c>
      <c r="J78" s="8">
        <v>415008.14</v>
      </c>
      <c r="K78" s="8">
        <v>408991.01</v>
      </c>
      <c r="L78" s="8">
        <v>270798.65999999997</v>
      </c>
      <c r="M78" s="8">
        <v>138192.35</v>
      </c>
      <c r="N78" s="8">
        <v>3111.37</v>
      </c>
      <c r="O78" s="8">
        <v>72.39</v>
      </c>
      <c r="P78" s="8">
        <v>0</v>
      </c>
      <c r="Q78" s="8">
        <v>2905.76</v>
      </c>
    </row>
    <row r="79" spans="1:17" ht="27" customHeight="1" x14ac:dyDescent="0.2">
      <c r="A79" s="9" t="s">
        <v>97</v>
      </c>
      <c r="B79" s="10">
        <v>17502.900000000001</v>
      </c>
      <c r="C79" s="10">
        <v>17502.900000000001</v>
      </c>
      <c r="D79" s="10">
        <v>0</v>
      </c>
      <c r="E79" s="10">
        <v>17502.900000000001</v>
      </c>
      <c r="F79" s="10">
        <v>7548.1</v>
      </c>
      <c r="G79" s="10">
        <v>0</v>
      </c>
      <c r="H79" s="10">
        <v>0</v>
      </c>
      <c r="I79" s="10">
        <v>9954.7999999999993</v>
      </c>
      <c r="J79" s="10">
        <v>7548.1</v>
      </c>
      <c r="K79" s="10">
        <v>7548.1</v>
      </c>
      <c r="L79" s="10">
        <v>6192.08</v>
      </c>
      <c r="M79" s="10">
        <v>1356.01</v>
      </c>
      <c r="N79" s="10">
        <v>0</v>
      </c>
      <c r="O79" s="10">
        <v>0</v>
      </c>
      <c r="P79" s="10">
        <v>0</v>
      </c>
      <c r="Q79" s="10">
        <v>0</v>
      </c>
    </row>
    <row r="80" spans="1:17" ht="27" customHeight="1" x14ac:dyDescent="0.2">
      <c r="A80" s="9" t="s">
        <v>98</v>
      </c>
      <c r="B80" s="10">
        <v>74110.899999999994</v>
      </c>
      <c r="C80" s="10">
        <v>74110.899999999994</v>
      </c>
      <c r="D80" s="10">
        <v>0</v>
      </c>
      <c r="E80" s="10">
        <v>74110.899999999994</v>
      </c>
      <c r="F80" s="10">
        <v>7654.99</v>
      </c>
      <c r="G80" s="10">
        <v>0</v>
      </c>
      <c r="H80" s="10">
        <v>0</v>
      </c>
      <c r="I80" s="10">
        <v>66455.91</v>
      </c>
      <c r="J80" s="10">
        <v>7654.99</v>
      </c>
      <c r="K80" s="10">
        <v>7654.99</v>
      </c>
      <c r="L80" s="10">
        <v>6713.03</v>
      </c>
      <c r="M80" s="10">
        <v>941.96</v>
      </c>
      <c r="N80" s="10">
        <v>0</v>
      </c>
      <c r="O80" s="10">
        <v>0</v>
      </c>
      <c r="P80" s="10">
        <v>0</v>
      </c>
      <c r="Q80" s="10">
        <v>0</v>
      </c>
    </row>
    <row r="81" spans="1:17" ht="27" customHeight="1" x14ac:dyDescent="0.2">
      <c r="A81" s="9" t="s">
        <v>99</v>
      </c>
      <c r="B81" s="10">
        <v>29436.44</v>
      </c>
      <c r="C81" s="10">
        <v>29406.7</v>
      </c>
      <c r="D81" s="10">
        <v>29.74</v>
      </c>
      <c r="E81" s="10">
        <v>29406.7</v>
      </c>
      <c r="F81" s="10">
        <v>8700.0499999999993</v>
      </c>
      <c r="G81" s="10">
        <v>0</v>
      </c>
      <c r="H81" s="10">
        <v>0</v>
      </c>
      <c r="I81" s="10">
        <v>20736.400000000001</v>
      </c>
      <c r="J81" s="10">
        <v>8700.0499999999993</v>
      </c>
      <c r="K81" s="10">
        <v>8670.2999999999993</v>
      </c>
      <c r="L81" s="10">
        <v>3834.04</v>
      </c>
      <c r="M81" s="10">
        <v>4836.2700000000004</v>
      </c>
      <c r="N81" s="10">
        <v>29.74</v>
      </c>
      <c r="O81" s="10">
        <v>29.74</v>
      </c>
      <c r="P81" s="10">
        <v>0</v>
      </c>
      <c r="Q81" s="10">
        <v>0</v>
      </c>
    </row>
    <row r="82" spans="1:17" ht="27" customHeight="1" x14ac:dyDescent="0.2">
      <c r="A82" s="9" t="s">
        <v>100</v>
      </c>
      <c r="B82" s="10">
        <v>175467.01</v>
      </c>
      <c r="C82" s="10">
        <v>175325.1</v>
      </c>
      <c r="D82" s="10">
        <v>141.91</v>
      </c>
      <c r="E82" s="10">
        <v>175325.1</v>
      </c>
      <c r="F82" s="10">
        <v>23930.83</v>
      </c>
      <c r="G82" s="10">
        <v>0</v>
      </c>
      <c r="H82" s="10">
        <v>0</v>
      </c>
      <c r="I82" s="10">
        <v>151536.18</v>
      </c>
      <c r="J82" s="10">
        <v>23930.83</v>
      </c>
      <c r="K82" s="10">
        <v>23788.92</v>
      </c>
      <c r="L82" s="10">
        <v>17124.62</v>
      </c>
      <c r="M82" s="10">
        <v>6664.3</v>
      </c>
      <c r="N82" s="10">
        <v>141.91</v>
      </c>
      <c r="O82" s="10">
        <v>42.65</v>
      </c>
      <c r="P82" s="10">
        <v>0</v>
      </c>
      <c r="Q82" s="10">
        <v>0</v>
      </c>
    </row>
    <row r="83" spans="1:17" ht="27" customHeight="1" x14ac:dyDescent="0.2">
      <c r="A83" s="9" t="s">
        <v>101</v>
      </c>
      <c r="B83" s="10">
        <v>438489.13</v>
      </c>
      <c r="C83" s="10">
        <v>436747.8</v>
      </c>
      <c r="D83" s="10">
        <v>1741.33</v>
      </c>
      <c r="E83" s="10">
        <v>436747.8</v>
      </c>
      <c r="F83" s="10">
        <v>113588.51</v>
      </c>
      <c r="G83" s="10">
        <v>0</v>
      </c>
      <c r="H83" s="10">
        <v>0</v>
      </c>
      <c r="I83" s="10">
        <v>324900.62</v>
      </c>
      <c r="J83" s="10">
        <v>113588.51</v>
      </c>
      <c r="K83" s="10">
        <v>111537.17</v>
      </c>
      <c r="L83" s="10">
        <v>78172.17</v>
      </c>
      <c r="M83" s="10">
        <v>33365</v>
      </c>
      <c r="N83" s="10">
        <v>1741.33</v>
      </c>
      <c r="O83" s="10">
        <v>0</v>
      </c>
      <c r="P83" s="10">
        <v>0</v>
      </c>
      <c r="Q83" s="10">
        <v>310.01</v>
      </c>
    </row>
    <row r="84" spans="1:17" ht="27" customHeight="1" x14ac:dyDescent="0.2">
      <c r="A84" s="9" t="s">
        <v>102</v>
      </c>
      <c r="B84" s="10">
        <v>386367.16</v>
      </c>
      <c r="C84" s="10">
        <v>386100.4</v>
      </c>
      <c r="D84" s="10">
        <v>266.76</v>
      </c>
      <c r="E84" s="10">
        <v>386100.4</v>
      </c>
      <c r="F84" s="10">
        <v>58330.32</v>
      </c>
      <c r="G84" s="10">
        <v>0</v>
      </c>
      <c r="H84" s="10">
        <v>0</v>
      </c>
      <c r="I84" s="10">
        <v>328036.84000000003</v>
      </c>
      <c r="J84" s="10">
        <v>58330.32</v>
      </c>
      <c r="K84" s="10">
        <v>57884.7</v>
      </c>
      <c r="L84" s="10">
        <v>28230.18</v>
      </c>
      <c r="M84" s="10">
        <v>29654.52</v>
      </c>
      <c r="N84" s="10">
        <v>266.76</v>
      </c>
      <c r="O84" s="10">
        <v>0</v>
      </c>
      <c r="P84" s="10">
        <v>0</v>
      </c>
      <c r="Q84" s="10">
        <v>178.86</v>
      </c>
    </row>
    <row r="85" spans="1:17" ht="27" customHeight="1" x14ac:dyDescent="0.2">
      <c r="A85" s="9" t="s">
        <v>103</v>
      </c>
      <c r="B85" s="10">
        <v>374960.62</v>
      </c>
      <c r="C85" s="10">
        <v>374957.7</v>
      </c>
      <c r="D85" s="10">
        <v>2.92</v>
      </c>
      <c r="E85" s="10">
        <v>374957.7</v>
      </c>
      <c r="F85" s="10">
        <v>30965.24</v>
      </c>
      <c r="G85" s="10">
        <v>0</v>
      </c>
      <c r="H85" s="10">
        <v>0</v>
      </c>
      <c r="I85" s="10">
        <v>343995.38</v>
      </c>
      <c r="J85" s="10">
        <v>30965.24</v>
      </c>
      <c r="K85" s="10">
        <v>30962.32</v>
      </c>
      <c r="L85" s="10">
        <v>22651.25</v>
      </c>
      <c r="M85" s="10">
        <v>8311.07</v>
      </c>
      <c r="N85" s="10">
        <v>2.92</v>
      </c>
      <c r="O85" s="10">
        <v>0</v>
      </c>
      <c r="P85" s="10">
        <v>0</v>
      </c>
      <c r="Q85" s="10">
        <v>0</v>
      </c>
    </row>
    <row r="86" spans="1:17" ht="27" customHeight="1" x14ac:dyDescent="0.2">
      <c r="A86" s="9" t="s">
        <v>104</v>
      </c>
      <c r="B86" s="10">
        <v>155192.71</v>
      </c>
      <c r="C86" s="10">
        <v>154649.29999999999</v>
      </c>
      <c r="D86" s="10">
        <v>543.41</v>
      </c>
      <c r="E86" s="10">
        <v>154649.29999999999</v>
      </c>
      <c r="F86" s="10">
        <v>86327.39</v>
      </c>
      <c r="G86" s="10">
        <v>0</v>
      </c>
      <c r="H86" s="10">
        <v>0</v>
      </c>
      <c r="I86" s="10">
        <v>68865.320000000007</v>
      </c>
      <c r="J86" s="10">
        <v>86327.39</v>
      </c>
      <c r="K86" s="10">
        <v>85455.9</v>
      </c>
      <c r="L86" s="10">
        <v>58453.24</v>
      </c>
      <c r="M86" s="10">
        <v>27002.66</v>
      </c>
      <c r="N86" s="10">
        <v>543.41</v>
      </c>
      <c r="O86" s="10">
        <v>0</v>
      </c>
      <c r="P86" s="10">
        <v>0</v>
      </c>
      <c r="Q86" s="10">
        <v>328.09</v>
      </c>
    </row>
    <row r="87" spans="1:17" ht="27" customHeight="1" x14ac:dyDescent="0.2">
      <c r="A87" s="9" t="s">
        <v>105</v>
      </c>
      <c r="B87" s="10">
        <v>126801.99</v>
      </c>
      <c r="C87" s="10">
        <v>126615.5</v>
      </c>
      <c r="D87" s="10">
        <v>186.49</v>
      </c>
      <c r="E87" s="10">
        <v>126801.99</v>
      </c>
      <c r="F87" s="10">
        <v>35573.120000000003</v>
      </c>
      <c r="G87" s="10">
        <v>0</v>
      </c>
      <c r="H87" s="10">
        <v>0</v>
      </c>
      <c r="I87" s="10">
        <v>91228.87</v>
      </c>
      <c r="J87" s="10">
        <v>35573.120000000003</v>
      </c>
      <c r="K87" s="10">
        <v>33353.599999999999</v>
      </c>
      <c r="L87" s="10">
        <v>21591.23</v>
      </c>
      <c r="M87" s="10">
        <v>11762.37</v>
      </c>
      <c r="N87" s="10">
        <v>195.33</v>
      </c>
      <c r="O87" s="10">
        <v>0</v>
      </c>
      <c r="P87" s="10">
        <v>0</v>
      </c>
      <c r="Q87" s="10">
        <v>2024.19</v>
      </c>
    </row>
    <row r="88" spans="1:17" ht="27" customHeight="1" x14ac:dyDescent="0.2">
      <c r="A88" s="9" t="s">
        <v>106</v>
      </c>
      <c r="B88" s="10">
        <v>80904.17</v>
      </c>
      <c r="C88" s="10">
        <v>80714.2</v>
      </c>
      <c r="D88" s="10">
        <v>189.97</v>
      </c>
      <c r="E88" s="10">
        <v>80714.2</v>
      </c>
      <c r="F88" s="10">
        <v>42389.58</v>
      </c>
      <c r="G88" s="10">
        <v>0</v>
      </c>
      <c r="H88" s="10">
        <v>0</v>
      </c>
      <c r="I88" s="10">
        <v>38514.589999999997</v>
      </c>
      <c r="J88" s="10">
        <v>42389.58</v>
      </c>
      <c r="K88" s="10">
        <v>42135</v>
      </c>
      <c r="L88" s="10">
        <v>27836.81</v>
      </c>
      <c r="M88" s="10">
        <v>14298.19</v>
      </c>
      <c r="N88" s="10">
        <v>189.97</v>
      </c>
      <c r="O88" s="10">
        <v>0</v>
      </c>
      <c r="P88" s="10">
        <v>0</v>
      </c>
      <c r="Q88" s="10">
        <v>64.62</v>
      </c>
    </row>
    <row r="89" spans="1:17" ht="27" customHeight="1" x14ac:dyDescent="0.2">
      <c r="A89" s="7" t="s">
        <v>107</v>
      </c>
      <c r="B89" s="8">
        <v>1315298.69</v>
      </c>
      <c r="C89" s="8">
        <v>1314779</v>
      </c>
      <c r="D89" s="8">
        <v>519.69000000000005</v>
      </c>
      <c r="E89" s="8">
        <v>1261211.69</v>
      </c>
      <c r="F89" s="8">
        <v>357244.18</v>
      </c>
      <c r="G89" s="8">
        <v>0</v>
      </c>
      <c r="H89" s="8">
        <v>0</v>
      </c>
      <c r="I89" s="8">
        <v>958054.5</v>
      </c>
      <c r="J89" s="8">
        <v>357244.18</v>
      </c>
      <c r="K89" s="8">
        <v>350530.5</v>
      </c>
      <c r="L89" s="8">
        <v>243069.84</v>
      </c>
      <c r="M89" s="8">
        <v>107460.67</v>
      </c>
      <c r="N89" s="8">
        <v>519.69000000000005</v>
      </c>
      <c r="O89" s="8">
        <v>29.79</v>
      </c>
      <c r="P89" s="8">
        <v>0</v>
      </c>
      <c r="Q89" s="8">
        <v>6193.99</v>
      </c>
    </row>
    <row r="90" spans="1:17" ht="27" customHeight="1" x14ac:dyDescent="0.2">
      <c r="A90" s="9" t="s">
        <v>108</v>
      </c>
      <c r="B90" s="10">
        <v>59821.4</v>
      </c>
      <c r="C90" s="10">
        <v>59821.4</v>
      </c>
      <c r="D90" s="10">
        <v>0</v>
      </c>
      <c r="E90" s="10">
        <v>6254.09</v>
      </c>
      <c r="F90" s="10">
        <v>6254.09</v>
      </c>
      <c r="G90" s="10">
        <v>0</v>
      </c>
      <c r="H90" s="10">
        <v>0</v>
      </c>
      <c r="I90" s="10">
        <v>53567.31</v>
      </c>
      <c r="J90" s="10">
        <v>6254.09</v>
      </c>
      <c r="K90" s="10">
        <v>6254.09</v>
      </c>
      <c r="L90" s="10">
        <v>3781.35</v>
      </c>
      <c r="M90" s="10">
        <v>2472.75</v>
      </c>
      <c r="N90" s="10">
        <v>0</v>
      </c>
      <c r="O90" s="10">
        <v>0</v>
      </c>
      <c r="P90" s="10">
        <v>0</v>
      </c>
      <c r="Q90" s="10">
        <v>0</v>
      </c>
    </row>
    <row r="91" spans="1:17" ht="27" customHeight="1" x14ac:dyDescent="0.2">
      <c r="A91" s="9" t="s">
        <v>109</v>
      </c>
      <c r="B91" s="10">
        <v>177819.1</v>
      </c>
      <c r="C91" s="10">
        <v>177819.1</v>
      </c>
      <c r="D91" s="10">
        <v>0</v>
      </c>
      <c r="E91" s="10">
        <v>177819.1</v>
      </c>
      <c r="F91" s="10">
        <v>157969.39000000001</v>
      </c>
      <c r="G91" s="10">
        <v>0</v>
      </c>
      <c r="H91" s="10">
        <v>0</v>
      </c>
      <c r="I91" s="10">
        <v>19849.71</v>
      </c>
      <c r="J91" s="10">
        <v>157969.39000000001</v>
      </c>
      <c r="K91" s="10">
        <v>152398.53</v>
      </c>
      <c r="L91" s="10">
        <v>112679.76</v>
      </c>
      <c r="M91" s="10">
        <v>39718.769999999997</v>
      </c>
      <c r="N91" s="10">
        <v>0</v>
      </c>
      <c r="O91" s="10">
        <v>0</v>
      </c>
      <c r="P91" s="10">
        <v>0</v>
      </c>
      <c r="Q91" s="10">
        <v>5570.86</v>
      </c>
    </row>
    <row r="92" spans="1:17" ht="27" customHeight="1" x14ac:dyDescent="0.2">
      <c r="A92" s="9" t="s">
        <v>110</v>
      </c>
      <c r="B92" s="10">
        <v>131341.85</v>
      </c>
      <c r="C92" s="10">
        <v>131307.79999999999</v>
      </c>
      <c r="D92" s="10">
        <v>34.049999999999997</v>
      </c>
      <c r="E92" s="10">
        <v>131307.79999999999</v>
      </c>
      <c r="F92" s="10">
        <v>19576.990000000002</v>
      </c>
      <c r="G92" s="10">
        <v>0</v>
      </c>
      <c r="H92" s="10">
        <v>0</v>
      </c>
      <c r="I92" s="10">
        <v>111764.86</v>
      </c>
      <c r="J92" s="10">
        <v>19576.990000000002</v>
      </c>
      <c r="K92" s="10">
        <v>19508.54</v>
      </c>
      <c r="L92" s="10">
        <v>15745.6</v>
      </c>
      <c r="M92" s="10">
        <v>3762.95</v>
      </c>
      <c r="N92" s="10">
        <v>34.049999999999997</v>
      </c>
      <c r="O92" s="10">
        <v>0</v>
      </c>
      <c r="P92" s="10">
        <v>0</v>
      </c>
      <c r="Q92" s="10">
        <v>34.4</v>
      </c>
    </row>
    <row r="93" spans="1:17" ht="27" customHeight="1" x14ac:dyDescent="0.2">
      <c r="A93" s="9" t="s">
        <v>111</v>
      </c>
      <c r="B93" s="10">
        <v>138293.5</v>
      </c>
      <c r="C93" s="10">
        <v>138293.5</v>
      </c>
      <c r="D93" s="10">
        <v>0</v>
      </c>
      <c r="E93" s="10">
        <v>138293.5</v>
      </c>
      <c r="F93" s="10">
        <v>22825.09</v>
      </c>
      <c r="G93" s="10">
        <v>0</v>
      </c>
      <c r="H93" s="10">
        <v>0</v>
      </c>
      <c r="I93" s="10">
        <v>115468.41</v>
      </c>
      <c r="J93" s="10">
        <v>22825.09</v>
      </c>
      <c r="K93" s="10">
        <v>22825.09</v>
      </c>
      <c r="L93" s="10">
        <v>10645.63</v>
      </c>
      <c r="M93" s="10">
        <v>12179.46</v>
      </c>
      <c r="N93" s="10">
        <v>0</v>
      </c>
      <c r="O93" s="10">
        <v>0</v>
      </c>
      <c r="P93" s="10">
        <v>0</v>
      </c>
      <c r="Q93" s="10">
        <v>0</v>
      </c>
    </row>
    <row r="94" spans="1:17" ht="27" customHeight="1" x14ac:dyDescent="0.2">
      <c r="A94" s="9" t="s">
        <v>112</v>
      </c>
      <c r="B94" s="10">
        <v>229826.3</v>
      </c>
      <c r="C94" s="10">
        <v>229826.3</v>
      </c>
      <c r="D94" s="10">
        <v>0</v>
      </c>
      <c r="E94" s="10">
        <v>229826.3</v>
      </c>
      <c r="F94" s="10">
        <v>16400.77</v>
      </c>
      <c r="G94" s="10">
        <v>0</v>
      </c>
      <c r="H94" s="10">
        <v>0</v>
      </c>
      <c r="I94" s="10">
        <v>213425.53</v>
      </c>
      <c r="J94" s="10">
        <v>16400.77</v>
      </c>
      <c r="K94" s="10">
        <v>16103.5</v>
      </c>
      <c r="L94" s="10">
        <v>11688.46</v>
      </c>
      <c r="M94" s="10">
        <v>4415.04</v>
      </c>
      <c r="N94" s="10">
        <v>0</v>
      </c>
      <c r="O94" s="10">
        <v>0</v>
      </c>
      <c r="P94" s="10">
        <v>0</v>
      </c>
      <c r="Q94" s="10">
        <v>297.27</v>
      </c>
    </row>
    <row r="95" spans="1:17" ht="27" customHeight="1" x14ac:dyDescent="0.2">
      <c r="A95" s="9" t="s">
        <v>113</v>
      </c>
      <c r="B95" s="10">
        <v>136572.51999999999</v>
      </c>
      <c r="C95" s="10">
        <v>136121</v>
      </c>
      <c r="D95" s="10">
        <v>451.52</v>
      </c>
      <c r="E95" s="10">
        <v>136121</v>
      </c>
      <c r="F95" s="10">
        <v>50992.93</v>
      </c>
      <c r="G95" s="10">
        <v>0</v>
      </c>
      <c r="H95" s="10">
        <v>0</v>
      </c>
      <c r="I95" s="10">
        <v>85579.58</v>
      </c>
      <c r="J95" s="10">
        <v>50992.93</v>
      </c>
      <c r="K95" s="10">
        <v>50249.95</v>
      </c>
      <c r="L95" s="10">
        <v>28296.06</v>
      </c>
      <c r="M95" s="10">
        <v>21953.9</v>
      </c>
      <c r="N95" s="10">
        <v>451.52</v>
      </c>
      <c r="O95" s="10">
        <v>29.79</v>
      </c>
      <c r="P95" s="10">
        <v>0</v>
      </c>
      <c r="Q95" s="10">
        <v>291.45999999999998</v>
      </c>
    </row>
    <row r="96" spans="1:17" ht="27" customHeight="1" x14ac:dyDescent="0.2">
      <c r="A96" s="9" t="s">
        <v>114</v>
      </c>
      <c r="B96" s="10">
        <v>15852.32</v>
      </c>
      <c r="C96" s="10">
        <v>15818.2</v>
      </c>
      <c r="D96" s="10">
        <v>34.119999999999997</v>
      </c>
      <c r="E96" s="10">
        <v>15818.2</v>
      </c>
      <c r="F96" s="10">
        <v>12077.09</v>
      </c>
      <c r="G96" s="10">
        <v>0</v>
      </c>
      <c r="H96" s="10">
        <v>0</v>
      </c>
      <c r="I96" s="10">
        <v>3775.24</v>
      </c>
      <c r="J96" s="10">
        <v>12077.09</v>
      </c>
      <c r="K96" s="10">
        <v>12042.96</v>
      </c>
      <c r="L96" s="10">
        <v>7795.19</v>
      </c>
      <c r="M96" s="10">
        <v>4247.78</v>
      </c>
      <c r="N96" s="10">
        <v>34.119999999999997</v>
      </c>
      <c r="O96" s="10">
        <v>0</v>
      </c>
      <c r="P96" s="10">
        <v>0</v>
      </c>
      <c r="Q96" s="10">
        <v>0</v>
      </c>
    </row>
    <row r="97" spans="1:17" ht="27" customHeight="1" x14ac:dyDescent="0.2">
      <c r="A97" s="9" t="s">
        <v>115</v>
      </c>
      <c r="B97" s="10">
        <v>129522.9</v>
      </c>
      <c r="C97" s="10">
        <v>129522.9</v>
      </c>
      <c r="D97" s="10">
        <v>0</v>
      </c>
      <c r="E97" s="10">
        <v>129522.9</v>
      </c>
      <c r="F97" s="10">
        <v>8788.26</v>
      </c>
      <c r="G97" s="10">
        <v>0</v>
      </c>
      <c r="H97" s="10">
        <v>0</v>
      </c>
      <c r="I97" s="10">
        <v>120734.64</v>
      </c>
      <c r="J97" s="10">
        <v>8788.26</v>
      </c>
      <c r="K97" s="10">
        <v>8788.26</v>
      </c>
      <c r="L97" s="10">
        <v>6334.36</v>
      </c>
      <c r="M97" s="10">
        <v>2453.9</v>
      </c>
      <c r="N97" s="10">
        <v>0</v>
      </c>
      <c r="O97" s="10">
        <v>0</v>
      </c>
      <c r="P97" s="10">
        <v>0</v>
      </c>
      <c r="Q97" s="10">
        <v>0</v>
      </c>
    </row>
    <row r="98" spans="1:17" ht="27" customHeight="1" x14ac:dyDescent="0.2">
      <c r="A98" s="9" t="s">
        <v>116</v>
      </c>
      <c r="B98" s="10">
        <v>210711.9</v>
      </c>
      <c r="C98" s="10">
        <v>210711.9</v>
      </c>
      <c r="D98" s="10">
        <v>0</v>
      </c>
      <c r="E98" s="10">
        <v>210711.9</v>
      </c>
      <c r="F98" s="10">
        <v>56318.96</v>
      </c>
      <c r="G98" s="10">
        <v>0</v>
      </c>
      <c r="H98" s="10">
        <v>0</v>
      </c>
      <c r="I98" s="10">
        <v>154392.94</v>
      </c>
      <c r="J98" s="10">
        <v>56318.96</v>
      </c>
      <c r="K98" s="10">
        <v>56318.96</v>
      </c>
      <c r="L98" s="10">
        <v>40062.83</v>
      </c>
      <c r="M98" s="10">
        <v>16256.14</v>
      </c>
      <c r="N98" s="10">
        <v>0</v>
      </c>
      <c r="O98" s="10">
        <v>0</v>
      </c>
      <c r="P98" s="10">
        <v>0</v>
      </c>
      <c r="Q98" s="10">
        <v>0</v>
      </c>
    </row>
    <row r="99" spans="1:17" ht="27" customHeight="1" x14ac:dyDescent="0.2">
      <c r="A99" s="9" t="s">
        <v>117</v>
      </c>
      <c r="B99" s="10">
        <v>65944.100000000006</v>
      </c>
      <c r="C99" s="10">
        <v>65944.100000000006</v>
      </c>
      <c r="D99" s="10">
        <v>0</v>
      </c>
      <c r="E99" s="10">
        <v>65944.100000000006</v>
      </c>
      <c r="F99" s="10">
        <v>3125.24</v>
      </c>
      <c r="G99" s="10">
        <v>0</v>
      </c>
      <c r="H99" s="10">
        <v>0</v>
      </c>
      <c r="I99" s="10">
        <v>62818.86</v>
      </c>
      <c r="J99" s="10">
        <v>3125.24</v>
      </c>
      <c r="K99" s="10">
        <v>3125.24</v>
      </c>
      <c r="L99" s="10">
        <v>3125.24</v>
      </c>
      <c r="M99" s="10">
        <v>0</v>
      </c>
      <c r="N99" s="10">
        <v>0</v>
      </c>
      <c r="O99" s="10">
        <v>0</v>
      </c>
      <c r="P99" s="10">
        <v>0</v>
      </c>
      <c r="Q99" s="10">
        <v>0</v>
      </c>
    </row>
    <row r="100" spans="1:17" ht="27" customHeight="1" x14ac:dyDescent="0.2">
      <c r="A100" s="9" t="s">
        <v>118</v>
      </c>
      <c r="B100" s="10">
        <v>19592.8</v>
      </c>
      <c r="C100" s="10">
        <v>19592.8</v>
      </c>
      <c r="D100" s="10">
        <v>0</v>
      </c>
      <c r="E100" s="10">
        <v>19592.8</v>
      </c>
      <c r="F100" s="10">
        <v>2915.37</v>
      </c>
      <c r="G100" s="10">
        <v>0</v>
      </c>
      <c r="H100" s="10">
        <v>0</v>
      </c>
      <c r="I100" s="10">
        <v>16677.43</v>
      </c>
      <c r="J100" s="10">
        <v>2915.37</v>
      </c>
      <c r="K100" s="10">
        <v>2915.37</v>
      </c>
      <c r="L100" s="10">
        <v>2915.37</v>
      </c>
      <c r="M100" s="10">
        <v>0</v>
      </c>
      <c r="N100" s="10">
        <v>0</v>
      </c>
      <c r="O100" s="10">
        <v>0</v>
      </c>
      <c r="P100" s="10">
        <v>0</v>
      </c>
      <c r="Q100" s="10">
        <v>0</v>
      </c>
    </row>
  </sheetData>
  <mergeCells count="14">
    <mergeCell ref="A1:Q1"/>
    <mergeCell ref="K5:M5"/>
    <mergeCell ref="A2:Q2"/>
    <mergeCell ref="E5:E6"/>
    <mergeCell ref="B5:D5"/>
    <mergeCell ref="A5:A6"/>
    <mergeCell ref="A3:Q3"/>
    <mergeCell ref="A4:Q4"/>
    <mergeCell ref="I5:I6"/>
    <mergeCell ref="J5:J6"/>
    <mergeCell ref="G5:H5"/>
    <mergeCell ref="F5:F6"/>
    <mergeCell ref="Q5:Q6"/>
    <mergeCell ref="N5:P5"/>
  </mergeCells>
  <pageMargins left="0.70866141732283472" right="0.70866141732283472" top="0.15748031496062992" bottom="0.15748031496062992" header="0" footer="0"/>
  <pageSetup paperSize="8" scale="50" fitToWidth="0" fitToHeight="0" orientation="landscape" r:id="rId1"/>
  <rowBreaks count="1" manualBreakCount="1">
    <brk id="5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Таблица 2</vt:lpstr>
      <vt:lpstr>'Таблица 2'!Заголовки_для_печати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Свиридова Анна Вадимовна</dc:creator>
  <cp:lastModifiedBy>Наумова Е.В.</cp:lastModifiedBy>
  <cp:lastPrinted>2021-09-20T08:41:13Z</cp:lastPrinted>
  <dcterms:created xsi:type="dcterms:W3CDTF">2021-01-18T10:00:37Z</dcterms:created>
  <dcterms:modified xsi:type="dcterms:W3CDTF">2021-09-20T12:35:44Z</dcterms:modified>
</cp:coreProperties>
</file>