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15" yWindow="435" windowWidth="22575" windowHeight="8010" tabRatio="686"/>
  </bookViews>
  <sheets>
    <sheet name="РзПр" sheetId="2" r:id="rId1"/>
  </sheets>
  <definedNames>
    <definedName name="_xlnm._FilterDatabase" localSheetId="0" hidden="1">РзПр!$A$8:$T$116</definedName>
    <definedName name="_xlnm.Print_Titles" localSheetId="0">РзПр!$4:$6</definedName>
    <definedName name="_xlnm.Print_Area" localSheetId="0">РзПр!$A$1:$T$116</definedName>
  </definedNames>
  <calcPr calcId="145621"/>
</workbook>
</file>

<file path=xl/calcChain.xml><?xml version="1.0" encoding="utf-8"?>
<calcChain xmlns="http://schemas.openxmlformats.org/spreadsheetml/2006/main">
  <c r="T116" i="2" l="1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S9" i="2"/>
  <c r="S7" i="2" s="1"/>
  <c r="P9" i="2"/>
  <c r="P7" i="2" s="1"/>
  <c r="O9" i="2"/>
  <c r="O7" i="2" s="1"/>
  <c r="L9" i="2"/>
  <c r="K9" i="2"/>
  <c r="K7" i="2" s="1"/>
  <c r="I9" i="2"/>
  <c r="I7" i="2" s="1"/>
  <c r="H9" i="2"/>
  <c r="H7" i="2" s="1"/>
  <c r="G9" i="2"/>
  <c r="G7" i="2" s="1"/>
  <c r="E9" i="2"/>
  <c r="E7" i="2" s="1"/>
  <c r="D9" i="2"/>
  <c r="M9" i="2" l="1"/>
  <c r="F9" i="2"/>
  <c r="J9" i="2"/>
  <c r="T7" i="2"/>
  <c r="J7" i="2"/>
  <c r="N9" i="2"/>
  <c r="L7" i="2"/>
  <c r="Q9" i="2"/>
  <c r="R9" i="2"/>
  <c r="T9" i="2"/>
  <c r="D7" i="2" l="1"/>
  <c r="F7" i="2" s="1"/>
  <c r="N7" i="2" l="1"/>
  <c r="Q7" i="2" s="1"/>
  <c r="M7" i="2"/>
  <c r="R7" i="2"/>
</calcChain>
</file>

<file path=xl/sharedStrings.xml><?xml version="1.0" encoding="utf-8"?>
<sst xmlns="http://schemas.openxmlformats.org/spreadsheetml/2006/main" count="343" uniqueCount="151">
  <si>
    <t>Процент исполнения</t>
  </si>
  <si>
    <t>ВСЕГО</t>
  </si>
  <si>
    <t>2019 год</t>
  </si>
  <si>
    <t>Темп роста к сводной бюджетной росписи</t>
  </si>
  <si>
    <t>Законопроект</t>
  </si>
  <si>
    <t>млн. рублей</t>
  </si>
  <si>
    <t>2020 год</t>
  </si>
  <si>
    <t>Расходы федерального бюджета по разделам (подразделам) классификации расходов бюджетов</t>
  </si>
  <si>
    <t>Рз</t>
  </si>
  <si>
    <t>ПР</t>
  </si>
  <si>
    <t>Наименование показателя</t>
  </si>
  <si>
    <t>Условно утвержденные</t>
  </si>
  <si>
    <t>ВСЕГО (без учета условно утвержденных)</t>
  </si>
  <si>
    <t>01</t>
  </si>
  <si>
    <t>Функционирование Президента Российской Федерации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</si>
  <si>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</si>
  <si>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</si>
  <si>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</si>
  <si>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</si>
  <si>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</si>
  <si>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</si>
  <si>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</si>
  <si>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</si>
  <si>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</si>
  <si>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</si>
  <si>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Международные отношения и международное сотрудничество</t>
  </si>
  <si>
    <t>08</t>
  </si>
  <si>
    <t>Государственный материальный резерв</t>
  </si>
  <si>
    <t>09</t>
  </si>
  <si>
    <t>Фундаментальные исследования</t>
  </si>
  <si>
    <t>10</t>
  </si>
  <si>
    <t>Резервные фонды</t>
  </si>
  <si>
    <t>11</t>
  </si>
  <si>
    <t>Прикладные научные исследования в области общегосударственных вопросов</t>
  </si>
  <si>
    <t>12</t>
  </si>
  <si>
    <t>Другие общегосударственные вопросы</t>
  </si>
  <si>
    <t>13</t>
  </si>
  <si>
    <t>02</t>
  </si>
  <si>
    <t>Вооруженные Силы Российской Федерации</t>
  </si>
  <si>
    <t>Мобилизационная и вневойсковая подготовка</t>
  </si>
  <si>
    <t>Мобилизационная подготовка экономики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</si>
  <si>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</si>
  <si>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</si>
  <si>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</si>
  <si>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</si>
  <si>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Органы прокуратуры и следствия</t>
  </si>
  <si>
    <t>Органы внутренних дел</t>
  </si>
  <si>
    <t>Войска национальной гвардии Российской Федерации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</si>
  <si>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</si>
  <si>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</si>
  <si>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</si>
  <si>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</si>
  <si>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Миграционная политика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</si>
  <si>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</si>
  <si>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</si>
  <si>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14</t>
  </si>
  <si>
    <t>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</si>
  <si>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</si>
  <si>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</si>
  <si>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</si>
  <si>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</si>
  <si>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</si>
  <si>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</si>
  <si>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</si>
  <si>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</si>
  <si>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</si>
  <si>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</si>
  <si>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</si>
  <si>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</si>
  <si>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</si>
  <si>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</si>
  <si>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</si>
  <si>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</si>
  <si>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</si>
  <si>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</si>
  <si>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</si>
  <si>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</si>
  <si>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</si>
  <si>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</si>
  <si>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</si>
  <si>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</si>
  <si>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</si>
  <si>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</si>
  <si>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Прикладные научные исследования в области образования</t>
  </si>
  <si>
    <t>Другие вопросы в области образования</t>
  </si>
  <si>
    <t>Культура</t>
  </si>
  <si>
    <t>Кинематография</t>
  </si>
  <si>
    <t>Прикладные научные исследования в области культуры, кинематографии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</si>
  <si>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</si>
  <si>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</si>
  <si>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</si>
  <si>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</si>
  <si>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</si>
  <si>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</si>
  <si>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</si>
  <si>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</si>
  <si>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</si>
  <si>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</si>
  <si>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</si>
  <si>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</si>
  <si>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</si>
  <si>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</si>
  <si>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</si>
  <si>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</si>
  <si>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</si>
  <si>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</si>
  <si>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</si>
  <si>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</si>
  <si>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</si>
  <si>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</si>
  <si>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</si>
  <si>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</si>
  <si>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</si>
  <si>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</si>
  <si>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</si>
  <si>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2021 год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</si>
  <si>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</si>
  <si>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</si>
  <si>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</si>
  <si>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</si>
  <si>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</si>
  <si>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Прикладные научные исследования в области жилищно-коммунального хозяйства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</si>
  <si>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</si>
  <si>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</si>
  <si>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</si>
  <si>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</si>
  <si>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</si>
  <si>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</si>
  <si>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</si>
  <si>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Межбюджетные трансферты общего характера бюджетам бюджетной системы Российской Федерации</t>
  </si>
  <si>
    <t>2022 год</t>
  </si>
  <si>
    <t>Темп роста к 2021 году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</si>
  <si>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</si>
  <si>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</si>
  <si>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</si>
  <si>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2023 год</t>
  </si>
  <si>
    <t>Сводная бюджетная роспись на 31 декабря 2019 года</t>
  </si>
  <si>
    <t>Кассовое исполнение на 31 декабря 2019 года</t>
  </si>
  <si>
    <t>Федеральный закон №380-ФЗ 
(с учетом изменений)</t>
  </si>
  <si>
    <t>Сводная бюджетная роспись на 
1 сентября 2020 года</t>
  </si>
  <si>
    <t>Кассовое исполнение на 1 сентября 2020 года</t>
  </si>
  <si>
    <t>Темп роста к Федеральному закону №380-ФЗ 
(с учетом изменений)</t>
  </si>
  <si>
    <t>Темп роста к 2022 году</t>
  </si>
  <si>
    <t>Приложение № 5
к Заключению Счетной палаты Российской Федерации 
на проект федерального закона
 «О федеральном бюджете на 2021 год и на плановый период 2022 и 2023 годов»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</si>
  <si>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</si>
  <si>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</si>
  <si>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12=11/10</t>
  </si>
  <si>
    <t>13=11/7</t>
  </si>
  <si>
    <t>16=15/14</t>
  </si>
  <si>
    <t>17=15/11</t>
  </si>
  <si>
    <t>19=18/15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</si>
</sst>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6"/>
  <sheetViews>
    <sheetView tabSelected="1" view="pageBreakPreview" zoomScale="60" zoomScaleNormal="70" workbookViewId="0">
      <selection activeCell="F13" sqref="F13"/>
    </sheetView>
  </sheetViews>
  <sheetFormatPr defaultRowHeight="15" x14ac:dyDescent="0.25"/>
  <cols>
    <col min="1" max="1" width="73.85546875" customWidth="1"/>
    <col min="2" max="3" width="9.140625" style="16" customWidth="1"/>
    <col min="4" max="4" width="14.28515625" style="16" hidden="1" customWidth="1"/>
    <col min="5" max="5" width="14.28515625" customWidth="1"/>
    <col min="6" max="6" width="14.28515625" style="17" customWidth="1"/>
    <col min="7" max="7" width="17.5703125" customWidth="1"/>
    <col min="8" max="8" width="16.7109375" customWidth="1"/>
    <col min="9" max="9" width="15.85546875" customWidth="1"/>
    <col min="10" max="10" width="13.85546875" customWidth="1"/>
    <col min="11" max="11" width="17.7109375" customWidth="1"/>
    <col min="12" max="12" width="16.28515625" customWidth="1"/>
    <col min="13" max="13" width="21.28515625" customWidth="1"/>
    <col min="14" max="14" width="12.85546875" customWidth="1"/>
    <col min="15" max="15" width="18.140625" customWidth="1"/>
    <col min="16" max="16" width="16.140625" customWidth="1"/>
    <col min="17" max="17" width="19" customWidth="1"/>
    <col min="18" max="18" width="11.42578125" customWidth="1"/>
    <col min="19" max="19" width="16.5703125" customWidth="1"/>
    <col min="20" max="20" width="11.42578125" customWidth="1"/>
  </cols>
  <sheetData>
    <row r="1" spans="1:20" ht="70.5" customHeight="1" x14ac:dyDescent="0.25">
      <c r="A1" s="8"/>
      <c r="B1" s="8"/>
      <c r="C1" s="8"/>
      <c r="D1" s="8"/>
      <c r="E1" s="8"/>
      <c r="F1" s="14"/>
      <c r="G1" s="8"/>
      <c r="H1" s="8"/>
      <c r="I1" s="8"/>
      <c r="J1" s="8"/>
      <c r="K1" s="8"/>
      <c r="L1" s="9"/>
      <c r="M1" s="19" t="s">
        <v>143</v>
      </c>
      <c r="N1" s="19"/>
      <c r="O1" s="19"/>
      <c r="P1" s="19"/>
      <c r="Q1" s="19"/>
      <c r="R1" s="19"/>
      <c r="S1" s="19"/>
      <c r="T1" s="19"/>
    </row>
    <row r="2" spans="1:20" ht="20.25" x14ac:dyDescent="0.3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.75" x14ac:dyDescent="0.25">
      <c r="A3" s="8"/>
      <c r="B3" s="8"/>
      <c r="C3" s="8"/>
      <c r="D3" s="8"/>
      <c r="E3" s="8"/>
      <c r="F3" s="14"/>
      <c r="G3" s="8"/>
      <c r="H3" s="8"/>
      <c r="I3" s="8"/>
      <c r="J3" s="8"/>
      <c r="K3" s="8"/>
      <c r="L3" s="8"/>
      <c r="M3" s="8"/>
      <c r="N3" s="8"/>
      <c r="O3" s="8"/>
      <c r="P3" s="8"/>
      <c r="Q3" s="8" t="s">
        <v>5</v>
      </c>
      <c r="R3" s="8"/>
      <c r="S3" s="8"/>
      <c r="T3" s="10"/>
    </row>
    <row r="4" spans="1:20" ht="15.75" customHeight="1" x14ac:dyDescent="0.25">
      <c r="A4" s="21" t="s">
        <v>10</v>
      </c>
      <c r="B4" s="18" t="s">
        <v>8</v>
      </c>
      <c r="C4" s="23" t="s">
        <v>9</v>
      </c>
      <c r="D4" s="18" t="s">
        <v>2</v>
      </c>
      <c r="E4" s="18"/>
      <c r="F4" s="18"/>
      <c r="G4" s="18" t="s">
        <v>6</v>
      </c>
      <c r="H4" s="18"/>
      <c r="I4" s="18"/>
      <c r="J4" s="18"/>
      <c r="K4" s="18" t="s">
        <v>115</v>
      </c>
      <c r="L4" s="18"/>
      <c r="M4" s="18"/>
      <c r="N4" s="18"/>
      <c r="O4" s="18" t="s">
        <v>130</v>
      </c>
      <c r="P4" s="18"/>
      <c r="Q4" s="18"/>
      <c r="R4" s="18"/>
      <c r="S4" s="18" t="s">
        <v>135</v>
      </c>
      <c r="T4" s="18"/>
    </row>
    <row r="5" spans="1:20" ht="78.75" x14ac:dyDescent="0.25">
      <c r="A5" s="22"/>
      <c r="B5" s="18"/>
      <c r="C5" s="24"/>
      <c r="D5" s="12" t="s">
        <v>136</v>
      </c>
      <c r="E5" s="12" t="s">
        <v>137</v>
      </c>
      <c r="F5" s="12" t="s">
        <v>0</v>
      </c>
      <c r="G5" s="12" t="s">
        <v>138</v>
      </c>
      <c r="H5" s="12" t="s">
        <v>139</v>
      </c>
      <c r="I5" s="12" t="s">
        <v>140</v>
      </c>
      <c r="J5" s="12" t="s">
        <v>0</v>
      </c>
      <c r="K5" s="12" t="s">
        <v>138</v>
      </c>
      <c r="L5" s="12" t="s">
        <v>4</v>
      </c>
      <c r="M5" s="12" t="s">
        <v>141</v>
      </c>
      <c r="N5" s="12" t="s">
        <v>3</v>
      </c>
      <c r="O5" s="12" t="s">
        <v>138</v>
      </c>
      <c r="P5" s="12" t="s">
        <v>4</v>
      </c>
      <c r="Q5" s="12" t="s">
        <v>141</v>
      </c>
      <c r="R5" s="12" t="s">
        <v>131</v>
      </c>
      <c r="S5" s="12" t="s">
        <v>4</v>
      </c>
      <c r="T5" s="12" t="s">
        <v>142</v>
      </c>
    </row>
    <row r="6" spans="1:20" ht="15.75" x14ac:dyDescent="0.25">
      <c r="A6" s="13">
        <v>1</v>
      </c>
      <c r="B6" s="11">
        <v>2</v>
      </c>
      <c r="C6" s="11">
        <v>3</v>
      </c>
      <c r="D6" s="12"/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 t="s">
        <v>146</v>
      </c>
      <c r="N6" s="12" t="s">
        <v>147</v>
      </c>
      <c r="O6" s="12">
        <v>14</v>
      </c>
      <c r="P6" s="12">
        <v>15</v>
      </c>
      <c r="Q6" s="12" t="s">
        <v>148</v>
      </c>
      <c r="R6" s="12" t="s">
        <v>149</v>
      </c>
      <c r="S6" s="12">
        <v>18</v>
      </c>
      <c r="T6" s="12" t="s">
        <v>150</v>
      </c>
    </row>
    <row r="7" spans="1:20" ht="15.75" x14ac:dyDescent="0.25">
      <c r="A7" s="15" t="s">
        <v>1</v>
      </c>
      <c r="B7" s="15"/>
      <c r="C7" s="15"/>
      <c r="D7" s="1">
        <f>D8+D9</f>
        <v>19335496.396400005</v>
      </c>
      <c r="E7" s="1">
        <f>E8+E9</f>
        <v>18214517.482904065</v>
      </c>
      <c r="F7" s="4">
        <f t="shared" ref="F7" si="0">E7/D7%</f>
        <v>94.202481847300021</v>
      </c>
      <c r="G7" s="1">
        <f>G8+G9</f>
        <v>19665989.885599997</v>
      </c>
      <c r="H7" s="1">
        <f>H8+H9</f>
        <v>23734206.508600004</v>
      </c>
      <c r="I7" s="1">
        <f>I8+I9</f>
        <v>13256784.723133052</v>
      </c>
      <c r="J7" s="4">
        <f t="shared" ref="J7" si="1">I7/H7%</f>
        <v>55.855184028711911</v>
      </c>
      <c r="K7" s="1">
        <f>K8+K9</f>
        <v>21190939.874800004</v>
      </c>
      <c r="L7" s="1">
        <f>L8+L9</f>
        <v>21520068.140500009</v>
      </c>
      <c r="M7" s="4">
        <f t="shared" ref="M7" si="2">L7/K7%</f>
        <v>101.55315558273752</v>
      </c>
      <c r="N7" s="4">
        <f t="shared" ref="N7:N73" si="3">L7/H7%</f>
        <v>90.671108523060539</v>
      </c>
      <c r="O7" s="1">
        <f>O8+O9</f>
        <v>22440936.181400001</v>
      </c>
      <c r="P7" s="1">
        <f>P8+P9</f>
        <v>21884992.095899988</v>
      </c>
      <c r="Q7" s="4">
        <f t="shared" ref="Q7" si="4">P7/O7%</f>
        <v>97.522634167282192</v>
      </c>
      <c r="R7" s="4">
        <f t="shared" ref="R7" si="5">P7/L7%</f>
        <v>101.69573791782381</v>
      </c>
      <c r="S7" s="1">
        <f>S8+S9</f>
        <v>23671297.852599997</v>
      </c>
      <c r="T7" s="4">
        <f t="shared" ref="T7" si="6">S7/P7%</f>
        <v>108.16224081266476</v>
      </c>
    </row>
    <row r="8" spans="1:20" ht="15.75" x14ac:dyDescent="0.25">
      <c r="A8" s="6" t="s">
        <v>11</v>
      </c>
      <c r="B8" s="11"/>
      <c r="C8" s="11"/>
      <c r="D8" s="3"/>
      <c r="E8" s="3"/>
      <c r="F8" s="4"/>
      <c r="G8" s="3"/>
      <c r="H8" s="3"/>
      <c r="I8" s="3"/>
      <c r="J8" s="4"/>
      <c r="K8" s="3">
        <v>529773.49690000003</v>
      </c>
      <c r="L8" s="3"/>
      <c r="M8" s="4"/>
      <c r="N8" s="4"/>
      <c r="O8" s="3">
        <v>1122046.8091</v>
      </c>
      <c r="P8" s="3">
        <v>547124.80239999993</v>
      </c>
      <c r="Q8" s="4"/>
      <c r="R8" s="4"/>
      <c r="S8" s="3">
        <v>1183564.8925999999</v>
      </c>
      <c r="T8" s="4"/>
    </row>
    <row r="9" spans="1:20" ht="15.75" x14ac:dyDescent="0.25">
      <c r="A9" s="5" t="s">
        <v>12</v>
      </c>
      <c r="B9" s="7"/>
      <c r="C9" s="7"/>
      <c r="D9" s="3">
        <f>D10+D23+D31+D44+D57+D63+D68+D78+D83+D93+D100+D106+D110+D113</f>
        <v>19335496.396400005</v>
      </c>
      <c r="E9" s="1">
        <f>E10+E23+E31+E44+E57+E63+E68+E78+E83+E93+E100+E106+E110+E113</f>
        <v>18214517.482904065</v>
      </c>
      <c r="F9" s="2">
        <f>E9/D9%</f>
        <v>94.202481847300021</v>
      </c>
      <c r="G9" s="1">
        <f>G10+G23+G31+G44+G57+G63+G68+G78+G83+G93+G100+G106+G110+G113</f>
        <v>19665989.885599997</v>
      </c>
      <c r="H9" s="1">
        <f>H10+H23+H31+H44+H57+H63+H68+H78+H83+H93+H100+H106+H110+H113</f>
        <v>23734206.508600004</v>
      </c>
      <c r="I9" s="1">
        <f>I10+I23+I31+I44+I57+I63+I68+I78+I83+I93+I100+I106+I110+I113</f>
        <v>13256784.723133052</v>
      </c>
      <c r="J9" s="2">
        <f>I9/H9%</f>
        <v>55.855184028711911</v>
      </c>
      <c r="K9" s="1">
        <f>K10+K23+K31+K44+K57+K63+K68+K78+K83+K93+K100+K106+K110+K113</f>
        <v>20661166.377900004</v>
      </c>
      <c r="L9" s="1">
        <f>L10+L23+L31+L44+L57+L63+L68+L78+L83+L93+L100+L106+L110+L113</f>
        <v>21520068.140500009</v>
      </c>
      <c r="M9" s="2">
        <f>L9/K9%</f>
        <v>104.15708264911278</v>
      </c>
      <c r="N9" s="2">
        <f t="shared" si="3"/>
        <v>90.671108523060539</v>
      </c>
      <c r="O9" s="1">
        <f>O10+O23+O31+O44+O57+O63+O68+O78+O83+O93+O100+O106+O110+O113</f>
        <v>21318889.372300003</v>
      </c>
      <c r="P9" s="1">
        <f>P10+P23+P31+P44+P57+P63+P68+P78+P83+P93+P100+P106+P110+P113</f>
        <v>21337867.293499988</v>
      </c>
      <c r="Q9" s="2">
        <f>P9/O9%</f>
        <v>100.08901927707662</v>
      </c>
      <c r="R9" s="2">
        <f>P9/L9%</f>
        <v>99.153344469866582</v>
      </c>
      <c r="S9" s="1">
        <f>S10+S23+S31+S44+S57+S63+S68+S78+S83+S93+S100+S106+S110+S113</f>
        <v>22487732.959999997</v>
      </c>
      <c r="T9" s="2">
        <f>S9/P9%</f>
        <v>105.38885002274939</v>
      </c>
    </row>
    <row r="10" spans="1:20" ht="15.75" x14ac:dyDescent="0.25">
      <c r="A10" s="5" t="s">
        <v>116</v>
      </c>
      <c r="B10" s="7" t="s">
        <v>13</v>
      </c>
      <c r="C10" s="7"/>
      <c r="D10" s="3">
        <v>1596688.7063</v>
      </c>
      <c r="E10" s="1">
        <v>1363539.3129060501</v>
      </c>
      <c r="F10" s="2">
        <f t="shared" ref="F10:F73" si="7">E10/D10%</f>
        <v>85.397943100992677</v>
      </c>
      <c r="G10" s="1">
        <v>1508154.3851000001</v>
      </c>
      <c r="H10" s="1">
        <v>3639104.6343999999</v>
      </c>
      <c r="I10" s="1">
        <v>906609.85010437004</v>
      </c>
      <c r="J10" s="2">
        <f t="shared" ref="J10:J73" si="8">I10/H10%</f>
        <v>24.912992100702482</v>
      </c>
      <c r="K10" s="1">
        <v>1585102.2190999999</v>
      </c>
      <c r="L10" s="1">
        <v>1582774.0493999978</v>
      </c>
      <c r="M10" s="2">
        <f t="shared" ref="M10:M73" si="9">L10/K10%</f>
        <v>99.85312179416897</v>
      </c>
      <c r="N10" s="2">
        <f t="shared" si="3"/>
        <v>43.493502067465528</v>
      </c>
      <c r="O10" s="1">
        <v>1626100.3261999998</v>
      </c>
      <c r="P10" s="1">
        <v>1458455.0045999999</v>
      </c>
      <c r="Q10" s="2">
        <f t="shared" ref="Q10:Q73" si="10">P10/O10%</f>
        <v>89.69034573704522</v>
      </c>
      <c r="R10" s="2">
        <f t="shared" ref="R10:R73" si="11">P10/L10%</f>
        <v>92.145496393049584</v>
      </c>
      <c r="S10" s="1">
        <v>1617245.0137999982</v>
      </c>
      <c r="T10" s="2">
        <f t="shared" ref="T10:T73" si="12">S10/P10%</f>
        <v>110.88754940667837</v>
      </c>
    </row>
    <row r="11" spans="1:20" ht="15.75" x14ac:dyDescent="0.25">
      <c r="A11" s="6" t="s">
        <v>14</v>
      </c>
      <c r="B11" s="11" t="s">
        <v>13</v>
      </c>
      <c r="C11" s="11" t="s">
        <v>13</v>
      </c>
      <c r="D11" s="3">
        <v>26531.511500000001</v>
      </c>
      <c r="E11" s="3">
        <v>25806.119580459999</v>
      </c>
      <c r="F11" s="4">
        <f t="shared" si="7"/>
        <v>97.265923128654009</v>
      </c>
      <c r="G11" s="3">
        <v>25471.037</v>
      </c>
      <c r="H11" s="3">
        <v>29750.7238</v>
      </c>
      <c r="I11" s="3">
        <v>19029.071574509999</v>
      </c>
      <c r="J11" s="4">
        <f t="shared" si="8"/>
        <v>63.961709645901124</v>
      </c>
      <c r="K11" s="3">
        <v>24570.7719</v>
      </c>
      <c r="L11" s="3">
        <v>27477.803400000001</v>
      </c>
      <c r="M11" s="4">
        <f t="shared" si="9"/>
        <v>111.83125834154197</v>
      </c>
      <c r="N11" s="4">
        <f t="shared" si="3"/>
        <v>92.360117302423419</v>
      </c>
      <c r="O11" s="3">
        <v>25036.841899999999</v>
      </c>
      <c r="P11" s="3">
        <v>26963.100200000004</v>
      </c>
      <c r="Q11" s="4">
        <f t="shared" si="10"/>
        <v>107.69369518605302</v>
      </c>
      <c r="R11" s="4">
        <f t="shared" si="11"/>
        <v>98.126840080674015</v>
      </c>
      <c r="S11" s="3">
        <v>27410.102000000003</v>
      </c>
      <c r="T11" s="4">
        <f t="shared" si="12"/>
        <v>101.65782790808306</v>
      </c>
    </row>
    <row r="12" spans="1:20" ht="47.25" x14ac:dyDescent="0.25">
      <c r="A12" s="6" t="s">
        <v>15</v>
      </c>
      <c r="B12" s="11" t="s">
        <v>13</v>
      </c>
      <c r="C12" s="11" t="s">
        <v>16</v>
      </c>
      <c r="D12" s="3">
        <v>16189.613499999999</v>
      </c>
      <c r="E12" s="3">
        <v>15656.34613267</v>
      </c>
      <c r="F12" s="4">
        <f t="shared" si="7"/>
        <v>96.70611427919512</v>
      </c>
      <c r="G12" s="3">
        <v>17441.812900000001</v>
      </c>
      <c r="H12" s="3">
        <v>17335.5543</v>
      </c>
      <c r="I12" s="3">
        <v>9647.8484994800001</v>
      </c>
      <c r="J12" s="4">
        <f t="shared" si="8"/>
        <v>55.653533383008117</v>
      </c>
      <c r="K12" s="3">
        <v>19406.782199999998</v>
      </c>
      <c r="L12" s="3">
        <v>18748.612999999998</v>
      </c>
      <c r="M12" s="4">
        <f t="shared" si="9"/>
        <v>96.608560897849415</v>
      </c>
      <c r="N12" s="4">
        <f t="shared" si="3"/>
        <v>108.15121729335183</v>
      </c>
      <c r="O12" s="3">
        <v>19125.029600000002</v>
      </c>
      <c r="P12" s="3">
        <v>17841.988999999994</v>
      </c>
      <c r="Q12" s="4">
        <f t="shared" si="10"/>
        <v>93.291301363528305</v>
      </c>
      <c r="R12" s="4">
        <f t="shared" si="11"/>
        <v>95.164314288208928</v>
      </c>
      <c r="S12" s="3">
        <v>18305.204799999992</v>
      </c>
      <c r="T12" s="4">
        <f t="shared" si="12"/>
        <v>102.59621166675979</v>
      </c>
    </row>
    <row r="13" spans="1:20" ht="47.25" x14ac:dyDescent="0.25">
      <c r="A13" s="6" t="s">
        <v>17</v>
      </c>
      <c r="B13" s="11" t="s">
        <v>13</v>
      </c>
      <c r="C13" s="11" t="s">
        <v>18</v>
      </c>
      <c r="D13" s="3">
        <v>8484.0048000000006</v>
      </c>
      <c r="E13" s="3">
        <v>7937.7824942099996</v>
      </c>
      <c r="F13" s="4">
        <f t="shared" si="7"/>
        <v>93.561739783669125</v>
      </c>
      <c r="G13" s="3">
        <v>8628.6142</v>
      </c>
      <c r="H13" s="3">
        <v>9538.9339</v>
      </c>
      <c r="I13" s="3">
        <v>4561.0900091499998</v>
      </c>
      <c r="J13" s="4">
        <f t="shared" si="8"/>
        <v>47.81551121923593</v>
      </c>
      <c r="K13" s="3">
        <v>8837.8701000000001</v>
      </c>
      <c r="L13" s="3">
        <v>10308.057600000002</v>
      </c>
      <c r="M13" s="4">
        <f t="shared" si="9"/>
        <v>116.63508835686554</v>
      </c>
      <c r="N13" s="4">
        <f t="shared" si="3"/>
        <v>108.06299433524748</v>
      </c>
      <c r="O13" s="3">
        <v>10832.7348</v>
      </c>
      <c r="P13" s="3">
        <v>10413.365800000001</v>
      </c>
      <c r="Q13" s="4">
        <f t="shared" si="10"/>
        <v>96.12868765143223</v>
      </c>
      <c r="R13" s="4">
        <f t="shared" si="11"/>
        <v>101.0216105117612</v>
      </c>
      <c r="S13" s="3">
        <v>10722.839300000001</v>
      </c>
      <c r="T13" s="4">
        <f t="shared" si="12"/>
        <v>102.97188734117071</v>
      </c>
    </row>
    <row r="14" spans="1:20" ht="15.75" x14ac:dyDescent="0.25">
      <c r="A14" s="6" t="s">
        <v>19</v>
      </c>
      <c r="B14" s="11" t="s">
        <v>13</v>
      </c>
      <c r="C14" s="11" t="s">
        <v>20</v>
      </c>
      <c r="D14" s="3">
        <v>199726.5294</v>
      </c>
      <c r="E14" s="3">
        <v>190454.80286597001</v>
      </c>
      <c r="F14" s="4">
        <f t="shared" si="7"/>
        <v>95.357789192110204</v>
      </c>
      <c r="G14" s="3">
        <v>184604.65119999999</v>
      </c>
      <c r="H14" s="3">
        <v>207700.2923</v>
      </c>
      <c r="I14" s="3">
        <v>120556.16227822</v>
      </c>
      <c r="J14" s="4">
        <f t="shared" si="8"/>
        <v>58.043328174083655</v>
      </c>
      <c r="K14" s="3">
        <v>187500.18790000002</v>
      </c>
      <c r="L14" s="3">
        <v>190415.13669999992</v>
      </c>
      <c r="M14" s="4">
        <f t="shared" si="9"/>
        <v>101.55463780204559</v>
      </c>
      <c r="N14" s="4">
        <f t="shared" si="3"/>
        <v>91.677837614675283</v>
      </c>
      <c r="O14" s="3">
        <v>192787.85649999999</v>
      </c>
      <c r="P14" s="3">
        <v>188602.18309999997</v>
      </c>
      <c r="Q14" s="4">
        <f t="shared" si="10"/>
        <v>97.828870824133034</v>
      </c>
      <c r="R14" s="4">
        <f t="shared" si="11"/>
        <v>99.047894179307661</v>
      </c>
      <c r="S14" s="3">
        <v>193884.49340000001</v>
      </c>
      <c r="T14" s="4">
        <f t="shared" si="12"/>
        <v>102.80076837562335</v>
      </c>
    </row>
    <row r="15" spans="1:20" ht="31.5" x14ac:dyDescent="0.25">
      <c r="A15" s="6" t="s">
        <v>21</v>
      </c>
      <c r="B15" s="11" t="s">
        <v>13</v>
      </c>
      <c r="C15" s="11" t="s">
        <v>22</v>
      </c>
      <c r="D15" s="3">
        <v>319629.51429999998</v>
      </c>
      <c r="E15" s="3">
        <v>313301.37346570002</v>
      </c>
      <c r="F15" s="4">
        <f t="shared" si="7"/>
        <v>98.020163798653314</v>
      </c>
      <c r="G15" s="3">
        <v>271096.04859999998</v>
      </c>
      <c r="H15" s="3">
        <v>346287.46710000001</v>
      </c>
      <c r="I15" s="3">
        <v>181328.61487554997</v>
      </c>
      <c r="J15" s="4">
        <f t="shared" si="8"/>
        <v>52.363608880822234</v>
      </c>
      <c r="K15" s="3">
        <v>271287.59960000002</v>
      </c>
      <c r="L15" s="3">
        <v>273184.20209999999</v>
      </c>
      <c r="M15" s="4">
        <f t="shared" si="9"/>
        <v>100.69911138688109</v>
      </c>
      <c r="N15" s="4">
        <f t="shared" si="3"/>
        <v>78.889428019960818</v>
      </c>
      <c r="O15" s="3">
        <v>271671.60820000002</v>
      </c>
      <c r="P15" s="3">
        <v>281342.68809999985</v>
      </c>
      <c r="Q15" s="4">
        <f t="shared" si="10"/>
        <v>103.55984195922311</v>
      </c>
      <c r="R15" s="4">
        <f t="shared" si="11"/>
        <v>102.98644135981678</v>
      </c>
      <c r="S15" s="3">
        <v>278189.30759999994</v>
      </c>
      <c r="T15" s="4">
        <f t="shared" si="12"/>
        <v>98.879167423438034</v>
      </c>
    </row>
    <row r="16" spans="1:20" ht="15.75" x14ac:dyDescent="0.25">
      <c r="A16" s="6" t="s">
        <v>23</v>
      </c>
      <c r="B16" s="11" t="s">
        <v>13</v>
      </c>
      <c r="C16" s="11" t="s">
        <v>24</v>
      </c>
      <c r="D16" s="3">
        <v>3753.4337999999998</v>
      </c>
      <c r="E16" s="3">
        <v>3660.0779855199999</v>
      </c>
      <c r="F16" s="4">
        <f t="shared" si="7"/>
        <v>97.512789103140705</v>
      </c>
      <c r="G16" s="3">
        <v>4056.5347000000002</v>
      </c>
      <c r="H16" s="3">
        <v>19062.423999999999</v>
      </c>
      <c r="I16" s="3">
        <v>16364.3847587</v>
      </c>
      <c r="J16" s="4">
        <f t="shared" si="8"/>
        <v>85.846295091851914</v>
      </c>
      <c r="K16" s="3">
        <v>15834.2793</v>
      </c>
      <c r="L16" s="3">
        <v>22880.57190000001</v>
      </c>
      <c r="M16" s="4">
        <f t="shared" si="9"/>
        <v>144.50024195291294</v>
      </c>
      <c r="N16" s="4">
        <f t="shared" si="3"/>
        <v>120.02970818401695</v>
      </c>
      <c r="O16" s="3">
        <v>4299.7854000000007</v>
      </c>
      <c r="P16" s="3">
        <v>5146.0880000000006</v>
      </c>
      <c r="Q16" s="4">
        <f t="shared" si="10"/>
        <v>119.68243810493426</v>
      </c>
      <c r="R16" s="4">
        <f t="shared" si="11"/>
        <v>22.491081177914083</v>
      </c>
      <c r="S16" s="3">
        <v>24362.830700000002</v>
      </c>
      <c r="T16" s="4">
        <f t="shared" si="12"/>
        <v>473.4242923945335</v>
      </c>
    </row>
    <row r="17" spans="1:20" ht="15.75" x14ac:dyDescent="0.25">
      <c r="A17" s="6" t="s">
        <v>25</v>
      </c>
      <c r="B17" s="11" t="s">
        <v>13</v>
      </c>
      <c r="C17" s="11" t="s">
        <v>26</v>
      </c>
      <c r="D17" s="3">
        <v>340416.03519999998</v>
      </c>
      <c r="E17" s="3">
        <v>347782.19664196996</v>
      </c>
      <c r="F17" s="4">
        <f t="shared" si="7"/>
        <v>102.16387028820256</v>
      </c>
      <c r="G17" s="3">
        <v>231986.47880000001</v>
      </c>
      <c r="H17" s="3">
        <v>325667.48910000001</v>
      </c>
      <c r="I17" s="3">
        <v>236086.51881645998</v>
      </c>
      <c r="J17" s="4">
        <f t="shared" si="8"/>
        <v>72.493118508358947</v>
      </c>
      <c r="K17" s="3">
        <v>225971.80670000002</v>
      </c>
      <c r="L17" s="3">
        <v>224721.25779999996</v>
      </c>
      <c r="M17" s="4">
        <f t="shared" si="9"/>
        <v>99.446590741445775</v>
      </c>
      <c r="N17" s="4">
        <f t="shared" si="3"/>
        <v>69.003282587718374</v>
      </c>
      <c r="O17" s="3">
        <v>228090.33919999999</v>
      </c>
      <c r="P17" s="3">
        <v>230440.85710000005</v>
      </c>
      <c r="Q17" s="4">
        <f t="shared" si="10"/>
        <v>101.03052058594163</v>
      </c>
      <c r="R17" s="4">
        <f t="shared" si="11"/>
        <v>102.54519726170743</v>
      </c>
      <c r="S17" s="3">
        <v>233029.99069999997</v>
      </c>
      <c r="T17" s="4">
        <f t="shared" si="12"/>
        <v>101.12355666116811</v>
      </c>
    </row>
    <row r="18" spans="1:20" ht="15.75" x14ac:dyDescent="0.25">
      <c r="A18" s="6" t="s">
        <v>27</v>
      </c>
      <c r="B18" s="11" t="s">
        <v>13</v>
      </c>
      <c r="C18" s="11" t="s">
        <v>28</v>
      </c>
      <c r="D18" s="3">
        <v>96067.404699999999</v>
      </c>
      <c r="E18" s="3">
        <v>93990.910949109995</v>
      </c>
      <c r="F18" s="4">
        <f t="shared" si="7"/>
        <v>97.838503332764645</v>
      </c>
      <c r="G18" s="3">
        <v>88827.113299999997</v>
      </c>
      <c r="H18" s="3">
        <v>114291.85490000001</v>
      </c>
      <c r="I18" s="3">
        <v>62250.900176330004</v>
      </c>
      <c r="J18" s="4">
        <f t="shared" si="8"/>
        <v>54.466611142847071</v>
      </c>
      <c r="K18" s="3">
        <v>70948.08</v>
      </c>
      <c r="L18" s="3">
        <v>81353.871599999999</v>
      </c>
      <c r="M18" s="4">
        <f t="shared" si="9"/>
        <v>114.66676984070604</v>
      </c>
      <c r="N18" s="4">
        <f t="shared" si="3"/>
        <v>71.180813078220496</v>
      </c>
      <c r="O18" s="3">
        <v>71224.598099999988</v>
      </c>
      <c r="P18" s="3">
        <v>64540.138100000004</v>
      </c>
      <c r="Q18" s="4">
        <f t="shared" si="10"/>
        <v>90.614955818192271</v>
      </c>
      <c r="R18" s="4">
        <f t="shared" si="11"/>
        <v>79.33259577040215</v>
      </c>
      <c r="S18" s="3">
        <v>64864.250700000004</v>
      </c>
      <c r="T18" s="4">
        <f t="shared" si="12"/>
        <v>100.50218764561336</v>
      </c>
    </row>
    <row r="19" spans="1:20" ht="15.75" x14ac:dyDescent="0.25">
      <c r="A19" s="6" t="s">
        <v>29</v>
      </c>
      <c r="B19" s="11" t="s">
        <v>13</v>
      </c>
      <c r="C19" s="11" t="s">
        <v>30</v>
      </c>
      <c r="D19" s="3">
        <v>195967.5025</v>
      </c>
      <c r="E19" s="3">
        <v>192495.30163489003</v>
      </c>
      <c r="F19" s="4">
        <f t="shared" si="7"/>
        <v>98.228175171487948</v>
      </c>
      <c r="G19" s="3">
        <v>198492.9235</v>
      </c>
      <c r="H19" s="3">
        <v>195186.4664</v>
      </c>
      <c r="I19" s="3">
        <v>138660.24969407998</v>
      </c>
      <c r="J19" s="4">
        <f t="shared" si="8"/>
        <v>71.039889317899949</v>
      </c>
      <c r="K19" s="3">
        <v>221419.315</v>
      </c>
      <c r="L19" s="3">
        <v>211882.58599999989</v>
      </c>
      <c r="M19" s="4">
        <f t="shared" si="9"/>
        <v>95.692910078779661</v>
      </c>
      <c r="N19" s="4">
        <f t="shared" si="3"/>
        <v>108.55393302002003</v>
      </c>
      <c r="O19" s="3">
        <v>249662.85560000001</v>
      </c>
      <c r="P19" s="3">
        <v>234761.89589999997</v>
      </c>
      <c r="Q19" s="4">
        <f t="shared" si="10"/>
        <v>94.031567225252857</v>
      </c>
      <c r="R19" s="4">
        <f t="shared" si="11"/>
        <v>110.79810773123191</v>
      </c>
      <c r="S19" s="3">
        <v>260170.50749999998</v>
      </c>
      <c r="T19" s="4">
        <f t="shared" si="12"/>
        <v>110.8231412523705</v>
      </c>
    </row>
    <row r="20" spans="1:20" ht="15.75" x14ac:dyDescent="0.25">
      <c r="A20" s="6" t="s">
        <v>31</v>
      </c>
      <c r="B20" s="11" t="s">
        <v>13</v>
      </c>
      <c r="C20" s="11" t="s">
        <v>32</v>
      </c>
      <c r="D20" s="3">
        <v>179868.5993</v>
      </c>
      <c r="E20" s="3">
        <v>0</v>
      </c>
      <c r="F20" s="4">
        <f t="shared" si="7"/>
        <v>0</v>
      </c>
      <c r="G20" s="3">
        <v>24811.4</v>
      </c>
      <c r="H20" s="3">
        <v>2129203.4747000001</v>
      </c>
      <c r="I20" s="3">
        <v>0</v>
      </c>
      <c r="J20" s="4">
        <f t="shared" si="8"/>
        <v>0</v>
      </c>
      <c r="K20" s="3">
        <v>24811.4</v>
      </c>
      <c r="L20" s="3">
        <v>122330.26</v>
      </c>
      <c r="M20" s="4">
        <f t="shared" si="9"/>
        <v>493.04053781729363</v>
      </c>
      <c r="N20" s="4">
        <f t="shared" si="3"/>
        <v>5.7453532014940958</v>
      </c>
      <c r="O20" s="3">
        <v>24811.4</v>
      </c>
      <c r="P20" s="3">
        <v>22330.26</v>
      </c>
      <c r="Q20" s="4">
        <f t="shared" si="10"/>
        <v>89.999999999999986</v>
      </c>
      <c r="R20" s="4">
        <f t="shared" si="11"/>
        <v>18.25407711877666</v>
      </c>
      <c r="S20" s="3">
        <v>22330.26</v>
      </c>
      <c r="T20" s="4">
        <f t="shared" si="12"/>
        <v>100</v>
      </c>
    </row>
    <row r="21" spans="1:20" ht="31.5" x14ac:dyDescent="0.25">
      <c r="A21" s="6" t="s">
        <v>33</v>
      </c>
      <c r="B21" s="11" t="s">
        <v>13</v>
      </c>
      <c r="C21" s="11" t="s">
        <v>34</v>
      </c>
      <c r="D21" s="3">
        <v>45257.932000000001</v>
      </c>
      <c r="E21" s="3">
        <v>45196.738761029999</v>
      </c>
      <c r="F21" s="4">
        <f t="shared" si="7"/>
        <v>99.864790024055893</v>
      </c>
      <c r="G21" s="3">
        <v>29106.795900000001</v>
      </c>
      <c r="H21" s="3">
        <v>48110.186500000003</v>
      </c>
      <c r="I21" s="3">
        <v>27887.545762349997</v>
      </c>
      <c r="J21" s="4">
        <f t="shared" si="8"/>
        <v>57.96598972309117</v>
      </c>
      <c r="K21" s="3">
        <v>30774.970100000002</v>
      </c>
      <c r="L21" s="3">
        <v>29229.740600000001</v>
      </c>
      <c r="M21" s="4">
        <f t="shared" si="9"/>
        <v>94.978940694405424</v>
      </c>
      <c r="N21" s="4">
        <f t="shared" si="3"/>
        <v>60.755824756572082</v>
      </c>
      <c r="O21" s="3">
        <v>32849.937299999998</v>
      </c>
      <c r="P21" s="3">
        <v>31111.827499999996</v>
      </c>
      <c r="Q21" s="4">
        <f t="shared" si="10"/>
        <v>94.708940281599851</v>
      </c>
      <c r="R21" s="4">
        <f t="shared" si="11"/>
        <v>106.43894492857727</v>
      </c>
      <c r="S21" s="3">
        <v>27998.560600000001</v>
      </c>
      <c r="T21" s="4">
        <f t="shared" si="12"/>
        <v>89.9933011006827</v>
      </c>
    </row>
    <row r="22" spans="1:20" ht="15.75" x14ac:dyDescent="0.25">
      <c r="A22" s="6" t="s">
        <v>35</v>
      </c>
      <c r="B22" s="11" t="s">
        <v>13</v>
      </c>
      <c r="C22" s="11" t="s">
        <v>36</v>
      </c>
      <c r="D22" s="3">
        <v>164796.62530000001</v>
      </c>
      <c r="E22" s="3">
        <v>127257.66239452</v>
      </c>
      <c r="F22" s="4">
        <f t="shared" si="7"/>
        <v>77.22103663400685</v>
      </c>
      <c r="G22" s="3">
        <v>423630.97499999998</v>
      </c>
      <c r="H22" s="3">
        <v>196969.76740000001</v>
      </c>
      <c r="I22" s="3">
        <v>90237.463659539993</v>
      </c>
      <c r="J22" s="4">
        <f t="shared" si="8"/>
        <v>45.812849784347158</v>
      </c>
      <c r="K22" s="3">
        <v>483739.15630000003</v>
      </c>
      <c r="L22" s="3">
        <v>370241.94870000071</v>
      </c>
      <c r="M22" s="4">
        <f t="shared" si="9"/>
        <v>76.53751900753474</v>
      </c>
      <c r="N22" s="4">
        <f t="shared" si="3"/>
        <v>187.96892212809746</v>
      </c>
      <c r="O22" s="3">
        <v>495707.33960000001</v>
      </c>
      <c r="P22" s="3">
        <v>344960.61180000019</v>
      </c>
      <c r="Q22" s="4">
        <f t="shared" si="10"/>
        <v>69.589571152680222</v>
      </c>
      <c r="R22" s="4">
        <f t="shared" si="11"/>
        <v>93.171671392512721</v>
      </c>
      <c r="S22" s="3">
        <v>455976.66650000017</v>
      </c>
      <c r="T22" s="4">
        <f t="shared" si="12"/>
        <v>132.18224078416361</v>
      </c>
    </row>
    <row r="23" spans="1:20" ht="15.75" x14ac:dyDescent="0.25">
      <c r="A23" s="5" t="s">
        <v>117</v>
      </c>
      <c r="B23" s="7" t="s">
        <v>37</v>
      </c>
      <c r="C23" s="7"/>
      <c r="D23" s="3">
        <v>3233460.6050999998</v>
      </c>
      <c r="E23" s="1">
        <v>2997446.8459719601</v>
      </c>
      <c r="F23" s="2">
        <f t="shared" si="7"/>
        <v>92.700892698188895</v>
      </c>
      <c r="G23" s="1">
        <v>3087046.2577</v>
      </c>
      <c r="H23" s="1">
        <v>3308864.4692000002</v>
      </c>
      <c r="I23" s="1">
        <v>1926890.97002703</v>
      </c>
      <c r="J23" s="2">
        <f t="shared" si="8"/>
        <v>58.234206567333459</v>
      </c>
      <c r="K23" s="1">
        <v>3232803.7259</v>
      </c>
      <c r="L23" s="1">
        <v>3113247.4630999998</v>
      </c>
      <c r="M23" s="2">
        <f t="shared" si="9"/>
        <v>96.301777870330923</v>
      </c>
      <c r="N23" s="2">
        <f t="shared" si="3"/>
        <v>94.088092518721524</v>
      </c>
      <c r="O23" s="1">
        <v>3319112.5228000004</v>
      </c>
      <c r="P23" s="1">
        <v>3231721.7907999996</v>
      </c>
      <c r="Q23" s="2">
        <f t="shared" si="10"/>
        <v>97.367045214656414</v>
      </c>
      <c r="R23" s="2">
        <f t="shared" si="11"/>
        <v>103.80549021895065</v>
      </c>
      <c r="S23" s="1">
        <v>3257484.0080000008</v>
      </c>
      <c r="T23" s="2">
        <f t="shared" si="12"/>
        <v>100.79716692424888</v>
      </c>
    </row>
    <row r="24" spans="1:20" ht="15.75" customHeight="1" x14ac:dyDescent="0.25">
      <c r="A24" s="6" t="s">
        <v>38</v>
      </c>
      <c r="B24" s="11" t="s">
        <v>37</v>
      </c>
      <c r="C24" s="11" t="s">
        <v>13</v>
      </c>
      <c r="D24" s="3">
        <v>2340580.8646</v>
      </c>
      <c r="E24" s="3">
        <v>2216187.8113684598</v>
      </c>
      <c r="F24" s="4">
        <f t="shared" si="7"/>
        <v>94.68537681765595</v>
      </c>
      <c r="G24" s="3">
        <v>2279047.4904999998</v>
      </c>
      <c r="H24" s="3">
        <v>2371712.7629999998</v>
      </c>
      <c r="I24" s="3">
        <v>1470650.37664403</v>
      </c>
      <c r="J24" s="4">
        <f t="shared" si="8"/>
        <v>62.007946307283504</v>
      </c>
      <c r="K24" s="3">
        <v>2424765.9477000004</v>
      </c>
      <c r="L24" s="3">
        <v>2281462.6968999999</v>
      </c>
      <c r="M24" s="4">
        <f t="shared" si="9"/>
        <v>94.090017185537832</v>
      </c>
      <c r="N24" s="4">
        <f t="shared" si="3"/>
        <v>96.194730343912227</v>
      </c>
      <c r="O24" s="3">
        <v>2573099.6758000003</v>
      </c>
      <c r="P24" s="3">
        <v>2483701.9451000001</v>
      </c>
      <c r="Q24" s="4">
        <f t="shared" si="10"/>
        <v>96.525679454209026</v>
      </c>
      <c r="R24" s="4">
        <f t="shared" si="11"/>
        <v>108.8644556176526</v>
      </c>
      <c r="S24" s="3">
        <v>2556012.6421999997</v>
      </c>
      <c r="T24" s="4">
        <f t="shared" si="12"/>
        <v>102.91140799896134</v>
      </c>
    </row>
    <row r="25" spans="1:20" ht="15.75" x14ac:dyDescent="0.25">
      <c r="A25" s="6" t="s">
        <v>39</v>
      </c>
      <c r="B25" s="11" t="s">
        <v>37</v>
      </c>
      <c r="C25" s="11" t="s">
        <v>16</v>
      </c>
      <c r="D25" s="3">
        <v>7763.3045000000002</v>
      </c>
      <c r="E25" s="3">
        <v>7716.2539363100004</v>
      </c>
      <c r="F25" s="4">
        <f t="shared" si="7"/>
        <v>99.393936387655557</v>
      </c>
      <c r="G25" s="3">
        <v>7508.7305999999999</v>
      </c>
      <c r="H25" s="3">
        <v>7773.6324000000004</v>
      </c>
      <c r="I25" s="3">
        <v>5079.2917292700004</v>
      </c>
      <c r="J25" s="4">
        <f t="shared" si="8"/>
        <v>65.340004105030744</v>
      </c>
      <c r="K25" s="3">
        <v>7536.4285</v>
      </c>
      <c r="L25" s="3">
        <v>7342.7649000000001</v>
      </c>
      <c r="M25" s="4">
        <f t="shared" si="9"/>
        <v>97.430300041989398</v>
      </c>
      <c r="N25" s="4">
        <f t="shared" si="3"/>
        <v>94.45732087871815</v>
      </c>
      <c r="O25" s="3">
        <v>7646.1072999999997</v>
      </c>
      <c r="P25" s="3">
        <v>7369.7082</v>
      </c>
      <c r="Q25" s="4">
        <f t="shared" si="10"/>
        <v>96.385100428815591</v>
      </c>
      <c r="R25" s="4">
        <f t="shared" si="11"/>
        <v>100.36693671072051</v>
      </c>
      <c r="S25" s="3">
        <v>7480.7442000000001</v>
      </c>
      <c r="T25" s="4">
        <f t="shared" si="12"/>
        <v>101.50665395408737</v>
      </c>
    </row>
    <row r="26" spans="1:20" ht="15.75" x14ac:dyDescent="0.25">
      <c r="A26" s="6" t="s">
        <v>40</v>
      </c>
      <c r="B26" s="11" t="s">
        <v>37</v>
      </c>
      <c r="C26" s="11" t="s">
        <v>18</v>
      </c>
      <c r="D26" s="3">
        <v>3248.0365000000002</v>
      </c>
      <c r="E26" s="3">
        <v>3143.8043148899997</v>
      </c>
      <c r="F26" s="4">
        <f t="shared" si="7"/>
        <v>96.790917062970195</v>
      </c>
      <c r="G26" s="3">
        <v>3498.3908999999999</v>
      </c>
      <c r="H26" s="3">
        <v>3581.2507999999998</v>
      </c>
      <c r="I26" s="3">
        <v>1679.6297772299999</v>
      </c>
      <c r="J26" s="4">
        <f t="shared" si="8"/>
        <v>46.900646478878272</v>
      </c>
      <c r="K26" s="3">
        <v>3198.3908999999999</v>
      </c>
      <c r="L26" s="3">
        <v>2897.9282000000003</v>
      </c>
      <c r="M26" s="4">
        <f t="shared" si="9"/>
        <v>90.605816818700944</v>
      </c>
      <c r="N26" s="4">
        <f t="shared" si="3"/>
        <v>80.919443005778874</v>
      </c>
      <c r="O26" s="3">
        <v>3198.3908999999999</v>
      </c>
      <c r="P26" s="3">
        <v>2897.9282000000003</v>
      </c>
      <c r="Q26" s="4">
        <f t="shared" si="10"/>
        <v>90.605816818700944</v>
      </c>
      <c r="R26" s="4">
        <f t="shared" si="11"/>
        <v>100</v>
      </c>
      <c r="S26" s="3">
        <v>2897.9282000000003</v>
      </c>
      <c r="T26" s="4">
        <f t="shared" si="12"/>
        <v>100</v>
      </c>
    </row>
    <row r="27" spans="1:20" ht="15.75" x14ac:dyDescent="0.25">
      <c r="A27" s="6" t="s">
        <v>41</v>
      </c>
      <c r="B27" s="11" t="s">
        <v>37</v>
      </c>
      <c r="C27" s="11" t="s">
        <v>22</v>
      </c>
      <c r="D27" s="3">
        <v>46026.646999999997</v>
      </c>
      <c r="E27" s="3">
        <v>46020.240850390001</v>
      </c>
      <c r="F27" s="4">
        <f t="shared" si="7"/>
        <v>99.986081650462182</v>
      </c>
      <c r="G27" s="3">
        <v>47251.044500000004</v>
      </c>
      <c r="H27" s="3">
        <v>47251.044500000004</v>
      </c>
      <c r="I27" s="3">
        <v>30818.534617330002</v>
      </c>
      <c r="J27" s="4">
        <f t="shared" si="8"/>
        <v>65.222970081285709</v>
      </c>
      <c r="K27" s="3">
        <v>44536.85</v>
      </c>
      <c r="L27" s="3">
        <v>47582.787499999999</v>
      </c>
      <c r="M27" s="4">
        <f t="shared" si="9"/>
        <v>106.83913994815529</v>
      </c>
      <c r="N27" s="4">
        <f t="shared" si="3"/>
        <v>100.70208606711327</v>
      </c>
      <c r="O27" s="3">
        <v>46624.14</v>
      </c>
      <c r="P27" s="3">
        <v>46465.713000000003</v>
      </c>
      <c r="Q27" s="4">
        <f t="shared" si="10"/>
        <v>99.660203920115208</v>
      </c>
      <c r="R27" s="4">
        <f t="shared" si="11"/>
        <v>97.652355907059885</v>
      </c>
      <c r="S27" s="3">
        <v>46465.713000000003</v>
      </c>
      <c r="T27" s="4">
        <f t="shared" si="12"/>
        <v>100</v>
      </c>
    </row>
    <row r="28" spans="1:20" ht="31.5" x14ac:dyDescent="0.25">
      <c r="A28" s="6" t="s">
        <v>42</v>
      </c>
      <c r="B28" s="11" t="s">
        <v>37</v>
      </c>
      <c r="C28" s="11" t="s">
        <v>24</v>
      </c>
      <c r="D28" s="3">
        <v>10193.394399999999</v>
      </c>
      <c r="E28" s="3">
        <v>9899.8733939199992</v>
      </c>
      <c r="F28" s="4">
        <f t="shared" si="7"/>
        <v>97.120478276794628</v>
      </c>
      <c r="G28" s="3">
        <v>9784.9135000000006</v>
      </c>
      <c r="H28" s="3">
        <v>10948.205599999999</v>
      </c>
      <c r="I28" s="3">
        <v>5286.5538465700001</v>
      </c>
      <c r="J28" s="4">
        <f t="shared" si="8"/>
        <v>48.286943447335332</v>
      </c>
      <c r="K28" s="3">
        <v>9875.0210000000006</v>
      </c>
      <c r="L28" s="3">
        <v>14711.368199999999</v>
      </c>
      <c r="M28" s="4">
        <f t="shared" si="9"/>
        <v>148.97556369753539</v>
      </c>
      <c r="N28" s="4">
        <f t="shared" si="3"/>
        <v>134.37241441647751</v>
      </c>
      <c r="O28" s="3">
        <v>9929.3009999999995</v>
      </c>
      <c r="P28" s="3">
        <v>14956.848899999999</v>
      </c>
      <c r="Q28" s="4">
        <f t="shared" si="10"/>
        <v>150.63345244544405</v>
      </c>
      <c r="R28" s="4">
        <f t="shared" si="11"/>
        <v>101.66864629219192</v>
      </c>
      <c r="S28" s="3">
        <v>15275.773499999999</v>
      </c>
      <c r="T28" s="4">
        <f t="shared" si="12"/>
        <v>102.13229806714166</v>
      </c>
    </row>
    <row r="29" spans="1:20" ht="15.75" x14ac:dyDescent="0.25">
      <c r="A29" s="6" t="s">
        <v>43</v>
      </c>
      <c r="B29" s="11" t="s">
        <v>37</v>
      </c>
      <c r="C29" s="11" t="s">
        <v>26</v>
      </c>
      <c r="D29" s="3">
        <v>356252.08319999999</v>
      </c>
      <c r="E29" s="3">
        <v>303456.18192046002</v>
      </c>
      <c r="F29" s="4">
        <f t="shared" si="7"/>
        <v>85.180184546485762</v>
      </c>
      <c r="G29" s="3">
        <v>317583.2401</v>
      </c>
      <c r="H29" s="3">
        <v>355703.38040000002</v>
      </c>
      <c r="I29" s="3">
        <v>180625.32582234</v>
      </c>
      <c r="J29" s="4">
        <f t="shared" si="8"/>
        <v>50.779760827468365</v>
      </c>
      <c r="K29" s="3">
        <v>375104.86109999998</v>
      </c>
      <c r="L29" s="3">
        <v>366092.10800000001</v>
      </c>
      <c r="M29" s="4">
        <f t="shared" si="9"/>
        <v>97.597271047469249</v>
      </c>
      <c r="N29" s="4">
        <f t="shared" si="3"/>
        <v>102.92061537012033</v>
      </c>
      <c r="O29" s="3">
        <v>382741.31809999997</v>
      </c>
      <c r="P29" s="3">
        <v>388735.34450000001</v>
      </c>
      <c r="Q29" s="4">
        <f t="shared" si="10"/>
        <v>101.56607769178292</v>
      </c>
      <c r="R29" s="4">
        <f t="shared" si="11"/>
        <v>106.18512008458811</v>
      </c>
      <c r="S29" s="3">
        <v>364239.47820000001</v>
      </c>
      <c r="T29" s="4">
        <f t="shared" si="12"/>
        <v>93.698574969686092</v>
      </c>
    </row>
    <row r="30" spans="1:20" ht="15.75" x14ac:dyDescent="0.25">
      <c r="A30" s="6" t="s">
        <v>44</v>
      </c>
      <c r="B30" s="11" t="s">
        <v>37</v>
      </c>
      <c r="C30" s="11" t="s">
        <v>28</v>
      </c>
      <c r="D30" s="3">
        <v>469396.27490000002</v>
      </c>
      <c r="E30" s="3">
        <v>411022.68018753</v>
      </c>
      <c r="F30" s="4">
        <f t="shared" si="7"/>
        <v>87.564112066098971</v>
      </c>
      <c r="G30" s="3">
        <v>422372.44760000001</v>
      </c>
      <c r="H30" s="3">
        <v>511894.1925</v>
      </c>
      <c r="I30" s="3">
        <v>232751.25759026001</v>
      </c>
      <c r="J30" s="4">
        <f t="shared" si="8"/>
        <v>45.468626329504609</v>
      </c>
      <c r="K30" s="3">
        <v>367786.2267</v>
      </c>
      <c r="L30" s="3">
        <v>393157.80940000003</v>
      </c>
      <c r="M30" s="4">
        <f t="shared" si="9"/>
        <v>106.89845917495312</v>
      </c>
      <c r="N30" s="4">
        <f t="shared" si="3"/>
        <v>76.804506704771811</v>
      </c>
      <c r="O30" s="3">
        <v>295873.58970000001</v>
      </c>
      <c r="P30" s="3">
        <v>287594.30289999995</v>
      </c>
      <c r="Q30" s="4">
        <f t="shared" si="10"/>
        <v>97.201748622310362</v>
      </c>
      <c r="R30" s="4">
        <f t="shared" si="11"/>
        <v>73.149838569631612</v>
      </c>
      <c r="S30" s="3">
        <v>265111.72870000004</v>
      </c>
      <c r="T30" s="4">
        <f t="shared" si="12"/>
        <v>92.182538397564372</v>
      </c>
    </row>
    <row r="31" spans="1:20" ht="15.75" x14ac:dyDescent="0.25">
      <c r="A31" s="5" t="s">
        <v>118</v>
      </c>
      <c r="B31" s="7" t="s">
        <v>16</v>
      </c>
      <c r="C31" s="7"/>
      <c r="D31" s="3">
        <v>2182814.8232999998</v>
      </c>
      <c r="E31" s="1">
        <v>2083237.6104552499</v>
      </c>
      <c r="F31" s="2">
        <f t="shared" si="7"/>
        <v>95.43812824698486</v>
      </c>
      <c r="G31" s="1">
        <v>2430403.1764000002</v>
      </c>
      <c r="H31" s="1">
        <v>2359141.85</v>
      </c>
      <c r="I31" s="1">
        <v>1290220.4940921201</v>
      </c>
      <c r="J31" s="2">
        <f t="shared" si="8"/>
        <v>54.690246544188092</v>
      </c>
      <c r="K31" s="1">
        <v>2437068.8950000005</v>
      </c>
      <c r="L31" s="1">
        <v>2456681.5223000022</v>
      </c>
      <c r="M31" s="2">
        <f t="shared" si="9"/>
        <v>100.8047629404421</v>
      </c>
      <c r="N31" s="2">
        <f t="shared" si="3"/>
        <v>104.13454037534886</v>
      </c>
      <c r="O31" s="1">
        <v>2467388.7304000002</v>
      </c>
      <c r="P31" s="1">
        <v>2408910.2406000011</v>
      </c>
      <c r="Q31" s="2">
        <f t="shared" si="10"/>
        <v>97.629944196489902</v>
      </c>
      <c r="R31" s="2">
        <f t="shared" si="11"/>
        <v>98.055454837496526</v>
      </c>
      <c r="S31" s="1">
        <v>2544479.4280000012</v>
      </c>
      <c r="T31" s="2">
        <f t="shared" si="12"/>
        <v>105.62782228723613</v>
      </c>
    </row>
    <row r="32" spans="1:20" ht="15.75" x14ac:dyDescent="0.25">
      <c r="A32" s="6" t="s">
        <v>45</v>
      </c>
      <c r="B32" s="11" t="s">
        <v>16</v>
      </c>
      <c r="C32" s="11" t="s">
        <v>13</v>
      </c>
      <c r="D32" s="3">
        <v>127253.0321</v>
      </c>
      <c r="E32" s="3">
        <v>126010.31688863001</v>
      </c>
      <c r="F32" s="4">
        <f t="shared" si="7"/>
        <v>99.023429783273528</v>
      </c>
      <c r="G32" s="3">
        <v>131334.87100000001</v>
      </c>
      <c r="H32" s="3">
        <v>133771.58129999999</v>
      </c>
      <c r="I32" s="3">
        <v>77085.632422909999</v>
      </c>
      <c r="J32" s="4">
        <f t="shared" si="8"/>
        <v>57.624819616982435</v>
      </c>
      <c r="K32" s="3">
        <v>138245.15040000001</v>
      </c>
      <c r="L32" s="3">
        <v>138331.51909999998</v>
      </c>
      <c r="M32" s="4">
        <f t="shared" si="9"/>
        <v>100.06247503058883</v>
      </c>
      <c r="N32" s="4">
        <f t="shared" si="3"/>
        <v>103.40874926922913</v>
      </c>
      <c r="O32" s="3">
        <v>142265.277</v>
      </c>
      <c r="P32" s="3">
        <v>135565.39850000001</v>
      </c>
      <c r="Q32" s="4">
        <f t="shared" si="10"/>
        <v>95.290573609187874</v>
      </c>
      <c r="R32" s="4">
        <f t="shared" si="11"/>
        <v>98.00036852194161</v>
      </c>
      <c r="S32" s="3">
        <v>139039.55469999998</v>
      </c>
      <c r="T32" s="4">
        <f t="shared" si="12"/>
        <v>102.56271603111171</v>
      </c>
    </row>
    <row r="33" spans="1:20" ht="15.75" x14ac:dyDescent="0.25">
      <c r="A33" s="6" t="s">
        <v>46</v>
      </c>
      <c r="B33" s="11" t="s">
        <v>16</v>
      </c>
      <c r="C33" s="11" t="s">
        <v>37</v>
      </c>
      <c r="D33" s="3">
        <v>693459.04029999999</v>
      </c>
      <c r="E33" s="3">
        <v>688730.47652636003</v>
      </c>
      <c r="F33" s="4">
        <f t="shared" si="7"/>
        <v>99.31811924009321</v>
      </c>
      <c r="G33" s="3">
        <v>691673.7439</v>
      </c>
      <c r="H33" s="3">
        <v>713406.152</v>
      </c>
      <c r="I33" s="3">
        <v>432041.06411215995</v>
      </c>
      <c r="J33" s="4">
        <f t="shared" si="8"/>
        <v>60.560322181264276</v>
      </c>
      <c r="K33" s="3">
        <v>711137.3824</v>
      </c>
      <c r="L33" s="3">
        <v>711916.99479999999</v>
      </c>
      <c r="M33" s="4">
        <f t="shared" si="9"/>
        <v>100.1096289436183</v>
      </c>
      <c r="N33" s="4">
        <f t="shared" si="3"/>
        <v>99.791260953409889</v>
      </c>
      <c r="O33" s="3">
        <v>734249.71069999994</v>
      </c>
      <c r="P33" s="3">
        <v>745921.69690000021</v>
      </c>
      <c r="Q33" s="4">
        <f t="shared" si="10"/>
        <v>101.58964804887329</v>
      </c>
      <c r="R33" s="4">
        <f t="shared" si="11"/>
        <v>104.77649815194442</v>
      </c>
      <c r="S33" s="3">
        <v>762775.40619999985</v>
      </c>
      <c r="T33" s="4">
        <f t="shared" si="12"/>
        <v>102.25944752244673</v>
      </c>
    </row>
    <row r="34" spans="1:20" ht="15.75" x14ac:dyDescent="0.25">
      <c r="A34" s="6" t="s">
        <v>47</v>
      </c>
      <c r="B34" s="11" t="s">
        <v>16</v>
      </c>
      <c r="C34" s="11" t="s">
        <v>16</v>
      </c>
      <c r="D34" s="3">
        <v>248183.67310000001</v>
      </c>
      <c r="E34" s="3">
        <v>242065.48866676999</v>
      </c>
      <c r="F34" s="4">
        <f t="shared" si="7"/>
        <v>97.534815905974256</v>
      </c>
      <c r="G34" s="3">
        <v>243947.69649999999</v>
      </c>
      <c r="H34" s="3">
        <v>256312.9479</v>
      </c>
      <c r="I34" s="3">
        <v>150919.21469866001</v>
      </c>
      <c r="J34" s="4">
        <f t="shared" si="8"/>
        <v>58.880839198783214</v>
      </c>
      <c r="K34" s="3">
        <v>248999.86379999999</v>
      </c>
      <c r="L34" s="3">
        <v>251434.16570000001</v>
      </c>
      <c r="M34" s="4">
        <f t="shared" si="9"/>
        <v>100.97763181989339</v>
      </c>
      <c r="N34" s="4">
        <f t="shared" si="3"/>
        <v>98.096552577631215</v>
      </c>
      <c r="O34" s="3">
        <v>256709.05359999998</v>
      </c>
      <c r="P34" s="3">
        <v>257847.42130000002</v>
      </c>
      <c r="Q34" s="4">
        <f t="shared" si="10"/>
        <v>100.4434466506093</v>
      </c>
      <c r="R34" s="4">
        <f t="shared" si="11"/>
        <v>102.55066990683042</v>
      </c>
      <c r="S34" s="3">
        <v>264790.91809999995</v>
      </c>
      <c r="T34" s="4">
        <f t="shared" si="12"/>
        <v>102.69287036689863</v>
      </c>
    </row>
    <row r="35" spans="1:20" ht="15.75" x14ac:dyDescent="0.25">
      <c r="A35" s="6" t="s">
        <v>48</v>
      </c>
      <c r="B35" s="11" t="s">
        <v>16</v>
      </c>
      <c r="C35" s="11" t="s">
        <v>18</v>
      </c>
      <c r="D35" s="3">
        <v>70330.303400000004</v>
      </c>
      <c r="E35" s="3">
        <v>68046.036083409999</v>
      </c>
      <c r="F35" s="4">
        <f t="shared" si="7"/>
        <v>96.752086645214149</v>
      </c>
      <c r="G35" s="3">
        <v>66971.672300000006</v>
      </c>
      <c r="H35" s="3">
        <v>81669.203999999998</v>
      </c>
      <c r="I35" s="3">
        <v>42675.088633070001</v>
      </c>
      <c r="J35" s="4">
        <f t="shared" si="8"/>
        <v>52.253587084147412</v>
      </c>
      <c r="K35" s="3">
        <v>68216.122900000002</v>
      </c>
      <c r="L35" s="3">
        <v>76795.619200000045</v>
      </c>
      <c r="M35" s="4">
        <f t="shared" si="9"/>
        <v>112.57693333374718</v>
      </c>
      <c r="N35" s="4">
        <f t="shared" si="3"/>
        <v>94.0325305484795</v>
      </c>
      <c r="O35" s="3">
        <v>70010.124200000006</v>
      </c>
      <c r="P35" s="3">
        <v>78135.181799999991</v>
      </c>
      <c r="Q35" s="4">
        <f t="shared" si="10"/>
        <v>111.60554661607068</v>
      </c>
      <c r="R35" s="4">
        <f t="shared" si="11"/>
        <v>101.74432163442982</v>
      </c>
      <c r="S35" s="3">
        <v>80695.019000000015</v>
      </c>
      <c r="T35" s="4">
        <f t="shared" si="12"/>
        <v>103.27616464315955</v>
      </c>
    </row>
    <row r="36" spans="1:20" ht="15.75" x14ac:dyDescent="0.25">
      <c r="A36" s="6" t="s">
        <v>49</v>
      </c>
      <c r="B36" s="11" t="s">
        <v>16</v>
      </c>
      <c r="C36" s="11" t="s">
        <v>20</v>
      </c>
      <c r="D36" s="3">
        <v>202427.3597</v>
      </c>
      <c r="E36" s="3">
        <v>231775.50252211999</v>
      </c>
      <c r="F36" s="4">
        <f t="shared" si="7"/>
        <v>114.49811076210959</v>
      </c>
      <c r="G36" s="3">
        <v>205225.0906</v>
      </c>
      <c r="H36" s="3">
        <v>212049.3939</v>
      </c>
      <c r="I36" s="3">
        <v>144429.6968946</v>
      </c>
      <c r="J36" s="4">
        <f t="shared" si="8"/>
        <v>68.111346247332989</v>
      </c>
      <c r="K36" s="3">
        <v>210245.2984</v>
      </c>
      <c r="L36" s="3">
        <v>205017.32580000008</v>
      </c>
      <c r="M36" s="4">
        <f t="shared" si="9"/>
        <v>97.513393811996934</v>
      </c>
      <c r="N36" s="4">
        <f t="shared" si="3"/>
        <v>96.683759396494125</v>
      </c>
      <c r="O36" s="3">
        <v>216661.05859999999</v>
      </c>
      <c r="P36" s="3">
        <v>210111.50110000002</v>
      </c>
      <c r="Q36" s="4">
        <f t="shared" si="10"/>
        <v>96.977049063490568</v>
      </c>
      <c r="R36" s="4">
        <f t="shared" si="11"/>
        <v>102.48475355930135</v>
      </c>
      <c r="S36" s="3">
        <v>216577.48210000002</v>
      </c>
      <c r="T36" s="4">
        <f t="shared" si="12"/>
        <v>103.0774046000093</v>
      </c>
    </row>
    <row r="37" spans="1:20" ht="15.75" x14ac:dyDescent="0.25">
      <c r="A37" s="6" t="s">
        <v>50</v>
      </c>
      <c r="B37" s="11" t="s">
        <v>16</v>
      </c>
      <c r="C37" s="11" t="s">
        <v>22</v>
      </c>
      <c r="D37" s="3">
        <v>372605.09889999998</v>
      </c>
      <c r="E37" s="3">
        <v>360450.45651789004</v>
      </c>
      <c r="F37" s="4">
        <f t="shared" si="7"/>
        <v>96.737929132480275</v>
      </c>
      <c r="G37" s="3">
        <v>365858.46289999998</v>
      </c>
      <c r="H37" s="3">
        <v>382445.59710000001</v>
      </c>
      <c r="I37" s="3">
        <v>216397.81834130999</v>
      </c>
      <c r="J37" s="4">
        <f t="shared" si="8"/>
        <v>56.58264076830968</v>
      </c>
      <c r="K37" s="3">
        <v>373087.55330000015</v>
      </c>
      <c r="L37" s="3">
        <v>385522.12099999998</v>
      </c>
      <c r="M37" s="4">
        <f t="shared" si="9"/>
        <v>103.33288194420177</v>
      </c>
      <c r="N37" s="4">
        <f t="shared" si="3"/>
        <v>100.80443438840153</v>
      </c>
      <c r="O37" s="3">
        <v>382100.64929999987</v>
      </c>
      <c r="P37" s="3">
        <v>403159.68020000006</v>
      </c>
      <c r="Q37" s="4">
        <f t="shared" si="10"/>
        <v>105.51138317576269</v>
      </c>
      <c r="R37" s="4">
        <f t="shared" si="11"/>
        <v>104.57497981030254</v>
      </c>
      <c r="S37" s="3">
        <v>408145.23810000002</v>
      </c>
      <c r="T37" s="4">
        <f t="shared" si="12"/>
        <v>101.23662115654193</v>
      </c>
    </row>
    <row r="38" spans="1:20" ht="15.75" x14ac:dyDescent="0.25">
      <c r="A38" s="6" t="s">
        <v>51</v>
      </c>
      <c r="B38" s="11" t="s">
        <v>16</v>
      </c>
      <c r="C38" s="11" t="s">
        <v>24</v>
      </c>
      <c r="D38" s="3">
        <v>141807.63959999999</v>
      </c>
      <c r="E38" s="3">
        <v>138122.32606880998</v>
      </c>
      <c r="F38" s="4">
        <f t="shared" si="7"/>
        <v>97.401188298750853</v>
      </c>
      <c r="G38" s="3">
        <v>148507.5013</v>
      </c>
      <c r="H38" s="3">
        <v>154822.7249</v>
      </c>
      <c r="I38" s="3">
        <v>87385.34966882001</v>
      </c>
      <c r="J38" s="4">
        <f t="shared" si="8"/>
        <v>56.442198472648123</v>
      </c>
      <c r="K38" s="3">
        <v>150884.02900000001</v>
      </c>
      <c r="L38" s="3">
        <v>152797.11069999999</v>
      </c>
      <c r="M38" s="4">
        <f t="shared" si="9"/>
        <v>101.2679153073252</v>
      </c>
      <c r="N38" s="4">
        <f t="shared" si="3"/>
        <v>98.691655762222013</v>
      </c>
      <c r="O38" s="3">
        <v>150568.24400000001</v>
      </c>
      <c r="P38" s="3">
        <v>156916.3137</v>
      </c>
      <c r="Q38" s="4">
        <f t="shared" si="10"/>
        <v>104.21607473884067</v>
      </c>
      <c r="R38" s="4">
        <f t="shared" si="11"/>
        <v>102.69586445786112</v>
      </c>
      <c r="S38" s="3">
        <v>158602.3216</v>
      </c>
      <c r="T38" s="4">
        <f t="shared" si="12"/>
        <v>101.07446310727346</v>
      </c>
    </row>
    <row r="39" spans="1:20" ht="15.75" x14ac:dyDescent="0.25">
      <c r="A39" s="6" t="s">
        <v>144</v>
      </c>
      <c r="B39" s="11" t="s">
        <v>16</v>
      </c>
      <c r="C39" s="11" t="s">
        <v>28</v>
      </c>
      <c r="D39" s="3">
        <v>66073.271500000003</v>
      </c>
      <c r="E39" s="3">
        <v>63492.121299539998</v>
      </c>
      <c r="F39" s="4">
        <f t="shared" si="7"/>
        <v>96.093503255003796</v>
      </c>
      <c r="G39" s="3">
        <v>69960.097800000003</v>
      </c>
      <c r="H39" s="3">
        <v>59558.861100000002</v>
      </c>
      <c r="I39" s="3">
        <v>31713.173372519999</v>
      </c>
      <c r="J39" s="4">
        <f t="shared" si="8"/>
        <v>53.24677602426484</v>
      </c>
      <c r="K39" s="3">
        <v>68916.838900000002</v>
      </c>
      <c r="L39" s="3">
        <v>52907.828500000003</v>
      </c>
      <c r="M39" s="4">
        <f t="shared" si="9"/>
        <v>76.770538731137307</v>
      </c>
      <c r="N39" s="4">
        <f t="shared" si="3"/>
        <v>88.83284119749564</v>
      </c>
      <c r="O39" s="3">
        <v>73867.923200000005</v>
      </c>
      <c r="P39" s="3">
        <v>56172.2261</v>
      </c>
      <c r="Q39" s="4">
        <f t="shared" si="10"/>
        <v>76.044138871904821</v>
      </c>
      <c r="R39" s="4">
        <f t="shared" si="11"/>
        <v>106.16997085790432</v>
      </c>
      <c r="S39" s="3">
        <v>56781.867299999998</v>
      </c>
      <c r="T39" s="4">
        <f t="shared" si="12"/>
        <v>101.08530717460741</v>
      </c>
    </row>
    <row r="40" spans="1:20" ht="31.5" x14ac:dyDescent="0.25">
      <c r="A40" s="6" t="s">
        <v>145</v>
      </c>
      <c r="B40" s="11" t="s">
        <v>16</v>
      </c>
      <c r="C40" s="11" t="s">
        <v>30</v>
      </c>
      <c r="D40" s="3">
        <v>123344.27310000001</v>
      </c>
      <c r="E40" s="3">
        <v>122022.10103751</v>
      </c>
      <c r="F40" s="4">
        <f t="shared" si="7"/>
        <v>98.928063679601834</v>
      </c>
      <c r="G40" s="3">
        <v>143800.43979999999</v>
      </c>
      <c r="H40" s="3">
        <v>157485.1673</v>
      </c>
      <c r="I40" s="3">
        <v>82306.724973780001</v>
      </c>
      <c r="J40" s="4">
        <f t="shared" si="8"/>
        <v>52.263160007310731</v>
      </c>
      <c r="K40" s="3">
        <v>143177.43549999999</v>
      </c>
      <c r="L40" s="3">
        <v>156817.98209999996</v>
      </c>
      <c r="M40" s="4">
        <f t="shared" si="9"/>
        <v>109.52702257332997</v>
      </c>
      <c r="N40" s="4">
        <f t="shared" si="3"/>
        <v>99.576350451640252</v>
      </c>
      <c r="O40" s="3">
        <v>149412.12030000001</v>
      </c>
      <c r="P40" s="3">
        <v>161808.37329999995</v>
      </c>
      <c r="Q40" s="4">
        <f t="shared" si="10"/>
        <v>108.29668501799578</v>
      </c>
      <c r="R40" s="4">
        <f t="shared" si="11"/>
        <v>103.1822824992211</v>
      </c>
      <c r="S40" s="3">
        <v>166679.48199999996</v>
      </c>
      <c r="T40" s="4">
        <f t="shared" si="12"/>
        <v>103.01041818829039</v>
      </c>
    </row>
    <row r="41" spans="1:20" ht="15.75" x14ac:dyDescent="0.25">
      <c r="A41" s="6" t="s">
        <v>52</v>
      </c>
      <c r="B41" s="11" t="s">
        <v>16</v>
      </c>
      <c r="C41" s="11" t="s">
        <v>32</v>
      </c>
      <c r="D41" s="3">
        <v>1982.4706000000001</v>
      </c>
      <c r="E41" s="3">
        <v>1939.6090135999998</v>
      </c>
      <c r="F41" s="4">
        <f t="shared" si="7"/>
        <v>97.837971145700706</v>
      </c>
      <c r="G41" s="3">
        <v>2850.7404000000001</v>
      </c>
      <c r="H41" s="3">
        <v>2150.7404000000001</v>
      </c>
      <c r="I41" s="3">
        <v>870.84710312000004</v>
      </c>
      <c r="J41" s="4">
        <f t="shared" si="8"/>
        <v>40.490572600951744</v>
      </c>
      <c r="K41" s="3">
        <v>2850.7403999999997</v>
      </c>
      <c r="L41" s="3">
        <v>2835.9852999999998</v>
      </c>
      <c r="M41" s="4">
        <f t="shared" si="9"/>
        <v>99.482411656985676</v>
      </c>
      <c r="N41" s="4">
        <f t="shared" si="3"/>
        <v>131.86088381470864</v>
      </c>
      <c r="O41" s="3">
        <v>2850.7403999999997</v>
      </c>
      <c r="P41" s="3">
        <v>2835.9852999999994</v>
      </c>
      <c r="Q41" s="4">
        <f t="shared" si="10"/>
        <v>99.482411656985661</v>
      </c>
      <c r="R41" s="4">
        <f t="shared" si="11"/>
        <v>99.999999999999986</v>
      </c>
      <c r="S41" s="3">
        <v>2835.9852999999998</v>
      </c>
      <c r="T41" s="4">
        <f t="shared" si="12"/>
        <v>100.00000000000001</v>
      </c>
    </row>
    <row r="42" spans="1:20" ht="31.5" x14ac:dyDescent="0.25">
      <c r="A42" s="6" t="s">
        <v>53</v>
      </c>
      <c r="B42" s="11" t="s">
        <v>16</v>
      </c>
      <c r="C42" s="11" t="s">
        <v>36</v>
      </c>
      <c r="D42" s="3">
        <v>31201.9061</v>
      </c>
      <c r="E42" s="3">
        <v>30684.771569880002</v>
      </c>
      <c r="F42" s="4">
        <f t="shared" si="7"/>
        <v>98.342618785972178</v>
      </c>
      <c r="G42" s="3">
        <v>38553.024400000002</v>
      </c>
      <c r="H42" s="3">
        <v>38996.467799999999</v>
      </c>
      <c r="I42" s="3">
        <v>17837.773986</v>
      </c>
      <c r="J42" s="4">
        <f t="shared" si="8"/>
        <v>45.742024835387788</v>
      </c>
      <c r="K42" s="3">
        <v>37882.513399999996</v>
      </c>
      <c r="L42" s="3">
        <v>36645.389499999997</v>
      </c>
      <c r="M42" s="4">
        <f t="shared" si="9"/>
        <v>96.734314096487594</v>
      </c>
      <c r="N42" s="4">
        <f t="shared" si="3"/>
        <v>93.971048065025002</v>
      </c>
      <c r="O42" s="3">
        <v>39862.126699999993</v>
      </c>
      <c r="P42" s="3">
        <v>37543.234200000006</v>
      </c>
      <c r="Q42" s="4">
        <f t="shared" si="10"/>
        <v>94.182717551795875</v>
      </c>
      <c r="R42" s="4">
        <f t="shared" si="11"/>
        <v>102.45008911694063</v>
      </c>
      <c r="S42" s="3">
        <v>41257.669000000002</v>
      </c>
      <c r="T42" s="4">
        <f t="shared" si="12"/>
        <v>109.89375284029205</v>
      </c>
    </row>
    <row r="43" spans="1:20" ht="31.5" x14ac:dyDescent="0.25">
      <c r="A43" s="6" t="s">
        <v>54</v>
      </c>
      <c r="B43" s="11" t="s">
        <v>16</v>
      </c>
      <c r="C43" s="11" t="s">
        <v>55</v>
      </c>
      <c r="D43" s="3">
        <v>104146.7549</v>
      </c>
      <c r="E43" s="3">
        <v>9898.4042607299998</v>
      </c>
      <c r="F43" s="4">
        <f t="shared" si="7"/>
        <v>9.5042848624849476</v>
      </c>
      <c r="G43" s="3">
        <v>321719.83549999999</v>
      </c>
      <c r="H43" s="3">
        <v>166473.0123</v>
      </c>
      <c r="I43" s="3">
        <v>6558.1098851699999</v>
      </c>
      <c r="J43" s="4">
        <f t="shared" si="8"/>
        <v>3.9394432734548408</v>
      </c>
      <c r="K43" s="3">
        <v>283425.96659999999</v>
      </c>
      <c r="L43" s="3">
        <v>285659.48059999995</v>
      </c>
      <c r="M43" s="4">
        <f t="shared" si="9"/>
        <v>100.78804141582134</v>
      </c>
      <c r="N43" s="4">
        <f t="shared" si="3"/>
        <v>171.59506916665552</v>
      </c>
      <c r="O43" s="3">
        <v>248831.70240000001</v>
      </c>
      <c r="P43" s="3">
        <v>162893.22820000001</v>
      </c>
      <c r="Q43" s="4">
        <f t="shared" si="10"/>
        <v>65.463213340134274</v>
      </c>
      <c r="R43" s="4">
        <f t="shared" si="11"/>
        <v>57.023568011066402</v>
      </c>
      <c r="S43" s="3">
        <v>246298.4846</v>
      </c>
      <c r="T43" s="4">
        <f t="shared" si="12"/>
        <v>151.20240867078596</v>
      </c>
    </row>
    <row r="44" spans="1:20" ht="15.75" x14ac:dyDescent="0.25">
      <c r="A44" s="5" t="s">
        <v>119</v>
      </c>
      <c r="B44" s="7" t="s">
        <v>18</v>
      </c>
      <c r="C44" s="7"/>
      <c r="D44" s="3">
        <v>3079289.5285</v>
      </c>
      <c r="E44" s="1">
        <v>2827076.84646681</v>
      </c>
      <c r="F44" s="2">
        <f t="shared" si="7"/>
        <v>91.80938720770277</v>
      </c>
      <c r="G44" s="1">
        <v>2661883.7343000001</v>
      </c>
      <c r="H44" s="1">
        <v>3190652.1335</v>
      </c>
      <c r="I44" s="1">
        <v>1539269.6401811799</v>
      </c>
      <c r="J44" s="2">
        <f t="shared" si="8"/>
        <v>48.243104411782774</v>
      </c>
      <c r="K44" s="1">
        <v>2837255.8782000002</v>
      </c>
      <c r="L44" s="1">
        <v>3326628.3162999968</v>
      </c>
      <c r="M44" s="2">
        <f t="shared" si="9"/>
        <v>117.24808967213991</v>
      </c>
      <c r="N44" s="2">
        <f t="shared" si="3"/>
        <v>104.26170504055662</v>
      </c>
      <c r="O44" s="1">
        <v>3236868.8911000001</v>
      </c>
      <c r="P44" s="1">
        <v>3004239.9691999983</v>
      </c>
      <c r="Q44" s="2">
        <f t="shared" si="10"/>
        <v>92.813149691060033</v>
      </c>
      <c r="R44" s="2">
        <f t="shared" si="11"/>
        <v>90.308855800921833</v>
      </c>
      <c r="S44" s="1">
        <v>3119712.9074999997</v>
      </c>
      <c r="T44" s="2">
        <f t="shared" si="12"/>
        <v>103.84366560207741</v>
      </c>
    </row>
    <row r="45" spans="1:20" ht="15.75" x14ac:dyDescent="0.25">
      <c r="A45" s="6" t="s">
        <v>56</v>
      </c>
      <c r="B45" s="11" t="s">
        <v>18</v>
      </c>
      <c r="C45" s="11" t="s">
        <v>13</v>
      </c>
      <c r="D45" s="3">
        <v>35005.415399999998</v>
      </c>
      <c r="E45" s="3">
        <v>32872.672030499998</v>
      </c>
      <c r="F45" s="4">
        <f t="shared" si="7"/>
        <v>93.907390199117586</v>
      </c>
      <c r="G45" s="3">
        <v>24057.483</v>
      </c>
      <c r="H45" s="3">
        <v>33697.981099999997</v>
      </c>
      <c r="I45" s="3">
        <v>15448.30322657</v>
      </c>
      <c r="J45" s="4">
        <f t="shared" si="8"/>
        <v>45.843408780860173</v>
      </c>
      <c r="K45" s="3">
        <v>24070.901300000001</v>
      </c>
      <c r="L45" s="3">
        <v>24345.466599999989</v>
      </c>
      <c r="M45" s="4">
        <f t="shared" si="9"/>
        <v>101.14065234441382</v>
      </c>
      <c r="N45" s="4">
        <f t="shared" si="3"/>
        <v>72.246068771164431</v>
      </c>
      <c r="O45" s="3">
        <v>24364.582300000002</v>
      </c>
      <c r="P45" s="3">
        <v>23672.498700000004</v>
      </c>
      <c r="Q45" s="4">
        <f t="shared" si="10"/>
        <v>97.159468643958661</v>
      </c>
      <c r="R45" s="4">
        <f t="shared" si="11"/>
        <v>97.235756820532714</v>
      </c>
      <c r="S45" s="3">
        <v>23759.666299999993</v>
      </c>
      <c r="T45" s="4">
        <f t="shared" si="12"/>
        <v>100.36822306383732</v>
      </c>
    </row>
    <row r="46" spans="1:20" ht="15.75" x14ac:dyDescent="0.25">
      <c r="A46" s="6" t="s">
        <v>57</v>
      </c>
      <c r="B46" s="11" t="s">
        <v>18</v>
      </c>
      <c r="C46" s="11" t="s">
        <v>37</v>
      </c>
      <c r="D46" s="3">
        <v>19988.32</v>
      </c>
      <c r="E46" s="3">
        <v>19008.002873229998</v>
      </c>
      <c r="F46" s="4">
        <f t="shared" si="7"/>
        <v>95.095550167447783</v>
      </c>
      <c r="G46" s="3">
        <v>21617.603599999999</v>
      </c>
      <c r="H46" s="3">
        <v>21622.045900000001</v>
      </c>
      <c r="I46" s="3">
        <v>13605.649604329999</v>
      </c>
      <c r="J46" s="4">
        <f t="shared" si="8"/>
        <v>62.924894652684088</v>
      </c>
      <c r="K46" s="3">
        <v>18357.448100000001</v>
      </c>
      <c r="L46" s="3">
        <v>24809.832700000003</v>
      </c>
      <c r="M46" s="4">
        <f t="shared" si="9"/>
        <v>135.14859235799773</v>
      </c>
      <c r="N46" s="4">
        <f t="shared" si="3"/>
        <v>114.74322464554569</v>
      </c>
      <c r="O46" s="3">
        <v>11960.139800000001</v>
      </c>
      <c r="P46" s="3">
        <v>21636.5566</v>
      </c>
      <c r="Q46" s="4">
        <f t="shared" si="10"/>
        <v>180.9055492812885</v>
      </c>
      <c r="R46" s="4">
        <f t="shared" si="11"/>
        <v>87.209602989382503</v>
      </c>
      <c r="S46" s="3">
        <v>15341.9035</v>
      </c>
      <c r="T46" s="4">
        <f t="shared" si="12"/>
        <v>70.907324966857246</v>
      </c>
    </row>
    <row r="47" spans="1:20" ht="15.75" x14ac:dyDescent="0.25">
      <c r="A47" s="6" t="s">
        <v>58</v>
      </c>
      <c r="B47" s="11" t="s">
        <v>18</v>
      </c>
      <c r="C47" s="11" t="s">
        <v>16</v>
      </c>
      <c r="D47" s="3">
        <v>72756.960399999996</v>
      </c>
      <c r="E47" s="3">
        <v>36825.78150171</v>
      </c>
      <c r="F47" s="4">
        <f t="shared" si="7"/>
        <v>50.614788329873669</v>
      </c>
      <c r="G47" s="3">
        <v>43661.856800000001</v>
      </c>
      <c r="H47" s="3">
        <v>51544.754800000002</v>
      </c>
      <c r="I47" s="3">
        <v>18205.07861778</v>
      </c>
      <c r="J47" s="4">
        <f t="shared" si="8"/>
        <v>35.318974138916651</v>
      </c>
      <c r="K47" s="3">
        <v>72699</v>
      </c>
      <c r="L47" s="3">
        <v>77742.781300000017</v>
      </c>
      <c r="M47" s="4">
        <f t="shared" si="9"/>
        <v>106.93789639472347</v>
      </c>
      <c r="N47" s="4">
        <f t="shared" si="3"/>
        <v>150.82578547837039</v>
      </c>
      <c r="O47" s="3">
        <v>122150.9911</v>
      </c>
      <c r="P47" s="3">
        <v>73505.213000000003</v>
      </c>
      <c r="Q47" s="4">
        <f t="shared" si="10"/>
        <v>60.175699221158425</v>
      </c>
      <c r="R47" s="4">
        <f t="shared" si="11"/>
        <v>94.549245307229555</v>
      </c>
      <c r="S47" s="3">
        <v>77073.6342</v>
      </c>
      <c r="T47" s="4">
        <f t="shared" si="12"/>
        <v>104.85465051301871</v>
      </c>
    </row>
    <row r="48" spans="1:20" ht="15.75" x14ac:dyDescent="0.25">
      <c r="A48" s="6" t="s">
        <v>59</v>
      </c>
      <c r="B48" s="11" t="s">
        <v>18</v>
      </c>
      <c r="C48" s="11" t="s">
        <v>18</v>
      </c>
      <c r="D48" s="3">
        <v>33206.733899999999</v>
      </c>
      <c r="E48" s="3">
        <v>28117.767789500002</v>
      </c>
      <c r="F48" s="4">
        <f t="shared" si="7"/>
        <v>84.674897188548854</v>
      </c>
      <c r="G48" s="3">
        <v>29178.369299999998</v>
      </c>
      <c r="H48" s="3">
        <v>34222.874499999998</v>
      </c>
      <c r="I48" s="3">
        <v>19526.294960799998</v>
      </c>
      <c r="J48" s="4">
        <f t="shared" si="8"/>
        <v>57.056267908763765</v>
      </c>
      <c r="K48" s="3">
        <v>29410.766299999999</v>
      </c>
      <c r="L48" s="3">
        <v>27204.979099999997</v>
      </c>
      <c r="M48" s="4">
        <f t="shared" si="9"/>
        <v>92.500068928839838</v>
      </c>
      <c r="N48" s="4">
        <f t="shared" si="3"/>
        <v>79.493553646406866</v>
      </c>
      <c r="O48" s="3">
        <v>29708.042899999997</v>
      </c>
      <c r="P48" s="3">
        <v>27270.490200000007</v>
      </c>
      <c r="Q48" s="4">
        <f t="shared" si="10"/>
        <v>91.794973811620594</v>
      </c>
      <c r="R48" s="4">
        <f t="shared" si="11"/>
        <v>100.2408055516573</v>
      </c>
      <c r="S48" s="3">
        <v>27603.853699999996</v>
      </c>
      <c r="T48" s="4">
        <f t="shared" si="12"/>
        <v>101.22243310463114</v>
      </c>
    </row>
    <row r="49" spans="1:20" ht="15.75" x14ac:dyDescent="0.25">
      <c r="A49" s="6" t="s">
        <v>60</v>
      </c>
      <c r="B49" s="11" t="s">
        <v>18</v>
      </c>
      <c r="C49" s="11" t="s">
        <v>20</v>
      </c>
      <c r="D49" s="3">
        <v>294852.18780000001</v>
      </c>
      <c r="E49" s="3">
        <v>288842.30195888999</v>
      </c>
      <c r="F49" s="4">
        <f t="shared" si="7"/>
        <v>97.961729269858239</v>
      </c>
      <c r="G49" s="3">
        <v>284633.1152</v>
      </c>
      <c r="H49" s="3">
        <v>295818.92440000002</v>
      </c>
      <c r="I49" s="3">
        <v>165549.65238237</v>
      </c>
      <c r="J49" s="4">
        <f t="shared" si="8"/>
        <v>55.963171632156062</v>
      </c>
      <c r="K49" s="3">
        <v>287946.70139999996</v>
      </c>
      <c r="L49" s="3">
        <v>253368.44979999997</v>
      </c>
      <c r="M49" s="4">
        <f t="shared" si="9"/>
        <v>87.991440279787824</v>
      </c>
      <c r="N49" s="4">
        <f t="shared" si="3"/>
        <v>85.649844854888514</v>
      </c>
      <c r="O49" s="3">
        <v>319709.75799999997</v>
      </c>
      <c r="P49" s="3">
        <v>296128.0919</v>
      </c>
      <c r="Q49" s="4">
        <f t="shared" si="10"/>
        <v>92.624039301296534</v>
      </c>
      <c r="R49" s="4">
        <f t="shared" si="11"/>
        <v>116.87646671625966</v>
      </c>
      <c r="S49" s="3">
        <v>288417.92849999998</v>
      </c>
      <c r="T49" s="4">
        <f t="shared" si="12"/>
        <v>97.396341782189424</v>
      </c>
    </row>
    <row r="50" spans="1:20" ht="15.75" x14ac:dyDescent="0.25">
      <c r="A50" s="6" t="s">
        <v>61</v>
      </c>
      <c r="B50" s="11" t="s">
        <v>18</v>
      </c>
      <c r="C50" s="11" t="s">
        <v>22</v>
      </c>
      <c r="D50" s="3">
        <v>19844.981199999998</v>
      </c>
      <c r="E50" s="3">
        <v>17294.235670360002</v>
      </c>
      <c r="F50" s="4">
        <f t="shared" si="7"/>
        <v>87.146646782210127</v>
      </c>
      <c r="G50" s="3">
        <v>21284.072499999998</v>
      </c>
      <c r="H50" s="3">
        <v>23816.713100000001</v>
      </c>
      <c r="I50" s="3">
        <v>10662.9797891</v>
      </c>
      <c r="J50" s="4">
        <f t="shared" si="8"/>
        <v>44.770996502871753</v>
      </c>
      <c r="K50" s="3">
        <v>28168.633899999997</v>
      </c>
      <c r="L50" s="3">
        <v>25985.265799999997</v>
      </c>
      <c r="M50" s="4">
        <f t="shared" si="9"/>
        <v>92.248938632412703</v>
      </c>
      <c r="N50" s="4">
        <f t="shared" si="3"/>
        <v>109.10517203148405</v>
      </c>
      <c r="O50" s="3">
        <v>21557.602300000002</v>
      </c>
      <c r="P50" s="3">
        <v>23777.731099999997</v>
      </c>
      <c r="Q50" s="4">
        <f t="shared" si="10"/>
        <v>110.29858872570441</v>
      </c>
      <c r="R50" s="4">
        <f t="shared" si="11"/>
        <v>91.504667618216175</v>
      </c>
      <c r="S50" s="3">
        <v>26276.068299999999</v>
      </c>
      <c r="T50" s="4">
        <f t="shared" si="12"/>
        <v>110.50704623369218</v>
      </c>
    </row>
    <row r="51" spans="1:20" ht="15.75" x14ac:dyDescent="0.25">
      <c r="A51" s="6" t="s">
        <v>62</v>
      </c>
      <c r="B51" s="11" t="s">
        <v>18</v>
      </c>
      <c r="C51" s="11" t="s">
        <v>24</v>
      </c>
      <c r="D51" s="3">
        <v>43518.351499999997</v>
      </c>
      <c r="E51" s="3">
        <v>42273.334707410002</v>
      </c>
      <c r="F51" s="4">
        <f t="shared" si="7"/>
        <v>97.139099369170751</v>
      </c>
      <c r="G51" s="3">
        <v>41131.244400000003</v>
      </c>
      <c r="H51" s="3">
        <v>44101.575499999999</v>
      </c>
      <c r="I51" s="3">
        <v>28967.288140730001</v>
      </c>
      <c r="J51" s="4">
        <f t="shared" si="8"/>
        <v>65.683114066367082</v>
      </c>
      <c r="K51" s="3">
        <v>38877.915300000001</v>
      </c>
      <c r="L51" s="3">
        <v>43118.898299999993</v>
      </c>
      <c r="M51" s="4">
        <f t="shared" si="9"/>
        <v>110.90846298541113</v>
      </c>
      <c r="N51" s="4">
        <f t="shared" si="3"/>
        <v>97.771786633790427</v>
      </c>
      <c r="O51" s="3">
        <v>39591.072899999999</v>
      </c>
      <c r="P51" s="3">
        <v>41205.941599999976</v>
      </c>
      <c r="Q51" s="4">
        <f t="shared" si="10"/>
        <v>104.07887076987998</v>
      </c>
      <c r="R51" s="4">
        <f t="shared" si="11"/>
        <v>95.563530666552253</v>
      </c>
      <c r="S51" s="3">
        <v>42171.998500000002</v>
      </c>
      <c r="T51" s="4">
        <f t="shared" si="12"/>
        <v>102.34446019794395</v>
      </c>
    </row>
    <row r="52" spans="1:20" ht="15.75" x14ac:dyDescent="0.25">
      <c r="A52" s="6" t="s">
        <v>63</v>
      </c>
      <c r="B52" s="11" t="s">
        <v>18</v>
      </c>
      <c r="C52" s="11" t="s">
        <v>26</v>
      </c>
      <c r="D52" s="3">
        <v>321274.16009999998</v>
      </c>
      <c r="E52" s="3">
        <v>275696.81104544003</v>
      </c>
      <c r="F52" s="4">
        <f t="shared" si="7"/>
        <v>85.813565261403681</v>
      </c>
      <c r="G52" s="3">
        <v>285960.38679999998</v>
      </c>
      <c r="H52" s="3">
        <v>340411.23849999998</v>
      </c>
      <c r="I52" s="3">
        <v>182790.15379313001</v>
      </c>
      <c r="J52" s="4">
        <f t="shared" si="8"/>
        <v>53.696862241852813</v>
      </c>
      <c r="K52" s="3">
        <v>297083.45560000004</v>
      </c>
      <c r="L52" s="3">
        <v>280152.25810000004</v>
      </c>
      <c r="M52" s="4">
        <f t="shared" si="9"/>
        <v>94.300861532054967</v>
      </c>
      <c r="N52" s="4">
        <f t="shared" si="3"/>
        <v>82.29818126289625</v>
      </c>
      <c r="O52" s="3">
        <v>340533.10389999999</v>
      </c>
      <c r="P52" s="3">
        <v>308138.29250000004</v>
      </c>
      <c r="Q52" s="4">
        <f t="shared" si="10"/>
        <v>90.487030180327807</v>
      </c>
      <c r="R52" s="4">
        <f t="shared" si="11"/>
        <v>109.98958016251665</v>
      </c>
      <c r="S52" s="3">
        <v>314854.66000000009</v>
      </c>
      <c r="T52" s="4">
        <f t="shared" si="12"/>
        <v>102.17966012776554</v>
      </c>
    </row>
    <row r="53" spans="1:20" ht="15.75" x14ac:dyDescent="0.25">
      <c r="A53" s="6" t="s">
        <v>64</v>
      </c>
      <c r="B53" s="11" t="s">
        <v>18</v>
      </c>
      <c r="C53" s="11" t="s">
        <v>28</v>
      </c>
      <c r="D53" s="3">
        <v>866548.80689999997</v>
      </c>
      <c r="E53" s="3">
        <v>825814.07633850002</v>
      </c>
      <c r="F53" s="4">
        <f t="shared" si="7"/>
        <v>95.29919950992435</v>
      </c>
      <c r="G53" s="3">
        <v>783398.68489999999</v>
      </c>
      <c r="H53" s="3">
        <v>900509.84620000003</v>
      </c>
      <c r="I53" s="3">
        <v>427143.34568366996</v>
      </c>
      <c r="J53" s="4">
        <f t="shared" si="8"/>
        <v>47.433500864664943</v>
      </c>
      <c r="K53" s="3">
        <v>905175.74839999992</v>
      </c>
      <c r="L53" s="3">
        <v>808421.03590000013</v>
      </c>
      <c r="M53" s="4">
        <f t="shared" si="9"/>
        <v>89.310947330280925</v>
      </c>
      <c r="N53" s="4">
        <f t="shared" si="3"/>
        <v>89.773703120671129</v>
      </c>
      <c r="O53" s="3">
        <v>1011216.5105</v>
      </c>
      <c r="P53" s="3">
        <v>897747.48270000017</v>
      </c>
      <c r="Q53" s="4">
        <f t="shared" si="10"/>
        <v>88.778958153690084</v>
      </c>
      <c r="R53" s="4">
        <f t="shared" si="11"/>
        <v>111.04949560108298</v>
      </c>
      <c r="S53" s="3">
        <v>1008758.8622000001</v>
      </c>
      <c r="T53" s="4">
        <f t="shared" si="12"/>
        <v>112.36554617409008</v>
      </c>
    </row>
    <row r="54" spans="1:20" ht="15.75" x14ac:dyDescent="0.25">
      <c r="A54" s="6" t="s">
        <v>65</v>
      </c>
      <c r="B54" s="11" t="s">
        <v>18</v>
      </c>
      <c r="C54" s="11" t="s">
        <v>30</v>
      </c>
      <c r="D54" s="3">
        <v>110949.2798</v>
      </c>
      <c r="E54" s="3">
        <v>92339.88583602001</v>
      </c>
      <c r="F54" s="4">
        <f t="shared" si="7"/>
        <v>83.227116032185378</v>
      </c>
      <c r="G54" s="3">
        <v>132733.29519999999</v>
      </c>
      <c r="H54" s="3">
        <v>122167.3674</v>
      </c>
      <c r="I54" s="3">
        <v>26805.37304006</v>
      </c>
      <c r="J54" s="4">
        <f t="shared" si="8"/>
        <v>21.941516470837854</v>
      </c>
      <c r="K54" s="3">
        <v>181461.17</v>
      </c>
      <c r="L54" s="3">
        <v>135426.77420000001</v>
      </c>
      <c r="M54" s="4">
        <f t="shared" si="9"/>
        <v>74.631269158024281</v>
      </c>
      <c r="N54" s="4">
        <f t="shared" si="3"/>
        <v>110.85347673621065</v>
      </c>
      <c r="O54" s="3">
        <v>218410.89290000001</v>
      </c>
      <c r="P54" s="3">
        <v>139084.193</v>
      </c>
      <c r="Q54" s="4">
        <f t="shared" si="10"/>
        <v>63.680062451683703</v>
      </c>
      <c r="R54" s="4">
        <f t="shared" si="11"/>
        <v>102.70066153580433</v>
      </c>
      <c r="S54" s="3">
        <v>130377.257</v>
      </c>
      <c r="T54" s="4">
        <f t="shared" si="12"/>
        <v>93.739809095344143</v>
      </c>
    </row>
    <row r="55" spans="1:20" ht="31.5" x14ac:dyDescent="0.25">
      <c r="A55" s="6" t="s">
        <v>66</v>
      </c>
      <c r="B55" s="11" t="s">
        <v>18</v>
      </c>
      <c r="C55" s="11" t="s">
        <v>32</v>
      </c>
      <c r="D55" s="3">
        <v>225586.46580000001</v>
      </c>
      <c r="E55" s="3">
        <v>200075.47828929999</v>
      </c>
      <c r="F55" s="4">
        <f t="shared" si="7"/>
        <v>88.691259725963576</v>
      </c>
      <c r="G55" s="3">
        <v>234404.1341</v>
      </c>
      <c r="H55" s="3">
        <v>255574.3486</v>
      </c>
      <c r="I55" s="3">
        <v>122869.47205749</v>
      </c>
      <c r="J55" s="4">
        <f t="shared" si="8"/>
        <v>48.075823231302955</v>
      </c>
      <c r="K55" s="3">
        <v>213355.32209999999</v>
      </c>
      <c r="L55" s="3">
        <v>198361.9703999999</v>
      </c>
      <c r="M55" s="4">
        <f t="shared" si="9"/>
        <v>92.972590722169713</v>
      </c>
      <c r="N55" s="4">
        <f t="shared" si="3"/>
        <v>77.61419386828085</v>
      </c>
      <c r="O55" s="3">
        <v>203513.18240000002</v>
      </c>
      <c r="P55" s="3">
        <v>205329.31509999998</v>
      </c>
      <c r="Q55" s="4">
        <f t="shared" si="10"/>
        <v>100.89239069360646</v>
      </c>
      <c r="R55" s="4">
        <f t="shared" si="11"/>
        <v>103.51243975140513</v>
      </c>
      <c r="S55" s="3">
        <v>200726.58319999994</v>
      </c>
      <c r="T55" s="4">
        <f t="shared" si="12"/>
        <v>97.758365921710492</v>
      </c>
    </row>
    <row r="56" spans="1:20" ht="15.75" x14ac:dyDescent="0.25">
      <c r="A56" s="6" t="s">
        <v>67</v>
      </c>
      <c r="B56" s="11" t="s">
        <v>18</v>
      </c>
      <c r="C56" s="11" t="s">
        <v>34</v>
      </c>
      <c r="D56" s="3">
        <v>1035757.8657</v>
      </c>
      <c r="E56" s="3">
        <v>967916.49842594995</v>
      </c>
      <c r="F56" s="4">
        <f t="shared" si="7"/>
        <v>93.45007462451656</v>
      </c>
      <c r="G56" s="3">
        <v>759823.48849999998</v>
      </c>
      <c r="H56" s="3">
        <v>1067164.4635000001</v>
      </c>
      <c r="I56" s="3">
        <v>507696.04888515</v>
      </c>
      <c r="J56" s="4">
        <f t="shared" si="8"/>
        <v>47.574302391971464</v>
      </c>
      <c r="K56" s="3">
        <v>740648.8158000001</v>
      </c>
      <c r="L56" s="3">
        <v>1427690.6041000001</v>
      </c>
      <c r="M56" s="4">
        <f t="shared" si="9"/>
        <v>192.7621530803236</v>
      </c>
      <c r="N56" s="4">
        <f t="shared" si="3"/>
        <v>133.78355941665967</v>
      </c>
      <c r="O56" s="3">
        <v>894153.01210000005</v>
      </c>
      <c r="P56" s="3">
        <v>946744.1628000004</v>
      </c>
      <c r="Q56" s="4">
        <f t="shared" si="10"/>
        <v>105.88167237467391</v>
      </c>
      <c r="R56" s="4">
        <f t="shared" si="11"/>
        <v>66.312978461941839</v>
      </c>
      <c r="S56" s="3">
        <v>964350.49210000038</v>
      </c>
      <c r="T56" s="4">
        <f t="shared" si="12"/>
        <v>101.85967128098568</v>
      </c>
    </row>
    <row r="57" spans="1:20" ht="15.75" x14ac:dyDescent="0.25">
      <c r="A57" s="5" t="s">
        <v>120</v>
      </c>
      <c r="B57" s="7" t="s">
        <v>20</v>
      </c>
      <c r="C57" s="7"/>
      <c r="D57" s="3">
        <v>336899.71950000001</v>
      </c>
      <c r="E57" s="1">
        <v>282177.22967923997</v>
      </c>
      <c r="F57" s="2">
        <f t="shared" si="7"/>
        <v>83.757039067300255</v>
      </c>
      <c r="G57" s="1">
        <v>260809.7218</v>
      </c>
      <c r="H57" s="1">
        <v>383992.12449999998</v>
      </c>
      <c r="I57" s="1">
        <v>252239.16681205999</v>
      </c>
      <c r="J57" s="2">
        <f t="shared" si="8"/>
        <v>65.688630239618377</v>
      </c>
      <c r="K57" s="1">
        <v>308345.81089999998</v>
      </c>
      <c r="L57" s="1">
        <v>322190.13709999999</v>
      </c>
      <c r="M57" s="2">
        <f t="shared" si="9"/>
        <v>104.48987004545033</v>
      </c>
      <c r="N57" s="2">
        <f t="shared" si="3"/>
        <v>83.90540236196955</v>
      </c>
      <c r="O57" s="1">
        <v>402498.35920000001</v>
      </c>
      <c r="P57" s="1">
        <v>296132.39489999996</v>
      </c>
      <c r="Q57" s="2">
        <f t="shared" si="10"/>
        <v>73.573565737904744</v>
      </c>
      <c r="R57" s="2">
        <f t="shared" si="11"/>
        <v>91.912309161744346</v>
      </c>
      <c r="S57" s="1">
        <v>417290.48329999991</v>
      </c>
      <c r="T57" s="2">
        <f t="shared" si="12"/>
        <v>140.91348683446586</v>
      </c>
    </row>
    <row r="58" spans="1:20" ht="15.75" x14ac:dyDescent="0.25">
      <c r="A58" s="6" t="s">
        <v>68</v>
      </c>
      <c r="B58" s="11" t="s">
        <v>20</v>
      </c>
      <c r="C58" s="11" t="s">
        <v>13</v>
      </c>
      <c r="D58" s="3">
        <v>77603.874299999996</v>
      </c>
      <c r="E58" s="3">
        <v>38774.268985850002</v>
      </c>
      <c r="F58" s="4">
        <f t="shared" si="7"/>
        <v>49.964346929325927</v>
      </c>
      <c r="G58" s="3">
        <v>32313.8626</v>
      </c>
      <c r="H58" s="3">
        <v>94341.965400000001</v>
      </c>
      <c r="I58" s="3">
        <v>63978.455312940001</v>
      </c>
      <c r="J58" s="4">
        <f t="shared" si="8"/>
        <v>67.815478553661762</v>
      </c>
      <c r="K58" s="3">
        <v>33764.626499999998</v>
      </c>
      <c r="L58" s="3">
        <v>61229.882500000014</v>
      </c>
      <c r="M58" s="4">
        <f t="shared" si="9"/>
        <v>181.34328392467194</v>
      </c>
      <c r="N58" s="4">
        <f t="shared" si="3"/>
        <v>64.902063721475116</v>
      </c>
      <c r="O58" s="3">
        <v>31664.720599999997</v>
      </c>
      <c r="P58" s="3">
        <v>33111.623099999997</v>
      </c>
      <c r="Q58" s="4">
        <f t="shared" si="10"/>
        <v>104.56944660361222</v>
      </c>
      <c r="R58" s="4">
        <f t="shared" si="11"/>
        <v>54.077554533932002</v>
      </c>
      <c r="S58" s="3">
        <v>61873.782300000006</v>
      </c>
      <c r="T58" s="4">
        <f t="shared" si="12"/>
        <v>186.86423831636333</v>
      </c>
    </row>
    <row r="59" spans="1:20" ht="15.75" x14ac:dyDescent="0.25">
      <c r="A59" s="6" t="s">
        <v>69</v>
      </c>
      <c r="B59" s="11" t="s">
        <v>20</v>
      </c>
      <c r="C59" s="11" t="s">
        <v>37</v>
      </c>
      <c r="D59" s="3">
        <v>73013.597299999994</v>
      </c>
      <c r="E59" s="3">
        <v>70174.758511050008</v>
      </c>
      <c r="F59" s="4">
        <f t="shared" si="7"/>
        <v>96.111903954977464</v>
      </c>
      <c r="G59" s="3">
        <v>58829.839</v>
      </c>
      <c r="H59" s="3">
        <v>73963.093200000003</v>
      </c>
      <c r="I59" s="3">
        <v>50020.306514919997</v>
      </c>
      <c r="J59" s="4">
        <f t="shared" si="8"/>
        <v>67.628737997290784</v>
      </c>
      <c r="K59" s="3">
        <v>64735.727399999996</v>
      </c>
      <c r="L59" s="3">
        <v>57054.651900000004</v>
      </c>
      <c r="M59" s="4">
        <f t="shared" si="9"/>
        <v>88.134719715839651</v>
      </c>
      <c r="N59" s="4">
        <f t="shared" si="3"/>
        <v>77.139353468791924</v>
      </c>
      <c r="O59" s="3">
        <v>72375.240700000009</v>
      </c>
      <c r="P59" s="3">
        <v>62271.632599999997</v>
      </c>
      <c r="Q59" s="4">
        <f t="shared" si="10"/>
        <v>86.039966151021019</v>
      </c>
      <c r="R59" s="4">
        <f t="shared" si="11"/>
        <v>109.14383056642573</v>
      </c>
      <c r="S59" s="3">
        <v>82400.013400000011</v>
      </c>
      <c r="T59" s="4">
        <f t="shared" si="12"/>
        <v>132.32351547500622</v>
      </c>
    </row>
    <row r="60" spans="1:20" ht="15.75" x14ac:dyDescent="0.25">
      <c r="A60" s="6" t="s">
        <v>70</v>
      </c>
      <c r="B60" s="11" t="s">
        <v>20</v>
      </c>
      <c r="C60" s="11" t="s">
        <v>16</v>
      </c>
      <c r="D60" s="3">
        <v>85342.559200000003</v>
      </c>
      <c r="E60" s="3">
        <v>84413.462950699992</v>
      </c>
      <c r="F60" s="4">
        <f t="shared" si="7"/>
        <v>98.911333034760915</v>
      </c>
      <c r="G60" s="3">
        <v>86981.938699999999</v>
      </c>
      <c r="H60" s="3">
        <v>88517.625599999999</v>
      </c>
      <c r="I60" s="3">
        <v>56695.067792150003</v>
      </c>
      <c r="J60" s="4">
        <f t="shared" si="8"/>
        <v>64.049467445441735</v>
      </c>
      <c r="K60" s="3">
        <v>87760.286800000002</v>
      </c>
      <c r="L60" s="3">
        <v>82459.804700000008</v>
      </c>
      <c r="M60" s="4">
        <f t="shared" si="9"/>
        <v>93.960272586529427</v>
      </c>
      <c r="N60" s="4">
        <f t="shared" si="3"/>
        <v>93.15636760595622</v>
      </c>
      <c r="O60" s="3">
        <v>87244.565300000002</v>
      </c>
      <c r="P60" s="3">
        <v>80356.111400000009</v>
      </c>
      <c r="Q60" s="4">
        <f t="shared" si="10"/>
        <v>92.104432091198703</v>
      </c>
      <c r="R60" s="4">
        <f t="shared" si="11"/>
        <v>97.448825754980234</v>
      </c>
      <c r="S60" s="3">
        <v>80499.056099999987</v>
      </c>
      <c r="T60" s="4">
        <f t="shared" si="12"/>
        <v>100.17788902114542</v>
      </c>
    </row>
    <row r="61" spans="1:20" ht="31.5" customHeight="1" x14ac:dyDescent="0.25">
      <c r="A61" s="6" t="s">
        <v>121</v>
      </c>
      <c r="B61" s="11" t="s">
        <v>20</v>
      </c>
      <c r="C61" s="11" t="s">
        <v>18</v>
      </c>
      <c r="D61" s="3">
        <v>742.15570000000002</v>
      </c>
      <c r="E61" s="3">
        <v>742.15570000000002</v>
      </c>
      <c r="F61" s="4">
        <f t="shared" si="7"/>
        <v>100</v>
      </c>
      <c r="G61" s="3">
        <v>713.45309999999995</v>
      </c>
      <c r="H61" s="3">
        <v>408.85669999999999</v>
      </c>
      <c r="I61" s="3">
        <v>382.79162500000001</v>
      </c>
      <c r="J61" s="4">
        <f t="shared" si="8"/>
        <v>93.624887399423798</v>
      </c>
      <c r="K61" s="3">
        <v>628.77030000000002</v>
      </c>
      <c r="L61" s="3">
        <v>550.69459999999992</v>
      </c>
      <c r="M61" s="4">
        <f t="shared" si="9"/>
        <v>87.582794543571779</v>
      </c>
      <c r="N61" s="4">
        <f t="shared" si="3"/>
        <v>134.69134784876948</v>
      </c>
      <c r="O61" s="3">
        <v>604.89649999999995</v>
      </c>
      <c r="P61" s="3">
        <v>539.85850000000005</v>
      </c>
      <c r="Q61" s="4">
        <f t="shared" si="10"/>
        <v>89.248077976976248</v>
      </c>
      <c r="R61" s="4">
        <f t="shared" si="11"/>
        <v>98.032285045104871</v>
      </c>
      <c r="S61" s="3">
        <v>0</v>
      </c>
      <c r="T61" s="4">
        <f t="shared" si="12"/>
        <v>0</v>
      </c>
    </row>
    <row r="62" spans="1:20" ht="15.75" x14ac:dyDescent="0.25">
      <c r="A62" s="6" t="s">
        <v>71</v>
      </c>
      <c r="B62" s="11" t="s">
        <v>20</v>
      </c>
      <c r="C62" s="11" t="s">
        <v>20</v>
      </c>
      <c r="D62" s="3">
        <v>100197.533</v>
      </c>
      <c r="E62" s="3">
        <v>88072.583531640004</v>
      </c>
      <c r="F62" s="4">
        <f t="shared" si="7"/>
        <v>87.898954090656105</v>
      </c>
      <c r="G62" s="3">
        <v>81970.628400000001</v>
      </c>
      <c r="H62" s="3">
        <v>126760.5836</v>
      </c>
      <c r="I62" s="3">
        <v>81162.545567050009</v>
      </c>
      <c r="J62" s="4">
        <f t="shared" si="8"/>
        <v>64.02822017857136</v>
      </c>
      <c r="K62" s="3">
        <v>121456.3999</v>
      </c>
      <c r="L62" s="3">
        <v>120895.10340000001</v>
      </c>
      <c r="M62" s="4">
        <f t="shared" si="9"/>
        <v>99.537861734365478</v>
      </c>
      <c r="N62" s="4">
        <f t="shared" si="3"/>
        <v>95.372788580313866</v>
      </c>
      <c r="O62" s="3">
        <v>210608.93609999999</v>
      </c>
      <c r="P62" s="3">
        <v>119853.16930000001</v>
      </c>
      <c r="Q62" s="4">
        <f t="shared" si="10"/>
        <v>56.907922104070693</v>
      </c>
      <c r="R62" s="4">
        <f t="shared" si="11"/>
        <v>99.138150288392893</v>
      </c>
      <c r="S62" s="3">
        <v>192517.63149999999</v>
      </c>
      <c r="T62" s="4">
        <f t="shared" si="12"/>
        <v>160.62790214426141</v>
      </c>
    </row>
    <row r="63" spans="1:20" ht="15.75" x14ac:dyDescent="0.25">
      <c r="A63" s="5" t="s">
        <v>122</v>
      </c>
      <c r="B63" s="7" t="s">
        <v>22</v>
      </c>
      <c r="C63" s="7"/>
      <c r="D63" s="3">
        <v>215520.6103</v>
      </c>
      <c r="E63" s="1">
        <v>197553.22307144001</v>
      </c>
      <c r="F63" s="2">
        <f t="shared" si="7"/>
        <v>91.66326264409247</v>
      </c>
      <c r="G63" s="1">
        <v>340334.62640000001</v>
      </c>
      <c r="H63" s="1">
        <v>301719.9339</v>
      </c>
      <c r="I63" s="1">
        <v>147636.41992181999</v>
      </c>
      <c r="J63" s="2">
        <f t="shared" si="8"/>
        <v>48.931609527248405</v>
      </c>
      <c r="K63" s="1">
        <v>412810.88199999998</v>
      </c>
      <c r="L63" s="1">
        <v>335675.1859000001</v>
      </c>
      <c r="M63" s="2">
        <f t="shared" si="9"/>
        <v>81.314519683616325</v>
      </c>
      <c r="N63" s="2">
        <f t="shared" si="3"/>
        <v>111.25389746746198</v>
      </c>
      <c r="O63" s="1">
        <v>442721.96640000003</v>
      </c>
      <c r="P63" s="1">
        <v>358082.84349999984</v>
      </c>
      <c r="Q63" s="2">
        <f t="shared" si="10"/>
        <v>80.882104498169724</v>
      </c>
      <c r="R63" s="2">
        <f t="shared" si="11"/>
        <v>106.67539887999799</v>
      </c>
      <c r="S63" s="1">
        <v>382743.78730000008</v>
      </c>
      <c r="T63" s="2">
        <f t="shared" si="12"/>
        <v>106.88693810598615</v>
      </c>
    </row>
    <row r="64" spans="1:20" ht="15.75" x14ac:dyDescent="0.25">
      <c r="A64" s="6" t="s">
        <v>72</v>
      </c>
      <c r="B64" s="11" t="s">
        <v>22</v>
      </c>
      <c r="C64" s="11" t="s">
        <v>37</v>
      </c>
      <c r="D64" s="3">
        <v>15302.891799999999</v>
      </c>
      <c r="E64" s="3">
        <v>9775.5804695799998</v>
      </c>
      <c r="F64" s="4">
        <f t="shared" si="7"/>
        <v>63.880608955099582</v>
      </c>
      <c r="G64" s="3">
        <v>12474.6129</v>
      </c>
      <c r="H64" s="3">
        <v>16089.802799999999</v>
      </c>
      <c r="I64" s="3">
        <v>6179.8964570200005</v>
      </c>
      <c r="J64" s="4">
        <f t="shared" si="8"/>
        <v>38.408776874630192</v>
      </c>
      <c r="K64" s="3">
        <v>16379.557000000001</v>
      </c>
      <c r="L64" s="3">
        <v>14599.444599999999</v>
      </c>
      <c r="M64" s="4">
        <f t="shared" si="9"/>
        <v>89.132109006366889</v>
      </c>
      <c r="N64" s="4">
        <f t="shared" si="3"/>
        <v>90.737250055047284</v>
      </c>
      <c r="O64" s="3">
        <v>16152.7966</v>
      </c>
      <c r="P64" s="3">
        <v>15759.0756</v>
      </c>
      <c r="Q64" s="4">
        <f t="shared" si="10"/>
        <v>97.562521155005456</v>
      </c>
      <c r="R64" s="4">
        <f t="shared" si="11"/>
        <v>107.94298024186483</v>
      </c>
      <c r="S64" s="3">
        <v>13068.7721</v>
      </c>
      <c r="T64" s="4">
        <f t="shared" si="12"/>
        <v>82.928544996636731</v>
      </c>
    </row>
    <row r="65" spans="1:20" ht="15.75" x14ac:dyDescent="0.25">
      <c r="A65" s="6" t="s">
        <v>73</v>
      </c>
      <c r="B65" s="11" t="s">
        <v>22</v>
      </c>
      <c r="C65" s="11" t="s">
        <v>16</v>
      </c>
      <c r="D65" s="3">
        <v>10627.0028</v>
      </c>
      <c r="E65" s="3">
        <v>10218.436438270001</v>
      </c>
      <c r="F65" s="4">
        <f t="shared" si="7"/>
        <v>96.155394240321471</v>
      </c>
      <c r="G65" s="3">
        <v>11270.815199999999</v>
      </c>
      <c r="H65" s="3">
        <v>12119.0723</v>
      </c>
      <c r="I65" s="3">
        <v>8769.8988762499994</v>
      </c>
      <c r="J65" s="4">
        <f t="shared" si="8"/>
        <v>72.364440603675575</v>
      </c>
      <c r="K65" s="3">
        <v>11806.356199999998</v>
      </c>
      <c r="L65" s="3">
        <v>11455.564500000002</v>
      </c>
      <c r="M65" s="4">
        <f t="shared" si="9"/>
        <v>97.028789458342814</v>
      </c>
      <c r="N65" s="4">
        <f t="shared" si="3"/>
        <v>94.525094136124622</v>
      </c>
      <c r="O65" s="3">
        <v>12116.986800000001</v>
      </c>
      <c r="P65" s="3">
        <v>11652.206800000002</v>
      </c>
      <c r="Q65" s="4">
        <f t="shared" si="10"/>
        <v>96.164227892036664</v>
      </c>
      <c r="R65" s="4">
        <f t="shared" si="11"/>
        <v>101.71656577901507</v>
      </c>
      <c r="S65" s="3">
        <v>12052.699000000002</v>
      </c>
      <c r="T65" s="4">
        <f t="shared" si="12"/>
        <v>103.43705022468362</v>
      </c>
    </row>
    <row r="66" spans="1:20" ht="31.5" x14ac:dyDescent="0.25">
      <c r="A66" s="6" t="s">
        <v>74</v>
      </c>
      <c r="B66" s="11" t="s">
        <v>22</v>
      </c>
      <c r="C66" s="11" t="s">
        <v>18</v>
      </c>
      <c r="D66" s="3">
        <v>852.91369999999995</v>
      </c>
      <c r="E66" s="3">
        <v>852.90779999999995</v>
      </c>
      <c r="F66" s="4">
        <f t="shared" si="7"/>
        <v>99.999308253578306</v>
      </c>
      <c r="G66" s="3">
        <v>826.55709999999999</v>
      </c>
      <c r="H66" s="3">
        <v>832.54970000000003</v>
      </c>
      <c r="I66" s="3">
        <v>561.05842500000006</v>
      </c>
      <c r="J66" s="4">
        <f t="shared" si="8"/>
        <v>67.390382219824232</v>
      </c>
      <c r="K66" s="3">
        <v>860.74459999999999</v>
      </c>
      <c r="L66" s="3">
        <v>781.75280000000009</v>
      </c>
      <c r="M66" s="4">
        <f t="shared" si="9"/>
        <v>90.822852678947982</v>
      </c>
      <c r="N66" s="4">
        <f t="shared" si="3"/>
        <v>93.898634519957199</v>
      </c>
      <c r="O66" s="3">
        <v>906.98969999999997</v>
      </c>
      <c r="P66" s="3">
        <v>824.70530000000008</v>
      </c>
      <c r="Q66" s="4">
        <f t="shared" si="10"/>
        <v>90.927747029541806</v>
      </c>
      <c r="R66" s="4">
        <f t="shared" si="11"/>
        <v>105.49438390243053</v>
      </c>
      <c r="S66" s="3">
        <v>865.82510000000002</v>
      </c>
      <c r="T66" s="4">
        <f t="shared" si="12"/>
        <v>104.98599924118348</v>
      </c>
    </row>
    <row r="67" spans="1:20" ht="15.75" x14ac:dyDescent="0.25">
      <c r="A67" s="6" t="s">
        <v>75</v>
      </c>
      <c r="B67" s="11" t="s">
        <v>22</v>
      </c>
      <c r="C67" s="11" t="s">
        <v>20</v>
      </c>
      <c r="D67" s="3">
        <v>188737.802</v>
      </c>
      <c r="E67" s="3">
        <v>176706.29836359</v>
      </c>
      <c r="F67" s="4">
        <f t="shared" si="7"/>
        <v>93.625281470423189</v>
      </c>
      <c r="G67" s="3">
        <v>315762.64120000001</v>
      </c>
      <c r="H67" s="3">
        <v>272678.50910000002</v>
      </c>
      <c r="I67" s="3">
        <v>132125.56616355001</v>
      </c>
      <c r="J67" s="4">
        <f t="shared" si="8"/>
        <v>48.454704626207011</v>
      </c>
      <c r="K67" s="3">
        <v>383764.2242</v>
      </c>
      <c r="L67" s="3">
        <v>308838.424</v>
      </c>
      <c r="M67" s="4">
        <f t="shared" si="9"/>
        <v>80.476085191059354</v>
      </c>
      <c r="N67" s="4">
        <f t="shared" si="3"/>
        <v>113.26100653085901</v>
      </c>
      <c r="O67" s="3">
        <v>413545.19329999998</v>
      </c>
      <c r="P67" s="3">
        <v>329846.85579999996</v>
      </c>
      <c r="Q67" s="4">
        <f t="shared" si="10"/>
        <v>79.760776124102506</v>
      </c>
      <c r="R67" s="4">
        <f t="shared" si="11"/>
        <v>106.8024022166361</v>
      </c>
      <c r="S67" s="3">
        <v>356756.4911000001</v>
      </c>
      <c r="T67" s="4">
        <f t="shared" si="12"/>
        <v>108.15822095218533</v>
      </c>
    </row>
    <row r="68" spans="1:20" ht="15.75" x14ac:dyDescent="0.25">
      <c r="A68" s="5" t="s">
        <v>123</v>
      </c>
      <c r="B68" s="7" t="s">
        <v>24</v>
      </c>
      <c r="C68" s="7"/>
      <c r="D68" s="3">
        <v>887444.94050000003</v>
      </c>
      <c r="E68" s="1">
        <v>826506.68585588003</v>
      </c>
      <c r="F68" s="2">
        <f t="shared" si="7"/>
        <v>93.133291783737434</v>
      </c>
      <c r="G68" s="1">
        <v>982382.71519999998</v>
      </c>
      <c r="H68" s="1">
        <v>1011229.9356</v>
      </c>
      <c r="I68" s="1">
        <v>582194.28441756009</v>
      </c>
      <c r="J68" s="2">
        <f t="shared" si="8"/>
        <v>57.57288861035574</v>
      </c>
      <c r="K68" s="1">
        <v>1123160.8944000001</v>
      </c>
      <c r="L68" s="1">
        <v>1082683.1036000007</v>
      </c>
      <c r="M68" s="2">
        <f t="shared" si="9"/>
        <v>96.39608260919529</v>
      </c>
      <c r="N68" s="2">
        <f t="shared" si="3"/>
        <v>107.06596645179467</v>
      </c>
      <c r="O68" s="1">
        <v>1089515.7297999999</v>
      </c>
      <c r="P68" s="1">
        <v>1052121.3207999987</v>
      </c>
      <c r="Q68" s="2">
        <f t="shared" si="10"/>
        <v>96.567795399625339</v>
      </c>
      <c r="R68" s="2">
        <f t="shared" si="11"/>
        <v>97.177218089172925</v>
      </c>
      <c r="S68" s="1">
        <v>1094750.4130999995</v>
      </c>
      <c r="T68" s="2">
        <f t="shared" si="12"/>
        <v>104.05172782427668</v>
      </c>
    </row>
    <row r="69" spans="1:20" ht="15.75" x14ac:dyDescent="0.25">
      <c r="A69" s="6" t="s">
        <v>76</v>
      </c>
      <c r="B69" s="11" t="s">
        <v>24</v>
      </c>
      <c r="C69" s="11" t="s">
        <v>13</v>
      </c>
      <c r="D69" s="3">
        <v>79399.183300000004</v>
      </c>
      <c r="E69" s="3">
        <v>62034.529115910002</v>
      </c>
      <c r="F69" s="4">
        <f t="shared" si="7"/>
        <v>78.129933505134673</v>
      </c>
      <c r="G69" s="3">
        <v>45228.8004</v>
      </c>
      <c r="H69" s="3">
        <v>62016.831899999997</v>
      </c>
      <c r="I69" s="3">
        <v>21689.79029275</v>
      </c>
      <c r="J69" s="4">
        <f t="shared" si="8"/>
        <v>34.974037899459354</v>
      </c>
      <c r="K69" s="3">
        <v>49741.802100000001</v>
      </c>
      <c r="L69" s="3">
        <v>43753.503499999984</v>
      </c>
      <c r="M69" s="4">
        <f t="shared" si="9"/>
        <v>87.961235123807427</v>
      </c>
      <c r="N69" s="4">
        <f t="shared" si="3"/>
        <v>70.551013587006508</v>
      </c>
      <c r="O69" s="3">
        <v>20854.1666</v>
      </c>
      <c r="P69" s="3">
        <v>18439.927100000001</v>
      </c>
      <c r="Q69" s="4">
        <f t="shared" si="10"/>
        <v>88.423227135818522</v>
      </c>
      <c r="R69" s="4">
        <f t="shared" si="11"/>
        <v>42.145029826011552</v>
      </c>
      <c r="S69" s="3">
        <v>6582.5550999999996</v>
      </c>
      <c r="T69" s="4">
        <f t="shared" si="12"/>
        <v>35.697294595052924</v>
      </c>
    </row>
    <row r="70" spans="1:20" ht="15.75" x14ac:dyDescent="0.25">
      <c r="A70" s="6" t="s">
        <v>77</v>
      </c>
      <c r="B70" s="11" t="s">
        <v>24</v>
      </c>
      <c r="C70" s="11" t="s">
        <v>37</v>
      </c>
      <c r="D70" s="3">
        <v>88244.515599999999</v>
      </c>
      <c r="E70" s="3">
        <v>76587.035413000005</v>
      </c>
      <c r="F70" s="4">
        <f t="shared" si="7"/>
        <v>86.789569745227325</v>
      </c>
      <c r="G70" s="3">
        <v>149175.693</v>
      </c>
      <c r="H70" s="3">
        <v>146990.10769999999</v>
      </c>
      <c r="I70" s="3">
        <v>38505.671282120005</v>
      </c>
      <c r="J70" s="4">
        <f t="shared" si="8"/>
        <v>26.196097060292178</v>
      </c>
      <c r="K70" s="3">
        <v>247898.7782</v>
      </c>
      <c r="L70" s="3">
        <v>254434.07560000001</v>
      </c>
      <c r="M70" s="4">
        <f t="shared" si="9"/>
        <v>102.6362765671751</v>
      </c>
      <c r="N70" s="4">
        <f t="shared" si="3"/>
        <v>173.09605359245546</v>
      </c>
      <c r="O70" s="3">
        <v>228713.76639999999</v>
      </c>
      <c r="P70" s="3">
        <v>240280.95760000005</v>
      </c>
      <c r="Q70" s="4">
        <f t="shared" si="10"/>
        <v>105.0574967051918</v>
      </c>
      <c r="R70" s="4">
        <f t="shared" si="11"/>
        <v>94.437412533433488</v>
      </c>
      <c r="S70" s="3">
        <v>271082.04339999997</v>
      </c>
      <c r="T70" s="4">
        <f t="shared" si="12"/>
        <v>112.81877936048308</v>
      </c>
    </row>
    <row r="71" spans="1:20" ht="15.75" x14ac:dyDescent="0.25">
      <c r="A71" s="6" t="s">
        <v>78</v>
      </c>
      <c r="B71" s="11" t="s">
        <v>24</v>
      </c>
      <c r="C71" s="11" t="s">
        <v>16</v>
      </c>
      <c r="D71" s="3">
        <v>31672.766899999999</v>
      </c>
      <c r="E71" s="3">
        <v>21619.773590049997</v>
      </c>
      <c r="F71" s="4">
        <f t="shared" si="7"/>
        <v>68.259819731916124</v>
      </c>
      <c r="G71" s="3">
        <v>30159.414700000001</v>
      </c>
      <c r="H71" s="3">
        <v>34609.358399999997</v>
      </c>
      <c r="I71" s="3">
        <v>13591.86042309</v>
      </c>
      <c r="J71" s="4">
        <f t="shared" si="8"/>
        <v>39.272211481071551</v>
      </c>
      <c r="K71" s="3">
        <v>30215.321899999999</v>
      </c>
      <c r="L71" s="3">
        <v>25410.841399999987</v>
      </c>
      <c r="M71" s="4">
        <f t="shared" si="9"/>
        <v>84.099191410567059</v>
      </c>
      <c r="N71" s="4">
        <f t="shared" si="3"/>
        <v>73.421879441717678</v>
      </c>
      <c r="O71" s="3">
        <v>23847.157800000001</v>
      </c>
      <c r="P71" s="3">
        <v>21951.613699999991</v>
      </c>
      <c r="Q71" s="4">
        <f t="shared" si="10"/>
        <v>92.051278748195259</v>
      </c>
      <c r="R71" s="4">
        <f t="shared" si="11"/>
        <v>86.386803783679525</v>
      </c>
      <c r="S71" s="3">
        <v>20446.086899999998</v>
      </c>
      <c r="T71" s="4">
        <f t="shared" si="12"/>
        <v>93.141612181340491</v>
      </c>
    </row>
    <row r="72" spans="1:20" ht="15.75" x14ac:dyDescent="0.25">
      <c r="A72" s="6" t="s">
        <v>79</v>
      </c>
      <c r="B72" s="11" t="s">
        <v>24</v>
      </c>
      <c r="C72" s="11" t="s">
        <v>18</v>
      </c>
      <c r="D72" s="3">
        <v>33184.3341</v>
      </c>
      <c r="E72" s="3">
        <v>33079.039144030001</v>
      </c>
      <c r="F72" s="4">
        <f t="shared" si="7"/>
        <v>99.682696794057406</v>
      </c>
      <c r="G72" s="3">
        <v>37009.944799999997</v>
      </c>
      <c r="H72" s="3">
        <v>37340.155299999999</v>
      </c>
      <c r="I72" s="3">
        <v>27822.240048430001</v>
      </c>
      <c r="J72" s="4">
        <f t="shared" si="8"/>
        <v>74.51024192293599</v>
      </c>
      <c r="K72" s="3">
        <v>37427.286799999994</v>
      </c>
      <c r="L72" s="3">
        <v>37500.414499999992</v>
      </c>
      <c r="M72" s="4">
        <f t="shared" si="9"/>
        <v>100.19538605721213</v>
      </c>
      <c r="N72" s="4">
        <f t="shared" si="3"/>
        <v>100.42918728835602</v>
      </c>
      <c r="O72" s="3">
        <v>38723.398500000003</v>
      </c>
      <c r="P72" s="3">
        <v>38576.114999999998</v>
      </c>
      <c r="Q72" s="4">
        <f t="shared" si="10"/>
        <v>99.619652443470315</v>
      </c>
      <c r="R72" s="4">
        <f t="shared" si="11"/>
        <v>102.8685029601473</v>
      </c>
      <c r="S72" s="3">
        <v>39183.962399999982</v>
      </c>
      <c r="T72" s="4">
        <f t="shared" si="12"/>
        <v>101.57570921799663</v>
      </c>
    </row>
    <row r="73" spans="1:20" ht="31.5" x14ac:dyDescent="0.25">
      <c r="A73" s="6" t="s">
        <v>80</v>
      </c>
      <c r="B73" s="11" t="s">
        <v>24</v>
      </c>
      <c r="C73" s="11" t="s">
        <v>20</v>
      </c>
      <c r="D73" s="3">
        <v>15987.4751</v>
      </c>
      <c r="E73" s="3">
        <v>15862.005975579999</v>
      </c>
      <c r="F73" s="4">
        <f t="shared" si="7"/>
        <v>99.215203628870697</v>
      </c>
      <c r="G73" s="3">
        <v>22765.030500000001</v>
      </c>
      <c r="H73" s="3">
        <v>21228.687399999999</v>
      </c>
      <c r="I73" s="3">
        <v>11271.134306510001</v>
      </c>
      <c r="J73" s="4">
        <f t="shared" si="8"/>
        <v>53.093882321287566</v>
      </c>
      <c r="K73" s="3">
        <v>24685.133699999998</v>
      </c>
      <c r="L73" s="3">
        <v>24200.798900000002</v>
      </c>
      <c r="M73" s="4">
        <f t="shared" si="9"/>
        <v>98.037949456194369</v>
      </c>
      <c r="N73" s="4">
        <f t="shared" si="3"/>
        <v>114.00044875124971</v>
      </c>
      <c r="O73" s="3">
        <v>25137.276900000001</v>
      </c>
      <c r="P73" s="3">
        <v>24788.525100000017</v>
      </c>
      <c r="Q73" s="4">
        <f t="shared" si="10"/>
        <v>98.612611058121487</v>
      </c>
      <c r="R73" s="4">
        <f t="shared" si="11"/>
        <v>102.42854048921508</v>
      </c>
      <c r="S73" s="3">
        <v>25157.868600000002</v>
      </c>
      <c r="T73" s="4">
        <f t="shared" si="12"/>
        <v>101.48997771553574</v>
      </c>
    </row>
    <row r="74" spans="1:20" ht="15.75" x14ac:dyDescent="0.25">
      <c r="A74" s="6" t="s">
        <v>81</v>
      </c>
      <c r="B74" s="11" t="s">
        <v>24</v>
      </c>
      <c r="C74" s="11" t="s">
        <v>22</v>
      </c>
      <c r="D74" s="3">
        <v>577464.74569999997</v>
      </c>
      <c r="E74" s="3">
        <v>563304.93869026005</v>
      </c>
      <c r="F74" s="4">
        <f t="shared" ref="F74:F116" si="13">E74/D74%</f>
        <v>97.547935676562304</v>
      </c>
      <c r="G74" s="3">
        <v>622843.89249999996</v>
      </c>
      <c r="H74" s="3">
        <v>631495.98069999996</v>
      </c>
      <c r="I74" s="3">
        <v>437338.52765271999</v>
      </c>
      <c r="J74" s="4">
        <f t="shared" ref="J74:J116" si="14">I74/H74%</f>
        <v>69.25436440116998</v>
      </c>
      <c r="K74" s="3">
        <v>654880.46390000009</v>
      </c>
      <c r="L74" s="3">
        <v>627319.14490000007</v>
      </c>
      <c r="M74" s="4">
        <f t="shared" ref="M74:M116" si="15">L74/K74%</f>
        <v>95.791396977111745</v>
      </c>
      <c r="N74" s="4">
        <f t="shared" ref="N74:N116" si="16">L74/H74%</f>
        <v>99.338580778397045</v>
      </c>
      <c r="O74" s="3">
        <v>678463.66159999999</v>
      </c>
      <c r="P74" s="3">
        <v>642347.69629999995</v>
      </c>
      <c r="Q74" s="4">
        <f t="shared" ref="Q74:Q116" si="17">P74/O74%</f>
        <v>94.67680181797374</v>
      </c>
      <c r="R74" s="4">
        <f t="shared" ref="R74:R116" si="18">P74/L74%</f>
        <v>102.39567874218083</v>
      </c>
      <c r="S74" s="3">
        <v>665065.22349999961</v>
      </c>
      <c r="T74" s="4">
        <f t="shared" ref="T74:T116" si="19">S74/P74%</f>
        <v>103.53664025431327</v>
      </c>
    </row>
    <row r="75" spans="1:20" ht="15.75" x14ac:dyDescent="0.25">
      <c r="A75" s="6" t="s">
        <v>82</v>
      </c>
      <c r="B75" s="11" t="s">
        <v>24</v>
      </c>
      <c r="C75" s="11" t="s">
        <v>24</v>
      </c>
      <c r="D75" s="3">
        <v>10154.4861</v>
      </c>
      <c r="E75" s="3">
        <v>9730.9661146200015</v>
      </c>
      <c r="F75" s="4">
        <f t="shared" si="13"/>
        <v>95.82923270356342</v>
      </c>
      <c r="G75" s="3">
        <v>16532.9575</v>
      </c>
      <c r="H75" s="3">
        <v>16969.363000000001</v>
      </c>
      <c r="I75" s="3">
        <v>7079.6468159099995</v>
      </c>
      <c r="J75" s="4">
        <f t="shared" si="14"/>
        <v>41.720168375854762</v>
      </c>
      <c r="K75" s="3">
        <v>16450.795399999999</v>
      </c>
      <c r="L75" s="3">
        <v>18159.961600000006</v>
      </c>
      <c r="M75" s="4">
        <f t="shared" si="15"/>
        <v>110.38956572276139</v>
      </c>
      <c r="N75" s="4">
        <f t="shared" si="16"/>
        <v>107.01616554492944</v>
      </c>
      <c r="O75" s="3">
        <v>13638.7747</v>
      </c>
      <c r="P75" s="3">
        <v>15363.435300000006</v>
      </c>
      <c r="Q75" s="4">
        <f t="shared" si="17"/>
        <v>112.6452752386914</v>
      </c>
      <c r="R75" s="4">
        <f t="shared" si="18"/>
        <v>84.600593538700011</v>
      </c>
      <c r="S75" s="3">
        <v>13527.1926</v>
      </c>
      <c r="T75" s="4">
        <f t="shared" si="19"/>
        <v>88.047968021839452</v>
      </c>
    </row>
    <row r="76" spans="1:20" ht="15.75" x14ac:dyDescent="0.25">
      <c r="A76" s="6" t="s">
        <v>83</v>
      </c>
      <c r="B76" s="11" t="s">
        <v>24</v>
      </c>
      <c r="C76" s="11" t="s">
        <v>26</v>
      </c>
      <c r="D76" s="3">
        <v>14441.1435</v>
      </c>
      <c r="E76" s="3">
        <v>14150.79217581</v>
      </c>
      <c r="F76" s="4">
        <f t="shared" si="13"/>
        <v>97.989415975334637</v>
      </c>
      <c r="G76" s="3">
        <v>15412.4149</v>
      </c>
      <c r="H76" s="3">
        <v>15458.889300000001</v>
      </c>
      <c r="I76" s="3">
        <v>8428.4603485799998</v>
      </c>
      <c r="J76" s="4">
        <f t="shared" si="14"/>
        <v>54.521771810475407</v>
      </c>
      <c r="K76" s="3">
        <v>15353.083699999999</v>
      </c>
      <c r="L76" s="3">
        <v>12195.5056</v>
      </c>
      <c r="M76" s="4">
        <f t="shared" si="15"/>
        <v>79.433590269556078</v>
      </c>
      <c r="N76" s="4">
        <f t="shared" si="16"/>
        <v>78.88992128302516</v>
      </c>
      <c r="O76" s="3">
        <v>14670.5805</v>
      </c>
      <c r="P76" s="3">
        <v>11504.122900000004</v>
      </c>
      <c r="Q76" s="4">
        <f t="shared" si="17"/>
        <v>78.416276029431856</v>
      </c>
      <c r="R76" s="4">
        <f t="shared" si="18"/>
        <v>94.330840207231788</v>
      </c>
      <c r="S76" s="3">
        <v>11614.173099999998</v>
      </c>
      <c r="T76" s="4">
        <f t="shared" si="19"/>
        <v>100.95661530180622</v>
      </c>
    </row>
    <row r="77" spans="1:20" ht="15.75" x14ac:dyDescent="0.25">
      <c r="A77" s="6" t="s">
        <v>84</v>
      </c>
      <c r="B77" s="11" t="s">
        <v>24</v>
      </c>
      <c r="C77" s="11" t="s">
        <v>28</v>
      </c>
      <c r="D77" s="3">
        <v>36896.290200000003</v>
      </c>
      <c r="E77" s="3">
        <v>30137.605636619999</v>
      </c>
      <c r="F77" s="4">
        <f t="shared" si="13"/>
        <v>81.681940035857579</v>
      </c>
      <c r="G77" s="3">
        <v>43254.566899999998</v>
      </c>
      <c r="H77" s="3">
        <v>45120.561900000001</v>
      </c>
      <c r="I77" s="3">
        <v>16466.953247450001</v>
      </c>
      <c r="J77" s="4">
        <f t="shared" si="14"/>
        <v>36.495452525492595</v>
      </c>
      <c r="K77" s="3">
        <v>46508.2287</v>
      </c>
      <c r="L77" s="3">
        <v>39708.85760000001</v>
      </c>
      <c r="M77" s="4">
        <f t="shared" si="15"/>
        <v>85.380283683003412</v>
      </c>
      <c r="N77" s="4">
        <f t="shared" si="16"/>
        <v>88.006123877637279</v>
      </c>
      <c r="O77" s="3">
        <v>45466.946799999998</v>
      </c>
      <c r="P77" s="3">
        <v>38868.92779999999</v>
      </c>
      <c r="Q77" s="4">
        <f t="shared" si="17"/>
        <v>85.488317416554551</v>
      </c>
      <c r="R77" s="4">
        <f t="shared" si="18"/>
        <v>97.884779742442106</v>
      </c>
      <c r="S77" s="3">
        <v>42091.307500000003</v>
      </c>
      <c r="T77" s="4">
        <f t="shared" si="19"/>
        <v>108.2903745546591</v>
      </c>
    </row>
    <row r="78" spans="1:20" ht="15.75" x14ac:dyDescent="0.25">
      <c r="A78" s="5" t="s">
        <v>124</v>
      </c>
      <c r="B78" s="7" t="s">
        <v>26</v>
      </c>
      <c r="C78" s="7"/>
      <c r="D78" s="3">
        <v>139419.921</v>
      </c>
      <c r="E78" s="1">
        <v>122370.63146630999</v>
      </c>
      <c r="F78" s="2">
        <f t="shared" si="13"/>
        <v>87.771267254060476</v>
      </c>
      <c r="G78" s="1">
        <v>144352.79370000001</v>
      </c>
      <c r="H78" s="1">
        <v>144938.03140000001</v>
      </c>
      <c r="I78" s="1">
        <v>81259.885653600009</v>
      </c>
      <c r="J78" s="2">
        <f t="shared" si="14"/>
        <v>56.065261042037314</v>
      </c>
      <c r="K78" s="1">
        <v>133734.2488</v>
      </c>
      <c r="L78" s="1">
        <v>135092.76190000004</v>
      </c>
      <c r="M78" s="2">
        <f t="shared" si="15"/>
        <v>101.01583035923109</v>
      </c>
      <c r="N78" s="2">
        <f t="shared" si="16"/>
        <v>93.207255952836164</v>
      </c>
      <c r="O78" s="1">
        <v>124708.23490000001</v>
      </c>
      <c r="P78" s="1">
        <v>125045.82699999999</v>
      </c>
      <c r="Q78" s="2">
        <f t="shared" si="17"/>
        <v>100.27070553943025</v>
      </c>
      <c r="R78" s="2">
        <f t="shared" si="18"/>
        <v>92.56293619384499</v>
      </c>
      <c r="S78" s="1">
        <v>121592.99280000004</v>
      </c>
      <c r="T78" s="2">
        <f t="shared" si="19"/>
        <v>97.238744960277685</v>
      </c>
    </row>
    <row r="79" spans="1:20" ht="15.75" x14ac:dyDescent="0.25">
      <c r="A79" s="6" t="s">
        <v>85</v>
      </c>
      <c r="B79" s="11" t="s">
        <v>26</v>
      </c>
      <c r="C79" s="11" t="s">
        <v>13</v>
      </c>
      <c r="D79" s="3">
        <v>120085.07640000001</v>
      </c>
      <c r="E79" s="3">
        <v>103143.77096015</v>
      </c>
      <c r="F79" s="4">
        <f t="shared" si="13"/>
        <v>85.892247440124038</v>
      </c>
      <c r="G79" s="3">
        <v>134350.60399999999</v>
      </c>
      <c r="H79" s="3">
        <v>134996.8835</v>
      </c>
      <c r="I79" s="3">
        <v>75212.753601110002</v>
      </c>
      <c r="J79" s="4">
        <f t="shared" si="14"/>
        <v>55.714436993732534</v>
      </c>
      <c r="K79" s="3">
        <v>122196.36749999999</v>
      </c>
      <c r="L79" s="3">
        <v>125809.83520000003</v>
      </c>
      <c r="M79" s="4">
        <f t="shared" si="15"/>
        <v>102.95709911344134</v>
      </c>
      <c r="N79" s="4">
        <f t="shared" si="16"/>
        <v>93.194621933624148</v>
      </c>
      <c r="O79" s="3">
        <v>110671.79549999999</v>
      </c>
      <c r="P79" s="3">
        <v>112136.10220000001</v>
      </c>
      <c r="Q79" s="4">
        <f t="shared" si="17"/>
        <v>101.32310738556693</v>
      </c>
      <c r="R79" s="4">
        <f t="shared" si="18"/>
        <v>89.131427619897238</v>
      </c>
      <c r="S79" s="3">
        <v>108609.18390000002</v>
      </c>
      <c r="T79" s="4">
        <f t="shared" si="19"/>
        <v>96.85478785974783</v>
      </c>
    </row>
    <row r="80" spans="1:20" ht="15.75" x14ac:dyDescent="0.25">
      <c r="A80" s="6" t="s">
        <v>86</v>
      </c>
      <c r="B80" s="11" t="s">
        <v>26</v>
      </c>
      <c r="C80" s="11" t="s">
        <v>37</v>
      </c>
      <c r="D80" s="3">
        <v>14948.4215</v>
      </c>
      <c r="E80" s="3">
        <v>14878.4205</v>
      </c>
      <c r="F80" s="4">
        <f t="shared" si="13"/>
        <v>99.531716442435069</v>
      </c>
      <c r="G80" s="3">
        <v>5812.5127000000002</v>
      </c>
      <c r="H80" s="3">
        <v>5499.1607000000004</v>
      </c>
      <c r="I80" s="3">
        <v>3545.86880922</v>
      </c>
      <c r="J80" s="4">
        <f t="shared" si="14"/>
        <v>64.480181661539731</v>
      </c>
      <c r="K80" s="3">
        <v>8367.6221000000005</v>
      </c>
      <c r="L80" s="3">
        <v>6168.6710000000003</v>
      </c>
      <c r="M80" s="4">
        <f t="shared" si="15"/>
        <v>73.720716904746453</v>
      </c>
      <c r="N80" s="4">
        <f t="shared" si="16"/>
        <v>112.17477241572519</v>
      </c>
      <c r="O80" s="3">
        <v>10204.844999999999</v>
      </c>
      <c r="P80" s="3">
        <v>9220.3358999999982</v>
      </c>
      <c r="Q80" s="4">
        <f t="shared" si="17"/>
        <v>90.352532547040155</v>
      </c>
      <c r="R80" s="4">
        <f t="shared" si="18"/>
        <v>149.47037862774653</v>
      </c>
      <c r="S80" s="3">
        <v>9237.8543000000009</v>
      </c>
      <c r="T80" s="4">
        <f t="shared" si="19"/>
        <v>100.1899974164716</v>
      </c>
    </row>
    <row r="81" spans="1:20" ht="31.5" x14ac:dyDescent="0.25">
      <c r="A81" s="6" t="s">
        <v>87</v>
      </c>
      <c r="B81" s="11" t="s">
        <v>26</v>
      </c>
      <c r="C81" s="11" t="s">
        <v>16</v>
      </c>
      <c r="D81" s="3">
        <v>458.0917</v>
      </c>
      <c r="E81" s="3">
        <v>458.0917</v>
      </c>
      <c r="F81" s="4">
        <f t="shared" si="13"/>
        <v>100</v>
      </c>
      <c r="G81" s="3">
        <v>554.17660000000001</v>
      </c>
      <c r="H81" s="3">
        <v>554.17660000000001</v>
      </c>
      <c r="I81" s="3">
        <v>397.20974999999999</v>
      </c>
      <c r="J81" s="4">
        <f t="shared" si="14"/>
        <v>71.675662595641896</v>
      </c>
      <c r="K81" s="3">
        <v>570.06530000000009</v>
      </c>
      <c r="L81" s="3">
        <v>525.4135</v>
      </c>
      <c r="M81" s="4">
        <f t="shared" si="15"/>
        <v>92.16724820823157</v>
      </c>
      <c r="N81" s="4">
        <f t="shared" si="16"/>
        <v>94.809759199504271</v>
      </c>
      <c r="O81" s="3">
        <v>598.52469999999994</v>
      </c>
      <c r="P81" s="3">
        <v>546.40469999999993</v>
      </c>
      <c r="Q81" s="4">
        <f t="shared" si="17"/>
        <v>91.291921619943167</v>
      </c>
      <c r="R81" s="4">
        <f t="shared" si="18"/>
        <v>103.99517713191609</v>
      </c>
      <c r="S81" s="3">
        <v>572.03610000000015</v>
      </c>
      <c r="T81" s="4">
        <f t="shared" si="19"/>
        <v>104.69091865425027</v>
      </c>
    </row>
    <row r="82" spans="1:20" ht="15.75" x14ac:dyDescent="0.25">
      <c r="A82" s="6" t="s">
        <v>88</v>
      </c>
      <c r="B82" s="11" t="s">
        <v>26</v>
      </c>
      <c r="C82" s="11" t="s">
        <v>18</v>
      </c>
      <c r="D82" s="3">
        <v>3928.3314</v>
      </c>
      <c r="E82" s="3">
        <v>3890.34830616</v>
      </c>
      <c r="F82" s="4">
        <f t="shared" si="13"/>
        <v>99.033098535423974</v>
      </c>
      <c r="G82" s="3">
        <v>3635.5003999999999</v>
      </c>
      <c r="H82" s="3">
        <v>3887.8105999999998</v>
      </c>
      <c r="I82" s="3">
        <v>2104.0534932699998</v>
      </c>
      <c r="J82" s="4">
        <f t="shared" si="14"/>
        <v>54.119238557300093</v>
      </c>
      <c r="K82" s="3">
        <v>2600.1938999999998</v>
      </c>
      <c r="L82" s="3">
        <v>2588.8422</v>
      </c>
      <c r="M82" s="4">
        <f t="shared" si="15"/>
        <v>99.56342871198953</v>
      </c>
      <c r="N82" s="4">
        <f t="shared" si="16"/>
        <v>66.588691331825686</v>
      </c>
      <c r="O82" s="3">
        <v>3233.0697</v>
      </c>
      <c r="P82" s="3">
        <v>3142.9842000000008</v>
      </c>
      <c r="Q82" s="4">
        <f t="shared" si="17"/>
        <v>97.213623325225583</v>
      </c>
      <c r="R82" s="4">
        <f t="shared" si="18"/>
        <v>121.40501263460555</v>
      </c>
      <c r="S82" s="3">
        <v>3173.9185000000007</v>
      </c>
      <c r="T82" s="4">
        <f t="shared" si="19"/>
        <v>100.98423339194642</v>
      </c>
    </row>
    <row r="83" spans="1:20" ht="15.75" x14ac:dyDescent="0.25">
      <c r="A83" s="5" t="s">
        <v>125</v>
      </c>
      <c r="B83" s="7" t="s">
        <v>28</v>
      </c>
      <c r="C83" s="7"/>
      <c r="D83" s="3">
        <v>745960.41830000002</v>
      </c>
      <c r="E83" s="1">
        <v>712974.91698653006</v>
      </c>
      <c r="F83" s="2">
        <f t="shared" si="13"/>
        <v>95.57811641150586</v>
      </c>
      <c r="G83" s="1">
        <v>1077918.8019000001</v>
      </c>
      <c r="H83" s="1">
        <v>1264668.8609</v>
      </c>
      <c r="I83" s="1">
        <v>838990.56002739002</v>
      </c>
      <c r="J83" s="2">
        <f t="shared" si="14"/>
        <v>66.340730444673355</v>
      </c>
      <c r="K83" s="1">
        <v>1068954.9020999998</v>
      </c>
      <c r="L83" s="1">
        <v>1129447.5673000014</v>
      </c>
      <c r="M83" s="2">
        <f t="shared" si="15"/>
        <v>105.65904745664776</v>
      </c>
      <c r="N83" s="2">
        <f t="shared" si="16"/>
        <v>89.30777077062146</v>
      </c>
      <c r="O83" s="1">
        <v>1078546.6446999998</v>
      </c>
      <c r="P83" s="1">
        <v>1134849.2559000002</v>
      </c>
      <c r="Q83" s="2">
        <f t="shared" si="17"/>
        <v>105.22022960033046</v>
      </c>
      <c r="R83" s="2">
        <f t="shared" si="18"/>
        <v>100.47825935053469</v>
      </c>
      <c r="S83" s="1">
        <v>1100928.2570000004</v>
      </c>
      <c r="T83" s="2">
        <f t="shared" si="19"/>
        <v>97.010968749933355</v>
      </c>
    </row>
    <row r="84" spans="1:20" ht="15.75" x14ac:dyDescent="0.25">
      <c r="A84" s="6" t="s">
        <v>89</v>
      </c>
      <c r="B84" s="11" t="s">
        <v>28</v>
      </c>
      <c r="C84" s="11" t="s">
        <v>13</v>
      </c>
      <c r="D84" s="3">
        <v>188829.8898</v>
      </c>
      <c r="E84" s="3">
        <v>180288.87904298</v>
      </c>
      <c r="F84" s="4">
        <f t="shared" si="13"/>
        <v>95.476875633372316</v>
      </c>
      <c r="G84" s="3">
        <v>226185.20209999999</v>
      </c>
      <c r="H84" s="3">
        <v>264438.28619999997</v>
      </c>
      <c r="I84" s="3">
        <v>141245.55149785001</v>
      </c>
      <c r="J84" s="4">
        <f t="shared" si="14"/>
        <v>53.413427203586991</v>
      </c>
      <c r="K84" s="3">
        <v>191940.37640000001</v>
      </c>
      <c r="L84" s="3">
        <v>188583.38589999994</v>
      </c>
      <c r="M84" s="4">
        <f t="shared" si="15"/>
        <v>98.251024321738242</v>
      </c>
      <c r="N84" s="4">
        <f t="shared" si="16"/>
        <v>71.314705827949027</v>
      </c>
      <c r="O84" s="3">
        <v>202982.02219999998</v>
      </c>
      <c r="P84" s="3">
        <v>197158.85799999998</v>
      </c>
      <c r="Q84" s="4">
        <f t="shared" si="17"/>
        <v>97.131192143576939</v>
      </c>
      <c r="R84" s="4">
        <f t="shared" si="18"/>
        <v>104.5473104956061</v>
      </c>
      <c r="S84" s="3">
        <v>173766.53029999998</v>
      </c>
      <c r="T84" s="4">
        <f t="shared" si="19"/>
        <v>88.135289513596192</v>
      </c>
    </row>
    <row r="85" spans="1:20" ht="15.75" x14ac:dyDescent="0.25">
      <c r="A85" s="6" t="s">
        <v>90</v>
      </c>
      <c r="B85" s="11" t="s">
        <v>28</v>
      </c>
      <c r="C85" s="11" t="s">
        <v>37</v>
      </c>
      <c r="D85" s="3">
        <v>197132.96470000001</v>
      </c>
      <c r="E85" s="3">
        <v>194785.14079850001</v>
      </c>
      <c r="F85" s="4">
        <f t="shared" si="13"/>
        <v>98.809015070070629</v>
      </c>
      <c r="G85" s="3">
        <v>268628.29889999999</v>
      </c>
      <c r="H85" s="3">
        <v>220099.28700000001</v>
      </c>
      <c r="I85" s="3">
        <v>140002.53496856001</v>
      </c>
      <c r="J85" s="4">
        <f t="shared" si="14"/>
        <v>63.608808950189832</v>
      </c>
      <c r="K85" s="3">
        <v>307079.19419999997</v>
      </c>
      <c r="L85" s="3">
        <v>357642.59859999997</v>
      </c>
      <c r="M85" s="4">
        <f t="shared" si="15"/>
        <v>116.46591672605085</v>
      </c>
      <c r="N85" s="4">
        <f t="shared" si="16"/>
        <v>162.49148439994718</v>
      </c>
      <c r="O85" s="3">
        <v>309372.5355</v>
      </c>
      <c r="P85" s="3">
        <v>363383.0686</v>
      </c>
      <c r="Q85" s="4">
        <f t="shared" si="17"/>
        <v>117.45808916512564</v>
      </c>
      <c r="R85" s="4">
        <f t="shared" si="18"/>
        <v>101.60508564205473</v>
      </c>
      <c r="S85" s="3">
        <v>367613.79860000021</v>
      </c>
      <c r="T85" s="4">
        <f t="shared" si="19"/>
        <v>101.16426172972227</v>
      </c>
    </row>
    <row r="86" spans="1:20" ht="15.75" x14ac:dyDescent="0.25">
      <c r="A86" s="6" t="s">
        <v>91</v>
      </c>
      <c r="B86" s="11" t="s">
        <v>28</v>
      </c>
      <c r="C86" s="11" t="s">
        <v>16</v>
      </c>
      <c r="D86" s="3">
        <v>740.26900000000001</v>
      </c>
      <c r="E86" s="3">
        <v>740.25214179</v>
      </c>
      <c r="F86" s="4">
        <f t="shared" si="13"/>
        <v>99.997722691345984</v>
      </c>
      <c r="G86" s="3">
        <v>737.48310000000004</v>
      </c>
      <c r="H86" s="3">
        <v>739.27890000000002</v>
      </c>
      <c r="I86" s="3">
        <v>535.28169962000004</v>
      </c>
      <c r="J86" s="4">
        <f t="shared" si="14"/>
        <v>72.405921448589964</v>
      </c>
      <c r="K86" s="3">
        <v>789.24159999999995</v>
      </c>
      <c r="L86" s="3">
        <v>906.27559999999994</v>
      </c>
      <c r="M86" s="4">
        <f t="shared" si="15"/>
        <v>114.82866589900988</v>
      </c>
      <c r="N86" s="4">
        <f t="shared" si="16"/>
        <v>122.58913381675033</v>
      </c>
      <c r="O86" s="3">
        <v>826.61869999999999</v>
      </c>
      <c r="P86" s="3">
        <v>969.35419999999999</v>
      </c>
      <c r="Q86" s="4">
        <f t="shared" si="17"/>
        <v>117.26739305558898</v>
      </c>
      <c r="R86" s="4">
        <f t="shared" si="18"/>
        <v>106.96020062771191</v>
      </c>
      <c r="S86" s="3">
        <v>1017.4816</v>
      </c>
      <c r="T86" s="4">
        <f t="shared" si="19"/>
        <v>104.96489312162673</v>
      </c>
    </row>
    <row r="87" spans="1:20" ht="15.75" x14ac:dyDescent="0.25">
      <c r="A87" s="6" t="s">
        <v>92</v>
      </c>
      <c r="B87" s="11" t="s">
        <v>28</v>
      </c>
      <c r="C87" s="11" t="s">
        <v>18</v>
      </c>
      <c r="D87" s="3">
        <v>5449.8423000000003</v>
      </c>
      <c r="E87" s="3">
        <v>5287.3661064200005</v>
      </c>
      <c r="F87" s="4">
        <f t="shared" si="13"/>
        <v>97.018699172634783</v>
      </c>
      <c r="G87" s="3">
        <v>6271.3348999999998</v>
      </c>
      <c r="H87" s="3">
        <v>6695.4439000000002</v>
      </c>
      <c r="I87" s="3">
        <v>3907.2076747900001</v>
      </c>
      <c r="J87" s="4">
        <f t="shared" si="14"/>
        <v>58.356215557119363</v>
      </c>
      <c r="K87" s="3">
        <v>6633.0859</v>
      </c>
      <c r="L87" s="3">
        <v>6060.4978999999994</v>
      </c>
      <c r="M87" s="4">
        <f t="shared" si="15"/>
        <v>91.367698102628211</v>
      </c>
      <c r="N87" s="4">
        <f t="shared" si="16"/>
        <v>90.516745275096682</v>
      </c>
      <c r="O87" s="3">
        <v>6844.9159</v>
      </c>
      <c r="P87" s="3">
        <v>6248.9232999999995</v>
      </c>
      <c r="Q87" s="4">
        <f t="shared" si="17"/>
        <v>91.292915666063919</v>
      </c>
      <c r="R87" s="4">
        <f t="shared" si="18"/>
        <v>103.10907458609961</v>
      </c>
      <c r="S87" s="3">
        <v>5735.7658999999994</v>
      </c>
      <c r="T87" s="4">
        <f t="shared" si="19"/>
        <v>91.788066913863389</v>
      </c>
    </row>
    <row r="88" spans="1:20" ht="15.75" x14ac:dyDescent="0.25">
      <c r="A88" s="6" t="s">
        <v>93</v>
      </c>
      <c r="B88" s="11" t="s">
        <v>28</v>
      </c>
      <c r="C88" s="11" t="s">
        <v>20</v>
      </c>
      <c r="D88" s="3">
        <v>47042.624799999998</v>
      </c>
      <c r="E88" s="3">
        <v>42469.502800379996</v>
      </c>
      <c r="F88" s="4">
        <f t="shared" si="13"/>
        <v>90.278769479674096</v>
      </c>
      <c r="G88" s="3">
        <v>45312.887699999999</v>
      </c>
      <c r="H88" s="3">
        <v>48891.725599999998</v>
      </c>
      <c r="I88" s="3">
        <v>29844.511106360002</v>
      </c>
      <c r="J88" s="4">
        <f t="shared" si="14"/>
        <v>61.042049017717645</v>
      </c>
      <c r="K88" s="3">
        <v>46361.775900000008</v>
      </c>
      <c r="L88" s="3">
        <v>47357.280599999998</v>
      </c>
      <c r="M88" s="4">
        <f t="shared" si="15"/>
        <v>102.14725316421709</v>
      </c>
      <c r="N88" s="4">
        <f t="shared" si="16"/>
        <v>96.861544604594613</v>
      </c>
      <c r="O88" s="3">
        <v>46108.679899999996</v>
      </c>
      <c r="P88" s="3">
        <v>45014.369200000001</v>
      </c>
      <c r="Q88" s="4">
        <f t="shared" si="17"/>
        <v>97.626670938371433</v>
      </c>
      <c r="R88" s="4">
        <f t="shared" si="18"/>
        <v>95.052690166504206</v>
      </c>
      <c r="S88" s="3">
        <v>46527.599100000007</v>
      </c>
      <c r="T88" s="4">
        <f t="shared" si="19"/>
        <v>103.36165968088254</v>
      </c>
    </row>
    <row r="89" spans="1:20" ht="31.5" x14ac:dyDescent="0.25">
      <c r="A89" s="6" t="s">
        <v>94</v>
      </c>
      <c r="B89" s="11" t="s">
        <v>28</v>
      </c>
      <c r="C89" s="11" t="s">
        <v>22</v>
      </c>
      <c r="D89" s="3">
        <v>5854.3054000000002</v>
      </c>
      <c r="E89" s="3">
        <v>5484.1298704999999</v>
      </c>
      <c r="F89" s="4">
        <f t="shared" si="13"/>
        <v>93.676866780813981</v>
      </c>
      <c r="G89" s="3">
        <v>6301.6369000000004</v>
      </c>
      <c r="H89" s="3">
        <v>6405.4694</v>
      </c>
      <c r="I89" s="3">
        <v>4374.0284866499996</v>
      </c>
      <c r="J89" s="4">
        <f t="shared" si="14"/>
        <v>68.285838453150674</v>
      </c>
      <c r="K89" s="3">
        <v>5986.3141999999998</v>
      </c>
      <c r="L89" s="3">
        <v>5812.1743999999999</v>
      </c>
      <c r="M89" s="4">
        <f t="shared" si="15"/>
        <v>97.091034747223929</v>
      </c>
      <c r="N89" s="4">
        <f t="shared" si="16"/>
        <v>90.737681144804156</v>
      </c>
      <c r="O89" s="3">
        <v>6038.4387999999999</v>
      </c>
      <c r="P89" s="3">
        <v>5865.0033999999996</v>
      </c>
      <c r="Q89" s="4">
        <f t="shared" si="17"/>
        <v>97.127810585742779</v>
      </c>
      <c r="R89" s="4">
        <f t="shared" si="18"/>
        <v>100.9089369376115</v>
      </c>
      <c r="S89" s="3">
        <v>5900.6172000000006</v>
      </c>
      <c r="T89" s="4">
        <f t="shared" si="19"/>
        <v>100.60722556443874</v>
      </c>
    </row>
    <row r="90" spans="1:20" ht="15.75" x14ac:dyDescent="0.25">
      <c r="A90" s="6" t="s">
        <v>95</v>
      </c>
      <c r="B90" s="11" t="s">
        <v>28</v>
      </c>
      <c r="C90" s="11" t="s">
        <v>24</v>
      </c>
      <c r="D90" s="3">
        <v>34033.257700000002</v>
      </c>
      <c r="E90" s="3">
        <v>33180.92720631</v>
      </c>
      <c r="F90" s="4">
        <f t="shared" si="13"/>
        <v>97.495595334413139</v>
      </c>
      <c r="G90" s="3">
        <v>35416.562899999997</v>
      </c>
      <c r="H90" s="3">
        <v>47698.3151</v>
      </c>
      <c r="I90" s="3">
        <v>34455.373893960001</v>
      </c>
      <c r="J90" s="4">
        <f t="shared" si="14"/>
        <v>72.236039830178399</v>
      </c>
      <c r="K90" s="3">
        <v>35570.226999999999</v>
      </c>
      <c r="L90" s="3">
        <v>34994.192900000002</v>
      </c>
      <c r="M90" s="4">
        <f t="shared" si="15"/>
        <v>98.380572325276418</v>
      </c>
      <c r="N90" s="4">
        <f t="shared" si="16"/>
        <v>73.365679325641423</v>
      </c>
      <c r="O90" s="3">
        <v>36669.598700000002</v>
      </c>
      <c r="P90" s="3">
        <v>36102.627599999985</v>
      </c>
      <c r="Q90" s="4">
        <f t="shared" si="17"/>
        <v>98.453838819894102</v>
      </c>
      <c r="R90" s="4">
        <f t="shared" si="18"/>
        <v>103.16748182524874</v>
      </c>
      <c r="S90" s="3">
        <v>37591.417099999984</v>
      </c>
      <c r="T90" s="4">
        <f t="shared" si="19"/>
        <v>104.12377048145937</v>
      </c>
    </row>
    <row r="91" spans="1:20" ht="15.75" x14ac:dyDescent="0.25">
      <c r="A91" s="6" t="s">
        <v>96</v>
      </c>
      <c r="B91" s="11" t="s">
        <v>28</v>
      </c>
      <c r="C91" s="11" t="s">
        <v>26</v>
      </c>
      <c r="D91" s="3">
        <v>37980.119599999998</v>
      </c>
      <c r="E91" s="3">
        <v>34396.947724080004</v>
      </c>
      <c r="F91" s="4">
        <f t="shared" si="13"/>
        <v>90.565664580161041</v>
      </c>
      <c r="G91" s="3">
        <v>52864.618300000002</v>
      </c>
      <c r="H91" s="3">
        <v>55612.346799999999</v>
      </c>
      <c r="I91" s="3">
        <v>41518.442154660006</v>
      </c>
      <c r="J91" s="4">
        <f t="shared" si="14"/>
        <v>74.656878451782958</v>
      </c>
      <c r="K91" s="3">
        <v>51403.092200000006</v>
      </c>
      <c r="L91" s="3">
        <v>48906.289900000011</v>
      </c>
      <c r="M91" s="4">
        <f t="shared" si="15"/>
        <v>95.14270018954231</v>
      </c>
      <c r="N91" s="4">
        <f t="shared" si="16"/>
        <v>87.941424367295383</v>
      </c>
      <c r="O91" s="3">
        <v>47624.241799999996</v>
      </c>
      <c r="P91" s="3">
        <v>44918.952100000017</v>
      </c>
      <c r="Q91" s="4">
        <f t="shared" si="17"/>
        <v>94.319511245216333</v>
      </c>
      <c r="R91" s="4">
        <f t="shared" si="18"/>
        <v>91.846983673975245</v>
      </c>
      <c r="S91" s="3">
        <v>40147.977200000001</v>
      </c>
      <c r="T91" s="4">
        <f t="shared" si="19"/>
        <v>89.378703916826197</v>
      </c>
    </row>
    <row r="92" spans="1:20" ht="15.75" customHeight="1" x14ac:dyDescent="0.25">
      <c r="A92" s="6" t="s">
        <v>97</v>
      </c>
      <c r="B92" s="11" t="s">
        <v>28</v>
      </c>
      <c r="C92" s="11" t="s">
        <v>28</v>
      </c>
      <c r="D92" s="3">
        <v>228897.14499999999</v>
      </c>
      <c r="E92" s="3">
        <v>216341.77129557001</v>
      </c>
      <c r="F92" s="4">
        <f t="shared" si="13"/>
        <v>94.514840408153631</v>
      </c>
      <c r="G92" s="3">
        <v>436200.77710000001</v>
      </c>
      <c r="H92" s="3">
        <v>614088.70799999998</v>
      </c>
      <c r="I92" s="3">
        <v>443107.62854494003</v>
      </c>
      <c r="J92" s="4">
        <f t="shared" si="14"/>
        <v>72.156941297305224</v>
      </c>
      <c r="K92" s="3">
        <v>423191.59470000002</v>
      </c>
      <c r="L92" s="3">
        <v>439184.87150000001</v>
      </c>
      <c r="M92" s="4">
        <f t="shared" si="15"/>
        <v>103.77920473853872</v>
      </c>
      <c r="N92" s="4">
        <f t="shared" si="16"/>
        <v>71.518148075114908</v>
      </c>
      <c r="O92" s="3">
        <v>422079.5932</v>
      </c>
      <c r="P92" s="3">
        <v>435188.09949999995</v>
      </c>
      <c r="Q92" s="4">
        <f t="shared" si="17"/>
        <v>103.10569535016316</v>
      </c>
      <c r="R92" s="4">
        <f t="shared" si="18"/>
        <v>99.089956813323411</v>
      </c>
      <c r="S92" s="3">
        <v>422627.06999999995</v>
      </c>
      <c r="T92" s="4">
        <f t="shared" si="19"/>
        <v>97.113655103521509</v>
      </c>
    </row>
    <row r="93" spans="1:20" ht="15.75" x14ac:dyDescent="0.25">
      <c r="A93" s="5" t="s">
        <v>126</v>
      </c>
      <c r="B93" s="7" t="s">
        <v>30</v>
      </c>
      <c r="C93" s="7"/>
      <c r="D93" s="3">
        <v>4899584.0016999999</v>
      </c>
      <c r="E93" s="1">
        <v>4882820.3983586393</v>
      </c>
      <c r="F93" s="2">
        <f t="shared" si="13"/>
        <v>99.657856598936874</v>
      </c>
      <c r="G93" s="1">
        <v>5096095.0862999996</v>
      </c>
      <c r="H93" s="1">
        <v>5767090.9665999999</v>
      </c>
      <c r="I93" s="1">
        <v>4223916.0662925094</v>
      </c>
      <c r="J93" s="2">
        <f t="shared" si="14"/>
        <v>73.241710435213193</v>
      </c>
      <c r="K93" s="1">
        <v>5352162.0843000002</v>
      </c>
      <c r="L93" s="1">
        <v>5594509.5766000068</v>
      </c>
      <c r="M93" s="2">
        <f t="shared" si="15"/>
        <v>104.52802976596891</v>
      </c>
      <c r="N93" s="2">
        <f t="shared" si="16"/>
        <v>97.007479316704121</v>
      </c>
      <c r="O93" s="1">
        <v>5233372.6758000003</v>
      </c>
      <c r="P93" s="1">
        <v>5762084.0635999935</v>
      </c>
      <c r="Q93" s="2">
        <f t="shared" si="17"/>
        <v>110.10268942330141</v>
      </c>
      <c r="R93" s="2">
        <f t="shared" si="18"/>
        <v>102.99533828131952</v>
      </c>
      <c r="S93" s="1">
        <v>6073855.1627999963</v>
      </c>
      <c r="T93" s="2">
        <f t="shared" si="19"/>
        <v>105.41073500071806</v>
      </c>
    </row>
    <row r="94" spans="1:20" ht="15.75" x14ac:dyDescent="0.25">
      <c r="A94" s="6" t="s">
        <v>98</v>
      </c>
      <c r="B94" s="11" t="s">
        <v>30</v>
      </c>
      <c r="C94" s="11" t="s">
        <v>13</v>
      </c>
      <c r="D94" s="3">
        <v>3273363.1586000002</v>
      </c>
      <c r="E94" s="3">
        <v>3271590.19887463</v>
      </c>
      <c r="F94" s="4">
        <f t="shared" si="13"/>
        <v>99.945836754448948</v>
      </c>
      <c r="G94" s="3">
        <v>3119382.7324999999</v>
      </c>
      <c r="H94" s="3">
        <v>3029831.0915000001</v>
      </c>
      <c r="I94" s="3">
        <v>2185497.8580956301</v>
      </c>
      <c r="J94" s="4">
        <f t="shared" si="14"/>
        <v>72.132663244063551</v>
      </c>
      <c r="K94" s="3">
        <v>3107626.3187999995</v>
      </c>
      <c r="L94" s="3">
        <v>3242486.2883999976</v>
      </c>
      <c r="M94" s="4">
        <f t="shared" si="15"/>
        <v>104.3396456254777</v>
      </c>
      <c r="N94" s="4">
        <f t="shared" si="16"/>
        <v>107.01871459094166</v>
      </c>
      <c r="O94" s="3">
        <v>2883186.9446999999</v>
      </c>
      <c r="P94" s="3">
        <v>3356326.7169999997</v>
      </c>
      <c r="Q94" s="4">
        <f t="shared" si="17"/>
        <v>116.41030503310742</v>
      </c>
      <c r="R94" s="4">
        <f t="shared" si="18"/>
        <v>103.51089930610551</v>
      </c>
      <c r="S94" s="3">
        <v>3338630.0496000005</v>
      </c>
      <c r="T94" s="4">
        <f t="shared" si="19"/>
        <v>99.472737045819628</v>
      </c>
    </row>
    <row r="95" spans="1:20" ht="15.75" x14ac:dyDescent="0.25">
      <c r="A95" s="6" t="s">
        <v>99</v>
      </c>
      <c r="B95" s="11" t="s">
        <v>30</v>
      </c>
      <c r="C95" s="11" t="s">
        <v>37</v>
      </c>
      <c r="D95" s="3">
        <v>18012.304700000001</v>
      </c>
      <c r="E95" s="3">
        <v>17766.8719102</v>
      </c>
      <c r="F95" s="4">
        <f t="shared" si="13"/>
        <v>98.637415955993674</v>
      </c>
      <c r="G95" s="3">
        <v>19087.524300000001</v>
      </c>
      <c r="H95" s="3">
        <v>31163.720300000001</v>
      </c>
      <c r="I95" s="3">
        <v>20781.77164436</v>
      </c>
      <c r="J95" s="4">
        <f t="shared" si="14"/>
        <v>66.685785407848115</v>
      </c>
      <c r="K95" s="3">
        <v>20242.396000000001</v>
      </c>
      <c r="L95" s="3">
        <v>19479.594599999993</v>
      </c>
      <c r="M95" s="4">
        <f t="shared" si="15"/>
        <v>96.231664472921054</v>
      </c>
      <c r="N95" s="4">
        <f t="shared" si="16"/>
        <v>62.507282225864394</v>
      </c>
      <c r="O95" s="3">
        <v>21326.811600000001</v>
      </c>
      <c r="P95" s="3">
        <v>19581.001799999998</v>
      </c>
      <c r="Q95" s="4">
        <f t="shared" si="17"/>
        <v>91.814014055434313</v>
      </c>
      <c r="R95" s="4">
        <f t="shared" si="18"/>
        <v>100.52058167576037</v>
      </c>
      <c r="S95" s="3">
        <v>20773.707599999991</v>
      </c>
      <c r="T95" s="4">
        <f t="shared" si="19"/>
        <v>106.09113778846591</v>
      </c>
    </row>
    <row r="96" spans="1:20" ht="15.75" x14ac:dyDescent="0.25">
      <c r="A96" s="6" t="s">
        <v>100</v>
      </c>
      <c r="B96" s="11" t="s">
        <v>30</v>
      </c>
      <c r="C96" s="11" t="s">
        <v>16</v>
      </c>
      <c r="D96" s="3">
        <v>1068456.0263</v>
      </c>
      <c r="E96" s="3">
        <v>1058423.01724676</v>
      </c>
      <c r="F96" s="4">
        <f t="shared" si="13"/>
        <v>99.06098062940562</v>
      </c>
      <c r="G96" s="3">
        <v>1080653.128</v>
      </c>
      <c r="H96" s="3">
        <v>1212171.22</v>
      </c>
      <c r="I96" s="3">
        <v>909573.48202646</v>
      </c>
      <c r="J96" s="4">
        <f t="shared" si="14"/>
        <v>75.036716514888056</v>
      </c>
      <c r="K96" s="3">
        <v>1198302.5961</v>
      </c>
      <c r="L96" s="3">
        <v>1301383.7854999986</v>
      </c>
      <c r="M96" s="4">
        <f t="shared" si="15"/>
        <v>108.60226705136809</v>
      </c>
      <c r="N96" s="4">
        <f t="shared" si="16"/>
        <v>107.35973301692468</v>
      </c>
      <c r="O96" s="3">
        <v>1248642.2894000001</v>
      </c>
      <c r="P96" s="3">
        <v>1303028.9659</v>
      </c>
      <c r="Q96" s="4">
        <f t="shared" si="17"/>
        <v>104.35566510614773</v>
      </c>
      <c r="R96" s="4">
        <f t="shared" si="18"/>
        <v>100.12641777301454</v>
      </c>
      <c r="S96" s="3">
        <v>1519668.8349999993</v>
      </c>
      <c r="T96" s="4">
        <f t="shared" si="19"/>
        <v>116.62586748026483</v>
      </c>
    </row>
    <row r="97" spans="1:20" ht="15.75" x14ac:dyDescent="0.25">
      <c r="A97" s="6" t="s">
        <v>101</v>
      </c>
      <c r="B97" s="11" t="s">
        <v>30</v>
      </c>
      <c r="C97" s="11" t="s">
        <v>18</v>
      </c>
      <c r="D97" s="3">
        <v>525998.94889999996</v>
      </c>
      <c r="E97" s="3">
        <v>521638.71047361998</v>
      </c>
      <c r="F97" s="4">
        <f t="shared" si="13"/>
        <v>99.171055676917533</v>
      </c>
      <c r="G97" s="3">
        <v>853720.84669999999</v>
      </c>
      <c r="H97" s="3">
        <v>1470354.3578000001</v>
      </c>
      <c r="I97" s="3">
        <v>1097120.02857691</v>
      </c>
      <c r="J97" s="4">
        <f t="shared" si="14"/>
        <v>74.616028629891815</v>
      </c>
      <c r="K97" s="3">
        <v>983145.06190000009</v>
      </c>
      <c r="L97" s="3">
        <v>992018.6655</v>
      </c>
      <c r="M97" s="4">
        <f t="shared" si="15"/>
        <v>100.90257317499525</v>
      </c>
      <c r="N97" s="4">
        <f t="shared" si="16"/>
        <v>67.467999141669225</v>
      </c>
      <c r="O97" s="3">
        <v>1032762.2433</v>
      </c>
      <c r="P97" s="3">
        <v>1040662.2540999997</v>
      </c>
      <c r="Q97" s="4">
        <f t="shared" si="17"/>
        <v>100.76493993184303</v>
      </c>
      <c r="R97" s="4">
        <f t="shared" si="18"/>
        <v>104.90349529617795</v>
      </c>
      <c r="S97" s="3">
        <v>1149882.7004</v>
      </c>
      <c r="T97" s="4">
        <f t="shared" si="19"/>
        <v>110.49528277495352</v>
      </c>
    </row>
    <row r="98" spans="1:20" ht="15.75" x14ac:dyDescent="0.25">
      <c r="A98" s="6" t="s">
        <v>102</v>
      </c>
      <c r="B98" s="11" t="s">
        <v>30</v>
      </c>
      <c r="C98" s="11" t="s">
        <v>20</v>
      </c>
      <c r="D98" s="3">
        <v>337.00029999999998</v>
      </c>
      <c r="E98" s="3">
        <v>335.92596600000002</v>
      </c>
      <c r="F98" s="4">
        <f t="shared" si="13"/>
        <v>99.681206811982079</v>
      </c>
      <c r="G98" s="3">
        <v>319.09030000000001</v>
      </c>
      <c r="H98" s="3">
        <v>319.09030000000001</v>
      </c>
      <c r="I98" s="3">
        <v>206.75498899999999</v>
      </c>
      <c r="J98" s="4">
        <f t="shared" si="14"/>
        <v>64.795134480741027</v>
      </c>
      <c r="K98" s="3">
        <v>325.84199999999998</v>
      </c>
      <c r="L98" s="3">
        <v>281.50739999999996</v>
      </c>
      <c r="M98" s="4">
        <f t="shared" si="15"/>
        <v>86.393835048888718</v>
      </c>
      <c r="N98" s="4">
        <f t="shared" si="16"/>
        <v>88.22186070839507</v>
      </c>
      <c r="O98" s="3">
        <v>322.35579999999999</v>
      </c>
      <c r="P98" s="3">
        <v>273.86059999999998</v>
      </c>
      <c r="Q98" s="4">
        <f t="shared" si="17"/>
        <v>84.956002032536716</v>
      </c>
      <c r="R98" s="4">
        <f t="shared" si="18"/>
        <v>97.283623805271205</v>
      </c>
      <c r="S98" s="3">
        <v>282.65870000000001</v>
      </c>
      <c r="T98" s="4">
        <f t="shared" si="19"/>
        <v>103.21261985112135</v>
      </c>
    </row>
    <row r="99" spans="1:20" ht="15.75" x14ac:dyDescent="0.25">
      <c r="A99" s="6" t="s">
        <v>103</v>
      </c>
      <c r="B99" s="11" t="s">
        <v>30</v>
      </c>
      <c r="C99" s="11" t="s">
        <v>22</v>
      </c>
      <c r="D99" s="3">
        <v>13416.562900000001</v>
      </c>
      <c r="E99" s="3">
        <v>13065.673887430001</v>
      </c>
      <c r="F99" s="4">
        <f t="shared" si="13"/>
        <v>97.384657939702279</v>
      </c>
      <c r="G99" s="3">
        <v>22931.764500000001</v>
      </c>
      <c r="H99" s="3">
        <v>23251.486700000001</v>
      </c>
      <c r="I99" s="3">
        <v>10736.170960149999</v>
      </c>
      <c r="J99" s="4">
        <f t="shared" si="14"/>
        <v>46.17412683615624</v>
      </c>
      <c r="K99" s="3">
        <v>42519.869500000001</v>
      </c>
      <c r="L99" s="3">
        <v>38859.735199999996</v>
      </c>
      <c r="M99" s="4">
        <f t="shared" si="15"/>
        <v>91.391943712339</v>
      </c>
      <c r="N99" s="4">
        <f t="shared" si="16"/>
        <v>167.12795917690715</v>
      </c>
      <c r="O99" s="3">
        <v>47132.031000000003</v>
      </c>
      <c r="P99" s="3">
        <v>42211.264200000005</v>
      </c>
      <c r="Q99" s="4">
        <f t="shared" si="17"/>
        <v>89.559612230586893</v>
      </c>
      <c r="R99" s="4">
        <f t="shared" si="18"/>
        <v>108.62468306268853</v>
      </c>
      <c r="S99" s="3">
        <v>44617.211499999998</v>
      </c>
      <c r="T99" s="4">
        <f t="shared" si="19"/>
        <v>105.69977551158013</v>
      </c>
    </row>
    <row r="100" spans="1:20" ht="15.75" x14ac:dyDescent="0.25">
      <c r="A100" s="5" t="s">
        <v>127</v>
      </c>
      <c r="B100" s="7" t="s">
        <v>32</v>
      </c>
      <c r="C100" s="7"/>
      <c r="D100" s="3">
        <v>89044.803899999999</v>
      </c>
      <c r="E100" s="1">
        <v>81405.425473289986</v>
      </c>
      <c r="F100" s="2">
        <f t="shared" si="13"/>
        <v>91.420747654979095</v>
      </c>
      <c r="G100" s="1">
        <v>74696.104000000007</v>
      </c>
      <c r="H100" s="1">
        <v>74374.126999999993</v>
      </c>
      <c r="I100" s="1">
        <v>34756.323866279999</v>
      </c>
      <c r="J100" s="2">
        <f t="shared" si="14"/>
        <v>46.731740281509452</v>
      </c>
      <c r="K100" s="1">
        <v>63315.799399999996</v>
      </c>
      <c r="L100" s="1">
        <v>65312.017899999992</v>
      </c>
      <c r="M100" s="2">
        <f t="shared" si="15"/>
        <v>103.15279680414174</v>
      </c>
      <c r="N100" s="2">
        <f t="shared" si="16"/>
        <v>87.815508610944761</v>
      </c>
      <c r="O100" s="1">
        <v>64705.583599999991</v>
      </c>
      <c r="P100" s="1">
        <v>63838.699700000005</v>
      </c>
      <c r="Q100" s="2">
        <f t="shared" si="17"/>
        <v>98.660264150681456</v>
      </c>
      <c r="R100" s="2">
        <f t="shared" si="18"/>
        <v>97.744185147891471</v>
      </c>
      <c r="S100" s="1">
        <v>53892.269300000007</v>
      </c>
      <c r="T100" s="2">
        <f t="shared" si="19"/>
        <v>84.419434533062713</v>
      </c>
    </row>
    <row r="101" spans="1:20" ht="15.75" x14ac:dyDescent="0.25">
      <c r="A101" s="6" t="s">
        <v>104</v>
      </c>
      <c r="B101" s="11" t="s">
        <v>32</v>
      </c>
      <c r="C101" s="11" t="s">
        <v>13</v>
      </c>
      <c r="D101" s="3">
        <v>4304.6426000000001</v>
      </c>
      <c r="E101" s="3">
        <v>4302.6815610900003</v>
      </c>
      <c r="F101" s="4">
        <f t="shared" si="13"/>
        <v>99.954443630000782</v>
      </c>
      <c r="G101" s="3">
        <v>4174.7974000000004</v>
      </c>
      <c r="H101" s="3">
        <v>4204.6365999999998</v>
      </c>
      <c r="I101" s="3">
        <v>2526.0381645100001</v>
      </c>
      <c r="J101" s="4">
        <f t="shared" si="14"/>
        <v>60.077443185220815</v>
      </c>
      <c r="K101" s="3">
        <v>4168.7138999999997</v>
      </c>
      <c r="L101" s="3">
        <v>3941.1713999999997</v>
      </c>
      <c r="M101" s="4">
        <f t="shared" si="15"/>
        <v>94.541661878019511</v>
      </c>
      <c r="N101" s="4">
        <f t="shared" si="16"/>
        <v>93.733936483357439</v>
      </c>
      <c r="O101" s="3">
        <v>4262.9748</v>
      </c>
      <c r="P101" s="3">
        <v>3794.8822</v>
      </c>
      <c r="Q101" s="4">
        <f t="shared" si="17"/>
        <v>89.019578534688975</v>
      </c>
      <c r="R101" s="4">
        <f t="shared" si="18"/>
        <v>96.288179702105836</v>
      </c>
      <c r="S101" s="3">
        <v>3883.2584999999999</v>
      </c>
      <c r="T101" s="4">
        <f t="shared" si="19"/>
        <v>102.32882854703632</v>
      </c>
    </row>
    <row r="102" spans="1:20" ht="15.75" x14ac:dyDescent="0.25">
      <c r="A102" s="6" t="s">
        <v>105</v>
      </c>
      <c r="B102" s="11" t="s">
        <v>32</v>
      </c>
      <c r="C102" s="11" t="s">
        <v>37</v>
      </c>
      <c r="D102" s="3">
        <v>26451.545399999999</v>
      </c>
      <c r="E102" s="3">
        <v>23678.713024020002</v>
      </c>
      <c r="F102" s="4">
        <f t="shared" si="13"/>
        <v>89.517314266333955</v>
      </c>
      <c r="G102" s="3">
        <v>34897.642200000002</v>
      </c>
      <c r="H102" s="3">
        <v>36665.957600000002</v>
      </c>
      <c r="I102" s="3">
        <v>13295.18132996</v>
      </c>
      <c r="J102" s="4">
        <f t="shared" si="14"/>
        <v>36.260286653361533</v>
      </c>
      <c r="K102" s="3">
        <v>25084.724300000002</v>
      </c>
      <c r="L102" s="3">
        <v>25060.111000000001</v>
      </c>
      <c r="M102" s="4">
        <f t="shared" si="15"/>
        <v>99.901879328209318</v>
      </c>
      <c r="N102" s="4">
        <f t="shared" si="16"/>
        <v>68.347078980967353</v>
      </c>
      <c r="O102" s="3">
        <v>23408.876899999999</v>
      </c>
      <c r="P102" s="3">
        <v>22211.840700000004</v>
      </c>
      <c r="Q102" s="4">
        <f t="shared" si="17"/>
        <v>94.886400551749688</v>
      </c>
      <c r="R102" s="4">
        <f t="shared" si="18"/>
        <v>88.634247070972691</v>
      </c>
      <c r="S102" s="3">
        <v>14173.806500000001</v>
      </c>
      <c r="T102" s="4">
        <f t="shared" si="19"/>
        <v>63.81194017837521</v>
      </c>
    </row>
    <row r="103" spans="1:20" ht="15.75" x14ac:dyDescent="0.25">
      <c r="A103" s="6" t="s">
        <v>106</v>
      </c>
      <c r="B103" s="11" t="s">
        <v>32</v>
      </c>
      <c r="C103" s="11" t="s">
        <v>16</v>
      </c>
      <c r="D103" s="3">
        <v>55906.999600000003</v>
      </c>
      <c r="E103" s="3">
        <v>51449.851132559997</v>
      </c>
      <c r="F103" s="4">
        <f t="shared" si="13"/>
        <v>92.0275663166871</v>
      </c>
      <c r="G103" s="3">
        <v>34511.652999999998</v>
      </c>
      <c r="H103" s="3">
        <v>31292.627199999999</v>
      </c>
      <c r="I103" s="3">
        <v>17631.731664819999</v>
      </c>
      <c r="J103" s="4">
        <f t="shared" si="14"/>
        <v>56.344683212855969</v>
      </c>
      <c r="K103" s="3">
        <v>32946.880400000002</v>
      </c>
      <c r="L103" s="3">
        <v>34910.038599999993</v>
      </c>
      <c r="M103" s="4">
        <f t="shared" si="15"/>
        <v>105.95855563915541</v>
      </c>
      <c r="N103" s="4">
        <f t="shared" si="16"/>
        <v>111.55994789724781</v>
      </c>
      <c r="O103" s="3">
        <v>35894.7644</v>
      </c>
      <c r="P103" s="3">
        <v>36576.698899999996</v>
      </c>
      <c r="Q103" s="4">
        <f t="shared" si="17"/>
        <v>101.89981606342566</v>
      </c>
      <c r="R103" s="4">
        <f t="shared" si="18"/>
        <v>104.77415771175917</v>
      </c>
      <c r="S103" s="3">
        <v>34554.850700000003</v>
      </c>
      <c r="T103" s="4">
        <f t="shared" si="19"/>
        <v>94.472305427212859</v>
      </c>
    </row>
    <row r="104" spans="1:20" ht="31.5" x14ac:dyDescent="0.25">
      <c r="A104" s="6" t="s">
        <v>107</v>
      </c>
      <c r="B104" s="11" t="s">
        <v>32</v>
      </c>
      <c r="C104" s="11" t="s">
        <v>18</v>
      </c>
      <c r="D104" s="3">
        <v>454.08120000000002</v>
      </c>
      <c r="E104" s="3">
        <v>454.07010507999996</v>
      </c>
      <c r="F104" s="4">
        <f t="shared" si="13"/>
        <v>99.997556622031468</v>
      </c>
      <c r="G104" s="3">
        <v>460.44929999999999</v>
      </c>
      <c r="H104" s="3">
        <v>460.44929999999999</v>
      </c>
      <c r="I104" s="3">
        <v>318.73689999999999</v>
      </c>
      <c r="J104" s="4">
        <f t="shared" si="14"/>
        <v>69.223017604761267</v>
      </c>
      <c r="K104" s="3">
        <v>455.54970000000003</v>
      </c>
      <c r="L104" s="3">
        <v>442.73220000000003</v>
      </c>
      <c r="M104" s="4">
        <f t="shared" si="15"/>
        <v>97.186366273537232</v>
      </c>
      <c r="N104" s="4">
        <f t="shared" si="16"/>
        <v>96.152214804105483</v>
      </c>
      <c r="O104" s="3">
        <v>468.41859999999997</v>
      </c>
      <c r="P104" s="3">
        <v>444.68510000000003</v>
      </c>
      <c r="Q104" s="4">
        <f t="shared" si="17"/>
        <v>94.933271223644851</v>
      </c>
      <c r="R104" s="4">
        <f t="shared" si="18"/>
        <v>100.4411018669977</v>
      </c>
      <c r="S104" s="3">
        <v>459.12799999999999</v>
      </c>
      <c r="T104" s="4">
        <f t="shared" si="19"/>
        <v>103.24789384667935</v>
      </c>
    </row>
    <row r="105" spans="1:20" ht="15.75" x14ac:dyDescent="0.25">
      <c r="A105" s="6" t="s">
        <v>108</v>
      </c>
      <c r="B105" s="11" t="s">
        <v>32</v>
      </c>
      <c r="C105" s="11" t="s">
        <v>20</v>
      </c>
      <c r="D105" s="3">
        <v>1927.5351000000001</v>
      </c>
      <c r="E105" s="3">
        <v>1520.1096505400001</v>
      </c>
      <c r="F105" s="4">
        <f t="shared" si="13"/>
        <v>78.862877803885382</v>
      </c>
      <c r="G105" s="3">
        <v>651.56209999999999</v>
      </c>
      <c r="H105" s="3">
        <v>1750.4563000000001</v>
      </c>
      <c r="I105" s="3">
        <v>984.63580698999999</v>
      </c>
      <c r="J105" s="4">
        <f t="shared" si="14"/>
        <v>56.250236409215127</v>
      </c>
      <c r="K105" s="3">
        <v>659.93110000000001</v>
      </c>
      <c r="L105" s="3">
        <v>957.96469999999999</v>
      </c>
      <c r="M105" s="4">
        <f t="shared" si="15"/>
        <v>145.16132062877472</v>
      </c>
      <c r="N105" s="4">
        <f t="shared" si="16"/>
        <v>54.726570437662453</v>
      </c>
      <c r="O105" s="3">
        <v>670.5489</v>
      </c>
      <c r="P105" s="3">
        <v>810.59280000000001</v>
      </c>
      <c r="Q105" s="4">
        <f t="shared" si="17"/>
        <v>120.88496454173588</v>
      </c>
      <c r="R105" s="4">
        <f t="shared" si="18"/>
        <v>84.616145041670123</v>
      </c>
      <c r="S105" s="3">
        <v>821.22559999999999</v>
      </c>
      <c r="T105" s="4">
        <f t="shared" si="19"/>
        <v>101.31173136499608</v>
      </c>
    </row>
    <row r="106" spans="1:20" ht="15.75" x14ac:dyDescent="0.25">
      <c r="A106" s="5" t="s">
        <v>128</v>
      </c>
      <c r="B106" s="7" t="s">
        <v>34</v>
      </c>
      <c r="C106" s="7"/>
      <c r="D106" s="3">
        <v>103586.6829</v>
      </c>
      <c r="E106" s="1">
        <v>103499.92944396001</v>
      </c>
      <c r="F106" s="2">
        <f t="shared" si="13"/>
        <v>99.916250377354245</v>
      </c>
      <c r="G106" s="1">
        <v>94793.438999999998</v>
      </c>
      <c r="H106" s="1">
        <v>101191.7787</v>
      </c>
      <c r="I106" s="1">
        <v>56477.221380150004</v>
      </c>
      <c r="J106" s="2">
        <f t="shared" si="14"/>
        <v>55.812065076537692</v>
      </c>
      <c r="K106" s="1">
        <v>73817.15340000001</v>
      </c>
      <c r="L106" s="1">
        <v>102794.4847</v>
      </c>
      <c r="M106" s="2">
        <f t="shared" si="15"/>
        <v>139.25555235512508</v>
      </c>
      <c r="N106" s="2">
        <f t="shared" si="16"/>
        <v>101.58383024845476</v>
      </c>
      <c r="O106" s="1">
        <v>73545.676299999992</v>
      </c>
      <c r="P106" s="1">
        <v>102155.15929999997</v>
      </c>
      <c r="Q106" s="2">
        <f t="shared" si="17"/>
        <v>138.90029222560835</v>
      </c>
      <c r="R106" s="2">
        <f t="shared" si="18"/>
        <v>99.3780547644498</v>
      </c>
      <c r="S106" s="1">
        <v>102372.81470000002</v>
      </c>
      <c r="T106" s="2">
        <f t="shared" si="19"/>
        <v>100.21306354127535</v>
      </c>
    </row>
    <row r="107" spans="1:20" ht="15.75" x14ac:dyDescent="0.25">
      <c r="A107" s="6" t="s">
        <v>109</v>
      </c>
      <c r="B107" s="11" t="s">
        <v>34</v>
      </c>
      <c r="C107" s="11" t="s">
        <v>13</v>
      </c>
      <c r="D107" s="3">
        <v>87030.024099999995</v>
      </c>
      <c r="E107" s="3">
        <v>86979.234603689998</v>
      </c>
      <c r="F107" s="4">
        <f t="shared" si="13"/>
        <v>99.941641408427472</v>
      </c>
      <c r="G107" s="3">
        <v>78489.383499999996</v>
      </c>
      <c r="H107" s="3">
        <v>83061.616800000003</v>
      </c>
      <c r="I107" s="3">
        <v>45975.794306240001</v>
      </c>
      <c r="J107" s="4">
        <f t="shared" si="14"/>
        <v>55.351431957967861</v>
      </c>
      <c r="K107" s="3">
        <v>58193.7042</v>
      </c>
      <c r="L107" s="3">
        <v>85106.270799999998</v>
      </c>
      <c r="M107" s="4">
        <f t="shared" si="15"/>
        <v>146.2465260975774</v>
      </c>
      <c r="N107" s="4">
        <f t="shared" si="16"/>
        <v>102.46161112529656</v>
      </c>
      <c r="O107" s="3">
        <v>57857.416799999999</v>
      </c>
      <c r="P107" s="3">
        <v>84258.442399999985</v>
      </c>
      <c r="Q107" s="4">
        <f t="shared" si="17"/>
        <v>145.63118621638841</v>
      </c>
      <c r="R107" s="4">
        <f t="shared" si="18"/>
        <v>99.003800316909192</v>
      </c>
      <c r="S107" s="3">
        <v>84618.408599999981</v>
      </c>
      <c r="T107" s="4">
        <f t="shared" si="19"/>
        <v>100.42721677465995</v>
      </c>
    </row>
    <row r="108" spans="1:20" ht="15.75" x14ac:dyDescent="0.25">
      <c r="A108" s="6" t="s">
        <v>110</v>
      </c>
      <c r="B108" s="11" t="s">
        <v>34</v>
      </c>
      <c r="C108" s="11" t="s">
        <v>37</v>
      </c>
      <c r="D108" s="3">
        <v>5220.4789000000001</v>
      </c>
      <c r="E108" s="3">
        <v>5210.4209917500002</v>
      </c>
      <c r="F108" s="4">
        <f t="shared" si="13"/>
        <v>99.807337440823687</v>
      </c>
      <c r="G108" s="3">
        <v>5441.8561</v>
      </c>
      <c r="H108" s="3">
        <v>5357.9012000000002</v>
      </c>
      <c r="I108" s="3">
        <v>3067.0630264000001</v>
      </c>
      <c r="J108" s="4">
        <f t="shared" si="14"/>
        <v>57.243739888298052</v>
      </c>
      <c r="K108" s="3">
        <v>5459.3562999999995</v>
      </c>
      <c r="L108" s="3">
        <v>5318.3217999999997</v>
      </c>
      <c r="M108" s="4">
        <f t="shared" si="15"/>
        <v>97.416645988099361</v>
      </c>
      <c r="N108" s="4">
        <f t="shared" si="16"/>
        <v>99.26128910327796</v>
      </c>
      <c r="O108" s="3">
        <v>5519.5841000000009</v>
      </c>
      <c r="P108" s="3">
        <v>5302.1079999999984</v>
      </c>
      <c r="Q108" s="4">
        <f t="shared" si="17"/>
        <v>96.059918717426513</v>
      </c>
      <c r="R108" s="4">
        <f t="shared" si="18"/>
        <v>99.695133152717432</v>
      </c>
      <c r="S108" s="3">
        <v>5362.6924000000017</v>
      </c>
      <c r="T108" s="4">
        <f t="shared" si="19"/>
        <v>101.14264741495276</v>
      </c>
    </row>
    <row r="109" spans="1:20" ht="15.75" x14ac:dyDescent="0.25">
      <c r="A109" s="6" t="s">
        <v>111</v>
      </c>
      <c r="B109" s="11" t="s">
        <v>34</v>
      </c>
      <c r="C109" s="11" t="s">
        <v>18</v>
      </c>
      <c r="D109" s="3">
        <v>11336.179899999999</v>
      </c>
      <c r="E109" s="3">
        <v>11310.273848520001</v>
      </c>
      <c r="F109" s="4">
        <f t="shared" si="13"/>
        <v>99.771474591012819</v>
      </c>
      <c r="G109" s="3">
        <v>10862.1994</v>
      </c>
      <c r="H109" s="3">
        <v>12772.260700000001</v>
      </c>
      <c r="I109" s="3">
        <v>7434.3640475100001</v>
      </c>
      <c r="J109" s="4">
        <f t="shared" si="14"/>
        <v>58.207111662777123</v>
      </c>
      <c r="K109" s="3">
        <v>10164.0929</v>
      </c>
      <c r="L109" s="3">
        <v>12369.892099999999</v>
      </c>
      <c r="M109" s="4">
        <f t="shared" si="15"/>
        <v>121.70187956467811</v>
      </c>
      <c r="N109" s="4">
        <f t="shared" si="16"/>
        <v>96.849668124923241</v>
      </c>
      <c r="O109" s="3">
        <v>10168.6754</v>
      </c>
      <c r="P109" s="3">
        <v>12594.608899999999</v>
      </c>
      <c r="Q109" s="4">
        <f t="shared" si="17"/>
        <v>123.8569273240839</v>
      </c>
      <c r="R109" s="4">
        <f t="shared" si="18"/>
        <v>101.81664317023429</v>
      </c>
      <c r="S109" s="3">
        <v>12391.713699999998</v>
      </c>
      <c r="T109" s="4">
        <f t="shared" si="19"/>
        <v>98.389031357694634</v>
      </c>
    </row>
    <row r="110" spans="1:20" ht="15.75" x14ac:dyDescent="0.25">
      <c r="A110" s="5" t="s">
        <v>132</v>
      </c>
      <c r="B110" s="7" t="s">
        <v>36</v>
      </c>
      <c r="C110" s="7"/>
      <c r="D110" s="3">
        <v>777738.95940000005</v>
      </c>
      <c r="E110" s="1">
        <v>730768.80966412998</v>
      </c>
      <c r="F110" s="2">
        <f t="shared" si="13"/>
        <v>93.960679329719326</v>
      </c>
      <c r="G110" s="1">
        <v>896955.50910000002</v>
      </c>
      <c r="H110" s="1">
        <v>896955.50910000002</v>
      </c>
      <c r="I110" s="1">
        <v>456413.01797657</v>
      </c>
      <c r="J110" s="2">
        <f t="shared" si="14"/>
        <v>50.884688632386258</v>
      </c>
      <c r="K110" s="1">
        <v>1037052.5315</v>
      </c>
      <c r="L110" s="1">
        <v>1203852.6813000001</v>
      </c>
      <c r="M110" s="2">
        <f t="shared" si="15"/>
        <v>116.08405984591148</v>
      </c>
      <c r="N110" s="2">
        <f t="shared" si="16"/>
        <v>134.2154286457239</v>
      </c>
      <c r="O110" s="1">
        <v>1155711.1492999999</v>
      </c>
      <c r="P110" s="1">
        <v>1365145.6347999999</v>
      </c>
      <c r="Q110" s="2">
        <f t="shared" si="17"/>
        <v>118.121698110021</v>
      </c>
      <c r="R110" s="2">
        <f t="shared" si="18"/>
        <v>113.39806406593081</v>
      </c>
      <c r="S110" s="1">
        <v>1610956.4080000001</v>
      </c>
      <c r="T110" s="2">
        <f t="shared" si="19"/>
        <v>118.00619413298072</v>
      </c>
    </row>
    <row r="111" spans="1:20" ht="15.75" x14ac:dyDescent="0.25">
      <c r="A111" s="6" t="s">
        <v>133</v>
      </c>
      <c r="B111" s="11" t="s">
        <v>36</v>
      </c>
      <c r="C111" s="11" t="s">
        <v>13</v>
      </c>
      <c r="D111" s="3">
        <v>626087.45959999994</v>
      </c>
      <c r="E111" s="3">
        <v>601674.76747059997</v>
      </c>
      <c r="F111" s="4">
        <f t="shared" si="13"/>
        <v>96.100753695818</v>
      </c>
      <c r="G111" s="3">
        <v>748456.84580000001</v>
      </c>
      <c r="H111" s="3">
        <v>748456.84580000001</v>
      </c>
      <c r="I111" s="3">
        <v>374618.16248280997</v>
      </c>
      <c r="J111" s="4">
        <f t="shared" si="14"/>
        <v>50.052072418736905</v>
      </c>
      <c r="K111" s="3">
        <v>891868.01639999996</v>
      </c>
      <c r="L111" s="3">
        <v>1045218.9341000001</v>
      </c>
      <c r="M111" s="4">
        <f t="shared" si="15"/>
        <v>117.19435105644855</v>
      </c>
      <c r="N111" s="4">
        <f t="shared" si="16"/>
        <v>139.64985956976599</v>
      </c>
      <c r="O111" s="3">
        <v>1004867.9726</v>
      </c>
      <c r="P111" s="3">
        <v>1201839.0647</v>
      </c>
      <c r="Q111" s="4">
        <f t="shared" si="17"/>
        <v>119.60168872636632</v>
      </c>
      <c r="R111" s="4">
        <f t="shared" si="18"/>
        <v>114.98443297287375</v>
      </c>
      <c r="S111" s="3">
        <v>1440185.4985999998</v>
      </c>
      <c r="T111" s="4">
        <f t="shared" si="19"/>
        <v>119.83180950766443</v>
      </c>
    </row>
    <row r="112" spans="1:20" ht="15.75" x14ac:dyDescent="0.25">
      <c r="A112" s="6" t="s">
        <v>134</v>
      </c>
      <c r="B112" s="11" t="s">
        <v>36</v>
      </c>
      <c r="C112" s="11" t="s">
        <v>37</v>
      </c>
      <c r="D112" s="3">
        <v>151651.49979999999</v>
      </c>
      <c r="E112" s="3">
        <v>129094.04219353</v>
      </c>
      <c r="F112" s="4">
        <f t="shared" si="13"/>
        <v>85.125463555441868</v>
      </c>
      <c r="G112" s="3">
        <v>148498.66329999999</v>
      </c>
      <c r="H112" s="3">
        <v>148498.66329999999</v>
      </c>
      <c r="I112" s="3">
        <v>81794.855493759998</v>
      </c>
      <c r="J112" s="4">
        <f t="shared" si="14"/>
        <v>55.081206575251386</v>
      </c>
      <c r="K112" s="3">
        <v>145184.51509999999</v>
      </c>
      <c r="L112" s="3">
        <v>158633.74719999998</v>
      </c>
      <c r="M112" s="4">
        <f t="shared" si="15"/>
        <v>109.26354445633299</v>
      </c>
      <c r="N112" s="4">
        <f t="shared" si="16"/>
        <v>106.82503375772811</v>
      </c>
      <c r="O112" s="3">
        <v>150843.17669999998</v>
      </c>
      <c r="P112" s="3">
        <v>163306.57009999998</v>
      </c>
      <c r="Q112" s="4">
        <f t="shared" si="17"/>
        <v>108.26248403982333</v>
      </c>
      <c r="R112" s="4">
        <f t="shared" si="18"/>
        <v>102.94566760382244</v>
      </c>
      <c r="S112" s="3">
        <v>170770.9094</v>
      </c>
      <c r="T112" s="4">
        <f t="shared" si="19"/>
        <v>104.57075260072469</v>
      </c>
    </row>
    <row r="113" spans="1:20" ht="31.5" x14ac:dyDescent="0.25">
      <c r="A113" s="5" t="s">
        <v>129</v>
      </c>
      <c r="B113" s="7" t="s">
        <v>55</v>
      </c>
      <c r="C113" s="7"/>
      <c r="D113" s="3">
        <v>1048042.6757</v>
      </c>
      <c r="E113" s="1">
        <v>1003139.6171045799</v>
      </c>
      <c r="F113" s="2">
        <f t="shared" si="13"/>
        <v>95.715531472472833</v>
      </c>
      <c r="G113" s="1">
        <v>1010163.5347</v>
      </c>
      <c r="H113" s="1">
        <v>1290282.1538</v>
      </c>
      <c r="I113" s="1">
        <v>919910.82238041004</v>
      </c>
      <c r="J113" s="2">
        <f t="shared" si="14"/>
        <v>71.295322474327634</v>
      </c>
      <c r="K113" s="1">
        <v>995581.35290000006</v>
      </c>
      <c r="L113" s="1">
        <v>1069179.2731000001</v>
      </c>
      <c r="M113" s="2">
        <f t="shared" si="15"/>
        <v>107.39245667725885</v>
      </c>
      <c r="N113" s="2">
        <f t="shared" si="16"/>
        <v>82.863989860757854</v>
      </c>
      <c r="O113" s="1">
        <v>1004092.8818</v>
      </c>
      <c r="P113" s="1">
        <v>975085.08879999991</v>
      </c>
      <c r="Q113" s="2">
        <f t="shared" si="17"/>
        <v>97.111044851946474</v>
      </c>
      <c r="R113" s="2">
        <f t="shared" si="18"/>
        <v>91.199400636791097</v>
      </c>
      <c r="S113" s="1">
        <v>990429.01439999999</v>
      </c>
      <c r="T113" s="2">
        <f t="shared" si="19"/>
        <v>101.57359863013424</v>
      </c>
    </row>
    <row r="114" spans="1:20" ht="31.5" x14ac:dyDescent="0.25">
      <c r="A114" s="6" t="s">
        <v>112</v>
      </c>
      <c r="B114" s="11" t="s">
        <v>55</v>
      </c>
      <c r="C114" s="11" t="s">
        <v>13</v>
      </c>
      <c r="D114" s="3">
        <v>675260.24950000003</v>
      </c>
      <c r="E114" s="3">
        <v>675260.24950000003</v>
      </c>
      <c r="F114" s="4">
        <f t="shared" si="13"/>
        <v>100</v>
      </c>
      <c r="G114" s="3">
        <v>717866.34459999995</v>
      </c>
      <c r="H114" s="3">
        <v>717866.34459999995</v>
      </c>
      <c r="I114" s="3">
        <v>480396.28</v>
      </c>
      <c r="J114" s="4">
        <f t="shared" si="14"/>
        <v>66.92001702178699</v>
      </c>
      <c r="K114" s="3">
        <v>730817.66240000003</v>
      </c>
      <c r="L114" s="3">
        <v>717866.34460000007</v>
      </c>
      <c r="M114" s="4">
        <f t="shared" si="15"/>
        <v>98.227831856517</v>
      </c>
      <c r="N114" s="4">
        <f t="shared" si="16"/>
        <v>100.00000000000001</v>
      </c>
      <c r="O114" s="3">
        <v>743470.60920000006</v>
      </c>
      <c r="P114" s="3">
        <v>717866.34460000007</v>
      </c>
      <c r="Q114" s="4">
        <f t="shared" si="17"/>
        <v>96.55611610154287</v>
      </c>
      <c r="R114" s="4">
        <f t="shared" si="18"/>
        <v>100</v>
      </c>
      <c r="S114" s="3">
        <v>731175.49399999995</v>
      </c>
      <c r="T114" s="4">
        <f t="shared" si="19"/>
        <v>101.85398709663926</v>
      </c>
    </row>
    <row r="115" spans="1:20" ht="15.75" x14ac:dyDescent="0.25">
      <c r="A115" s="6" t="s">
        <v>113</v>
      </c>
      <c r="B115" s="11" t="s">
        <v>55</v>
      </c>
      <c r="C115" s="11" t="s">
        <v>37</v>
      </c>
      <c r="D115" s="3">
        <v>288155.87650000001</v>
      </c>
      <c r="E115" s="3">
        <v>248713.5822</v>
      </c>
      <c r="F115" s="4">
        <f t="shared" si="13"/>
        <v>86.312167296716567</v>
      </c>
      <c r="G115" s="3">
        <v>214267.25709999999</v>
      </c>
      <c r="H115" s="3">
        <v>473452.17070000002</v>
      </c>
      <c r="I115" s="3">
        <v>406694.62079999998</v>
      </c>
      <c r="J115" s="4">
        <f t="shared" si="14"/>
        <v>85.899832331257699</v>
      </c>
      <c r="K115" s="3">
        <v>208554.82880000002</v>
      </c>
      <c r="L115" s="3">
        <v>178665.15540000002</v>
      </c>
      <c r="M115" s="4">
        <f t="shared" si="15"/>
        <v>85.668194032244827</v>
      </c>
      <c r="N115" s="4">
        <f t="shared" si="16"/>
        <v>37.736685235985554</v>
      </c>
      <c r="O115" s="3">
        <v>208852.46130000002</v>
      </c>
      <c r="P115" s="3">
        <v>193933.02469999998</v>
      </c>
      <c r="Q115" s="4">
        <f t="shared" si="17"/>
        <v>92.856470779834652</v>
      </c>
      <c r="R115" s="4">
        <f t="shared" si="18"/>
        <v>108.54552151806986</v>
      </c>
      <c r="S115" s="3">
        <v>193933.02469999998</v>
      </c>
      <c r="T115" s="4">
        <f t="shared" si="19"/>
        <v>100</v>
      </c>
    </row>
    <row r="116" spans="1:20" ht="15.75" x14ac:dyDescent="0.25">
      <c r="A116" s="6" t="s">
        <v>114</v>
      </c>
      <c r="B116" s="11" t="s">
        <v>55</v>
      </c>
      <c r="C116" s="11" t="s">
        <v>16</v>
      </c>
      <c r="D116" s="3">
        <v>84626.549700000003</v>
      </c>
      <c r="E116" s="3">
        <v>79165.785404580005</v>
      </c>
      <c r="F116" s="4">
        <f t="shared" si="13"/>
        <v>93.54722091970153</v>
      </c>
      <c r="G116" s="3">
        <v>78029.933000000005</v>
      </c>
      <c r="H116" s="3">
        <v>98963.638500000001</v>
      </c>
      <c r="I116" s="3">
        <v>32819.921580410002</v>
      </c>
      <c r="J116" s="4">
        <f t="shared" si="14"/>
        <v>33.163616534177855</v>
      </c>
      <c r="K116" s="3">
        <v>56208.861700000001</v>
      </c>
      <c r="L116" s="3">
        <v>172647.77310000002</v>
      </c>
      <c r="M116" s="4">
        <f t="shared" si="15"/>
        <v>307.15401073493013</v>
      </c>
      <c r="N116" s="4">
        <f t="shared" si="16"/>
        <v>174.45576548804843</v>
      </c>
      <c r="O116" s="3">
        <v>51769.811299999994</v>
      </c>
      <c r="P116" s="3">
        <v>63285.719499999992</v>
      </c>
      <c r="Q116" s="4">
        <f t="shared" si="17"/>
        <v>122.24444692924736</v>
      </c>
      <c r="R116" s="4">
        <f t="shared" si="18"/>
        <v>36.655972077522257</v>
      </c>
      <c r="S116" s="3">
        <v>65320.495699999992</v>
      </c>
      <c r="T116" s="4">
        <f t="shared" si="19"/>
        <v>103.21522172154494</v>
      </c>
    </row>
  </sheetData>
  <mergeCells count="10">
    <mergeCell ref="S4:T4"/>
    <mergeCell ref="M1:T1"/>
    <mergeCell ref="A2:T2"/>
    <mergeCell ref="A4:A5"/>
    <mergeCell ref="G4:J4"/>
    <mergeCell ref="D4:F4"/>
    <mergeCell ref="B4:B5"/>
    <mergeCell ref="C4:C5"/>
    <mergeCell ref="K4:N4"/>
    <mergeCell ref="O4:R4"/>
  </mergeCells>
  <pageMargins left="0.23622047244094491" right="0.23622047244094491" top="0.35433070866141736" bottom="0.55118110236220474" header="0.31496062992125984" footer="0.31496062992125984"/>
  <pageSetup paperSize="9" scale="4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РзПр</vt:lpstr>
      <vt:lpstr>РзПр!Заголовки_для_печати</vt:lpstr>
      <vt:lpstr>РзПр!Область_печати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Герзель Ю.О.</dc:creator>
  <cp:lastModifiedBy>Герзель Ю.О.</cp:lastModifiedBy>
  <cp:lastPrinted>2020-10-09T18:08:59Z</cp:lastPrinted>
  <dcterms:created xsi:type="dcterms:W3CDTF">2016-10-29T13:08:35Z</dcterms:created>
  <dcterms:modified xsi:type="dcterms:W3CDTF">2020-10-14T11:20:26Z</dcterms:modified>
</cp:coreProperties>
</file>