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КМ Проверка средств СФР на сокращение производственного травматизма\Финал\"/>
    </mc:Choice>
  </mc:AlternateContent>
  <bookViews>
    <workbookView xWindow="0" yWindow="0" windowWidth="14490" windowHeight="4380"/>
  </bookViews>
  <sheets>
    <sheet name="Приложение 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6" i="2" l="1"/>
  <c r="H23" i="2"/>
  <c r="I19" i="2"/>
  <c r="I7" i="2"/>
  <c r="C11" i="2" l="1"/>
  <c r="C14" i="2" s="1"/>
  <c r="D11" i="2"/>
  <c r="D14" i="2" s="1"/>
  <c r="E11" i="2"/>
  <c r="E14" i="2" s="1"/>
  <c r="F11" i="2"/>
  <c r="F14" i="2" s="1"/>
  <c r="G11" i="2"/>
  <c r="G14" i="2" s="1"/>
  <c r="H11" i="2"/>
  <c r="H14" i="2" s="1"/>
  <c r="B11" i="2"/>
  <c r="B14" i="2" s="1"/>
  <c r="C20" i="2"/>
  <c r="C23" i="2" s="1"/>
  <c r="D20" i="2"/>
  <c r="D23" i="2" s="1"/>
  <c r="E20" i="2"/>
  <c r="E23" i="2" s="1"/>
  <c r="F20" i="2"/>
  <c r="F23" i="2" s="1"/>
  <c r="G20" i="2"/>
  <c r="G23" i="2" s="1"/>
  <c r="B20" i="2"/>
  <c r="I20" i="2" s="1"/>
  <c r="B23" i="2" l="1"/>
  <c r="I23" i="2" s="1"/>
  <c r="I14" i="2"/>
  <c r="I9" i="2"/>
  <c r="I10" i="2"/>
  <c r="I12" i="2"/>
  <c r="I11" i="2" s="1"/>
  <c r="I13" i="2"/>
  <c r="I8" i="2"/>
</calcChain>
</file>

<file path=xl/sharedStrings.xml><?xml version="1.0" encoding="utf-8"?>
<sst xmlns="http://schemas.openxmlformats.org/spreadsheetml/2006/main" count="32" uniqueCount="25">
  <si>
    <t>всего</t>
  </si>
  <si>
    <t xml:space="preserve">по Московской области </t>
  </si>
  <si>
    <t xml:space="preserve">по г. Москве </t>
  </si>
  <si>
    <t>в том числе на:</t>
  </si>
  <si>
    <t>приобретение спецодежды, спецобуви и других средств индивидуальной защиты</t>
  </si>
  <si>
    <t>реализацию организационных мероприятий</t>
  </si>
  <si>
    <t>реализацию технико-технологических мероприятий</t>
  </si>
  <si>
    <t>реализацию санитарно-гигиенических мероприятий</t>
  </si>
  <si>
    <t>подготовку работников по охране труда</t>
  </si>
  <si>
    <t>2022 год</t>
  </si>
  <si>
    <t>по Нижегородской области</t>
  </si>
  <si>
    <t>Архангельская область (кроме Ненецкого автономного округа)</t>
  </si>
  <si>
    <t xml:space="preserve">Ненецкий автономный округ </t>
  </si>
  <si>
    <t>2023 год</t>
  </si>
  <si>
    <t xml:space="preserve">Российская Федерация, в том числе: </t>
  </si>
  <si>
    <t xml:space="preserve">ИТОГО по проверяемым субъектам Российской Федерации </t>
  </si>
  <si>
    <t xml:space="preserve">Российская Федерация, в том числе:  </t>
  </si>
  <si>
    <t>Израсходовано на мероприятия по охране труда*, тыс. руб.</t>
  </si>
  <si>
    <t>Всего расходов на финансовое обеспечение предупредительных мер за счет средств бюджета СФР**</t>
  </si>
  <si>
    <t xml:space="preserve">Архангельская область, в том числе: </t>
  </si>
  <si>
    <t>**  на основании данных сводных отчетов Социального фонда России и его территориальных органов</t>
  </si>
  <si>
    <t xml:space="preserve">Информация о расходах организаций и предприятий на мероприятия по охране труда  </t>
  </si>
  <si>
    <t>Доля расходов на предупредительные меры в расходах на мероприятия по охране труда (%)</t>
  </si>
  <si>
    <t>* на основании данных формы федерального статистического наблюдения № 7-травматизм «Сведения о травматизме на производстве и профессиональных заболеваниях», утвержденной приказом Росстата от 1 июля 2022 г. № 485</t>
  </si>
  <si>
    <t xml:space="preserve">Приложение № 3
к отчету о результатах
контрольного мероприятия
от 1 октября 2024 г.
№ ОМ-61/12-03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</si>
</sst>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F1" sqref="F1"/>
    </sheetView>
  </sheetViews>
  <sheetFormatPr defaultColWidth="9.140625" defaultRowHeight="12.75" x14ac:dyDescent="0.2"/>
  <cols>
    <col min="1" max="1" width="19.7109375" style="10" customWidth="1"/>
    <col min="2" max="2" width="12.85546875" style="10" customWidth="1"/>
    <col min="3" max="3" width="14" style="10" customWidth="1"/>
    <col min="4" max="4" width="15.140625" style="10" customWidth="1"/>
    <col min="5" max="5" width="14.7109375" style="10" customWidth="1"/>
    <col min="6" max="6" width="13" style="10" customWidth="1"/>
    <col min="7" max="7" width="12" style="10" customWidth="1"/>
    <col min="8" max="8" width="17" style="10" customWidth="1"/>
    <col min="9" max="9" width="17.28515625" style="10" customWidth="1"/>
    <col min="10" max="16384" width="9.140625" style="10"/>
  </cols>
  <sheetData>
    <row r="1" spans="1:10" ht="85.5" customHeight="1" x14ac:dyDescent="0.2">
      <c r="H1" s="20" t="s">
        <v>24</v>
      </c>
      <c r="I1" s="21"/>
    </row>
    <row r="2" spans="1:10" ht="34.5" customHeight="1" x14ac:dyDescent="0.2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"/>
    </row>
    <row r="3" spans="1:10" x14ac:dyDescent="0.2">
      <c r="A3" s="23"/>
      <c r="B3" s="24" t="s">
        <v>17</v>
      </c>
      <c r="C3" s="24"/>
      <c r="D3" s="24"/>
      <c r="E3" s="24"/>
      <c r="F3" s="24"/>
      <c r="G3" s="24"/>
      <c r="H3" s="25" t="s">
        <v>18</v>
      </c>
      <c r="I3" s="25" t="s">
        <v>22</v>
      </c>
    </row>
    <row r="4" spans="1:10" ht="14.25" customHeight="1" x14ac:dyDescent="0.2">
      <c r="A4" s="23"/>
      <c r="B4" s="24" t="s">
        <v>0</v>
      </c>
      <c r="C4" s="24" t="s">
        <v>3</v>
      </c>
      <c r="D4" s="24"/>
      <c r="E4" s="24"/>
      <c r="F4" s="24"/>
      <c r="G4" s="24"/>
      <c r="H4" s="25"/>
      <c r="I4" s="25"/>
    </row>
    <row r="5" spans="1:10" ht="76.5" x14ac:dyDescent="0.2">
      <c r="A5" s="23"/>
      <c r="B5" s="24"/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25"/>
      <c r="I5" s="25"/>
    </row>
    <row r="6" spans="1:10" ht="13.5" customHeight="1" x14ac:dyDescent="0.2">
      <c r="A6" s="22" t="s">
        <v>9</v>
      </c>
      <c r="B6" s="22"/>
      <c r="C6" s="22"/>
      <c r="D6" s="22"/>
      <c r="E6" s="22"/>
      <c r="F6" s="22"/>
      <c r="G6" s="22"/>
      <c r="H6" s="22"/>
      <c r="I6" s="22"/>
    </row>
    <row r="7" spans="1:10" ht="38.25" x14ac:dyDescent="0.2">
      <c r="A7" s="15" t="s">
        <v>14</v>
      </c>
      <c r="B7" s="2">
        <v>444199114.60000002</v>
      </c>
      <c r="C7" s="2">
        <v>192330622.30000001</v>
      </c>
      <c r="D7" s="2">
        <v>77422843</v>
      </c>
      <c r="E7" s="2">
        <v>70206896</v>
      </c>
      <c r="F7" s="2">
        <v>78777080.200000003</v>
      </c>
      <c r="G7" s="2">
        <v>15772975.4</v>
      </c>
      <c r="H7" s="2">
        <v>18948641.59</v>
      </c>
      <c r="I7" s="3">
        <f>H7/B7*100</f>
        <v>4.2657990453365029</v>
      </c>
    </row>
    <row r="8" spans="1:10" ht="25.5" x14ac:dyDescent="0.2">
      <c r="A8" s="4" t="s">
        <v>1</v>
      </c>
      <c r="B8" s="5">
        <v>16872239.199999999</v>
      </c>
      <c r="C8" s="5">
        <v>6768592.2000000002</v>
      </c>
      <c r="D8" s="5">
        <v>2591333.7000000002</v>
      </c>
      <c r="E8" s="5">
        <v>2617034.6</v>
      </c>
      <c r="F8" s="5">
        <v>3091306.8</v>
      </c>
      <c r="G8" s="5">
        <v>929489.6</v>
      </c>
      <c r="H8" s="3">
        <v>670475.5</v>
      </c>
      <c r="I8" s="3">
        <f>H8/B8*100</f>
        <v>3.9738382798650695</v>
      </c>
    </row>
    <row r="9" spans="1:10" ht="15" customHeight="1" x14ac:dyDescent="0.2">
      <c r="A9" s="4" t="s">
        <v>2</v>
      </c>
      <c r="B9" s="5">
        <v>29901608.600000001</v>
      </c>
      <c r="C9" s="5">
        <v>11506363.4</v>
      </c>
      <c r="D9" s="5">
        <v>4712058.5</v>
      </c>
      <c r="E9" s="5">
        <v>5555874</v>
      </c>
      <c r="F9" s="5">
        <v>6062714.4000000004</v>
      </c>
      <c r="G9" s="5">
        <v>1256031</v>
      </c>
      <c r="H9" s="3">
        <v>2049086.7</v>
      </c>
      <c r="I9" s="3">
        <f t="shared" ref="I9:I16" si="0">H9/B9*100</f>
        <v>6.8527641017948433</v>
      </c>
    </row>
    <row r="10" spans="1:10" ht="25.5" x14ac:dyDescent="0.2">
      <c r="A10" s="4" t="s">
        <v>10</v>
      </c>
      <c r="B10" s="6">
        <v>11454687.5</v>
      </c>
      <c r="C10" s="6">
        <v>4089021.9</v>
      </c>
      <c r="D10" s="6">
        <v>1961540.8</v>
      </c>
      <c r="E10" s="6">
        <v>2390781.5</v>
      </c>
      <c r="F10" s="6">
        <v>2549649.7000000002</v>
      </c>
      <c r="G10" s="6">
        <v>306035.7</v>
      </c>
      <c r="H10" s="2">
        <v>592602.97</v>
      </c>
      <c r="I10" s="3">
        <f t="shared" si="0"/>
        <v>5.1734538371299958</v>
      </c>
    </row>
    <row r="11" spans="1:10" ht="25.5" x14ac:dyDescent="0.2">
      <c r="A11" s="7" t="s">
        <v>19</v>
      </c>
      <c r="B11" s="8">
        <f>B12+B13</f>
        <v>5100797.7</v>
      </c>
      <c r="C11" s="8">
        <f t="shared" ref="C11:I11" si="1">C12+C13</f>
        <v>2452271</v>
      </c>
      <c r="D11" s="8">
        <f t="shared" si="1"/>
        <v>794602.60000000009</v>
      </c>
      <c r="E11" s="8">
        <f t="shared" si="1"/>
        <v>852271.3</v>
      </c>
      <c r="F11" s="8">
        <f t="shared" si="1"/>
        <v>844347.39999999991</v>
      </c>
      <c r="G11" s="8">
        <f t="shared" si="1"/>
        <v>101665.60000000001</v>
      </c>
      <c r="H11" s="9">
        <f t="shared" si="1"/>
        <v>480803.37</v>
      </c>
      <c r="I11" s="9">
        <f t="shared" si="1"/>
        <v>12.505905331818044</v>
      </c>
    </row>
    <row r="12" spans="1:10" ht="57.6" customHeight="1" x14ac:dyDescent="0.2">
      <c r="A12" s="4" t="s">
        <v>11</v>
      </c>
      <c r="B12" s="6">
        <v>3986161.9</v>
      </c>
      <c r="C12" s="6">
        <v>2051222.2</v>
      </c>
      <c r="D12" s="6">
        <v>643495.80000000005</v>
      </c>
      <c r="E12" s="6">
        <v>577834.4</v>
      </c>
      <c r="F12" s="6">
        <v>583810.6</v>
      </c>
      <c r="G12" s="6">
        <v>76380</v>
      </c>
      <c r="H12" s="2">
        <v>473931.91</v>
      </c>
      <c r="I12" s="3">
        <f t="shared" si="0"/>
        <v>11.889429528690242</v>
      </c>
    </row>
    <row r="13" spans="1:10" ht="25.5" x14ac:dyDescent="0.2">
      <c r="A13" s="4" t="s">
        <v>12</v>
      </c>
      <c r="B13" s="6">
        <v>1114635.8</v>
      </c>
      <c r="C13" s="6">
        <v>401048.8</v>
      </c>
      <c r="D13" s="6">
        <v>151106.79999999999</v>
      </c>
      <c r="E13" s="6">
        <v>274436.90000000002</v>
      </c>
      <c r="F13" s="6">
        <v>260536.8</v>
      </c>
      <c r="G13" s="6">
        <v>25285.599999999999</v>
      </c>
      <c r="H13" s="2">
        <v>6871.46</v>
      </c>
      <c r="I13" s="3">
        <f t="shared" si="0"/>
        <v>0.61647580312780181</v>
      </c>
    </row>
    <row r="14" spans="1:10" ht="51" x14ac:dyDescent="0.2">
      <c r="A14" s="14" t="s">
        <v>15</v>
      </c>
      <c r="B14" s="3">
        <f>B8+B9+B10+B11</f>
        <v>63329333</v>
      </c>
      <c r="C14" s="3">
        <f t="shared" ref="C14:H14" si="2">C8+C9+C10+C11</f>
        <v>24816248.5</v>
      </c>
      <c r="D14" s="3">
        <f t="shared" si="2"/>
        <v>10059535.6</v>
      </c>
      <c r="E14" s="3">
        <f t="shared" si="2"/>
        <v>11415961.4</v>
      </c>
      <c r="F14" s="3">
        <f t="shared" si="2"/>
        <v>12548018.299999999</v>
      </c>
      <c r="G14" s="3">
        <f t="shared" si="2"/>
        <v>2593221.9000000004</v>
      </c>
      <c r="H14" s="3">
        <f t="shared" si="2"/>
        <v>3792968.54</v>
      </c>
      <c r="I14" s="3">
        <f t="shared" si="0"/>
        <v>5.9892759963222728</v>
      </c>
    </row>
    <row r="15" spans="1:10" ht="12.75" customHeight="1" x14ac:dyDescent="0.2">
      <c r="A15" s="26" t="s">
        <v>13</v>
      </c>
      <c r="B15" s="26"/>
      <c r="C15" s="26"/>
      <c r="D15" s="26"/>
      <c r="E15" s="26"/>
      <c r="F15" s="26"/>
      <c r="G15" s="26"/>
      <c r="H15" s="26"/>
      <c r="I15" s="26"/>
    </row>
    <row r="16" spans="1:10" ht="38.25" x14ac:dyDescent="0.2">
      <c r="A16" s="16" t="s">
        <v>16</v>
      </c>
      <c r="B16" s="3">
        <v>496984641.80000001</v>
      </c>
      <c r="C16" s="3">
        <v>217757680.19999999</v>
      </c>
      <c r="D16" s="3">
        <v>78731645</v>
      </c>
      <c r="E16" s="3">
        <v>86055473.900000006</v>
      </c>
      <c r="F16" s="3">
        <v>85221336.200000003</v>
      </c>
      <c r="G16" s="3">
        <v>17692410.100000001</v>
      </c>
      <c r="H16" s="3">
        <v>20950924.969999999</v>
      </c>
      <c r="I16" s="3">
        <f t="shared" si="0"/>
        <v>4.21560813109215</v>
      </c>
    </row>
    <row r="17" spans="1:11" ht="25.5" x14ac:dyDescent="0.2">
      <c r="A17" s="4" t="s">
        <v>1</v>
      </c>
      <c r="B17" s="5">
        <v>20715198</v>
      </c>
      <c r="C17" s="5">
        <v>8458160.9000000004</v>
      </c>
      <c r="D17" s="5">
        <v>3067231.1</v>
      </c>
      <c r="E17" s="5">
        <v>3995225.8</v>
      </c>
      <c r="F17" s="5">
        <v>3381313.3</v>
      </c>
      <c r="G17" s="5">
        <v>1330072.8999999999</v>
      </c>
      <c r="H17" s="27">
        <v>2785968.5</v>
      </c>
      <c r="I17" s="27">
        <f>H17/B17*100</f>
        <v>13.448910794866647</v>
      </c>
    </row>
    <row r="18" spans="1:11" x14ac:dyDescent="0.2">
      <c r="A18" s="4" t="s">
        <v>2</v>
      </c>
      <c r="B18" s="5">
        <v>38875459</v>
      </c>
      <c r="C18" s="5">
        <v>14902828.699999999</v>
      </c>
      <c r="D18" s="5">
        <v>6251698.2999999998</v>
      </c>
      <c r="E18" s="5">
        <v>7239505</v>
      </c>
      <c r="F18" s="5">
        <v>7710102.5999999996</v>
      </c>
      <c r="G18" s="5">
        <v>1876439.5</v>
      </c>
      <c r="H18" s="27"/>
      <c r="I18" s="27"/>
      <c r="J18" s="11"/>
      <c r="K18" s="12"/>
    </row>
    <row r="19" spans="1:11" ht="25.5" x14ac:dyDescent="0.2">
      <c r="A19" s="4" t="s">
        <v>10</v>
      </c>
      <c r="B19" s="6">
        <v>11836446</v>
      </c>
      <c r="C19" s="6">
        <v>4049698.3</v>
      </c>
      <c r="D19" s="6">
        <v>1852353</v>
      </c>
      <c r="E19" s="6">
        <v>2796725.9</v>
      </c>
      <c r="F19" s="6">
        <v>2697157.9</v>
      </c>
      <c r="G19" s="6">
        <v>377412.4</v>
      </c>
      <c r="H19" s="2">
        <v>645857.22</v>
      </c>
      <c r="I19" s="3">
        <f t="shared" ref="I19:I23" si="3">H19/B19*100</f>
        <v>5.4565130445405652</v>
      </c>
    </row>
    <row r="20" spans="1:11" ht="25.5" x14ac:dyDescent="0.2">
      <c r="A20" s="7" t="s">
        <v>19</v>
      </c>
      <c r="B20" s="8">
        <f>B21+B22</f>
        <v>5807955.8000000007</v>
      </c>
      <c r="C20" s="8">
        <f t="shared" ref="C20:G20" si="4">C21+C22</f>
        <v>2480394.4</v>
      </c>
      <c r="D20" s="8">
        <f t="shared" si="4"/>
        <v>764826.3</v>
      </c>
      <c r="E20" s="8">
        <f t="shared" si="4"/>
        <v>1113288.7</v>
      </c>
      <c r="F20" s="8">
        <f t="shared" si="4"/>
        <v>1238940.3</v>
      </c>
      <c r="G20" s="8">
        <f t="shared" si="4"/>
        <v>117037.7</v>
      </c>
      <c r="H20" s="28">
        <v>494203.7</v>
      </c>
      <c r="I20" s="27">
        <f>H20/B20*100</f>
        <v>8.5090816290303035</v>
      </c>
    </row>
    <row r="21" spans="1:11" ht="57" customHeight="1" x14ac:dyDescent="0.2">
      <c r="A21" s="7" t="s">
        <v>11</v>
      </c>
      <c r="B21" s="8">
        <v>4573415.9000000004</v>
      </c>
      <c r="C21" s="8">
        <v>2025932.1</v>
      </c>
      <c r="D21" s="8">
        <v>599432.80000000005</v>
      </c>
      <c r="E21" s="8">
        <v>906438.7</v>
      </c>
      <c r="F21" s="8">
        <v>865016.6</v>
      </c>
      <c r="G21" s="8">
        <v>89152.2</v>
      </c>
      <c r="H21" s="28"/>
      <c r="I21" s="27"/>
    </row>
    <row r="22" spans="1:11" ht="25.5" x14ac:dyDescent="0.2">
      <c r="A22" s="7" t="s">
        <v>12</v>
      </c>
      <c r="B22" s="8">
        <v>1234539.8999999999</v>
      </c>
      <c r="C22" s="8">
        <v>454462.3</v>
      </c>
      <c r="D22" s="8">
        <v>165393.5</v>
      </c>
      <c r="E22" s="8">
        <v>206850</v>
      </c>
      <c r="F22" s="8">
        <v>373923.7</v>
      </c>
      <c r="G22" s="8">
        <v>27885.5</v>
      </c>
      <c r="H22" s="28"/>
      <c r="I22" s="27"/>
    </row>
    <row r="23" spans="1:11" ht="51" x14ac:dyDescent="0.2">
      <c r="A23" s="14" t="s">
        <v>15</v>
      </c>
      <c r="B23" s="3">
        <f>B17+B18+B19+B20</f>
        <v>77235058.799999997</v>
      </c>
      <c r="C23" s="3">
        <f t="shared" ref="C23:H23" si="5">C17+C18+C19+C20</f>
        <v>29891082.300000001</v>
      </c>
      <c r="D23" s="3">
        <f t="shared" si="5"/>
        <v>11936108.700000001</v>
      </c>
      <c r="E23" s="3">
        <f t="shared" si="5"/>
        <v>15144745.4</v>
      </c>
      <c r="F23" s="3">
        <f t="shared" si="5"/>
        <v>15027514.1</v>
      </c>
      <c r="G23" s="3">
        <f t="shared" si="5"/>
        <v>3700962.5</v>
      </c>
      <c r="H23" s="3">
        <f t="shared" si="5"/>
        <v>3926029.42</v>
      </c>
      <c r="I23" s="3">
        <f t="shared" si="3"/>
        <v>5.0832218955985313</v>
      </c>
    </row>
    <row r="25" spans="1:11" ht="27.75" customHeight="1" x14ac:dyDescent="0.2">
      <c r="A25" s="17" t="s">
        <v>23</v>
      </c>
      <c r="B25" s="17"/>
      <c r="C25" s="17"/>
      <c r="D25" s="17"/>
      <c r="E25" s="17"/>
      <c r="F25" s="17"/>
      <c r="G25" s="17"/>
      <c r="H25" s="17"/>
      <c r="I25" s="17"/>
    </row>
    <row r="26" spans="1:11" ht="17.25" customHeight="1" x14ac:dyDescent="0.2">
      <c r="A26" s="18" t="s">
        <v>20</v>
      </c>
      <c r="B26" s="18"/>
      <c r="C26" s="18"/>
      <c r="D26" s="18"/>
      <c r="E26" s="18"/>
      <c r="F26" s="18"/>
      <c r="G26" s="18"/>
      <c r="H26" s="18"/>
      <c r="I26" s="18"/>
    </row>
  </sheetData>
  <mergeCells count="16">
    <mergeCell ref="A25:I25"/>
    <mergeCell ref="A26:I26"/>
    <mergeCell ref="A2:I2"/>
    <mergeCell ref="H1:I1"/>
    <mergeCell ref="A6:I6"/>
    <mergeCell ref="A3:A5"/>
    <mergeCell ref="B3:G3"/>
    <mergeCell ref="H3:H5"/>
    <mergeCell ref="I3:I5"/>
    <mergeCell ref="B4:B5"/>
    <mergeCell ref="C4:G4"/>
    <mergeCell ref="A15:I15"/>
    <mergeCell ref="H17:H18"/>
    <mergeCell ref="I17:I18"/>
    <mergeCell ref="H20:H22"/>
    <mergeCell ref="I20:I22"/>
  </mergeCells>
  <pageMargins left="0.70866141732283472" right="0.70866141732283472" top="0.74803149606299213" bottom="0.74803149606299213" header="0.31496062992125984" footer="0.31496062992125984"/>
  <pageSetup paperSize="9" scale="9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Шалаева Ольга Ивановна</dc:creator>
  <cp:lastModifiedBy>Асташенкова</cp:lastModifiedBy>
  <cp:lastPrinted>2024-09-04T07:38:45Z</cp:lastPrinted>
  <dcterms:created xsi:type="dcterms:W3CDTF">2024-06-11T06:00:15Z</dcterms:created>
  <dcterms:modified xsi:type="dcterms:W3CDTF">2024-10-10T08:14:45Z</dcterms:modified>
</cp:coreProperties>
</file>