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финал\"/>
    </mc:Choice>
  </mc:AlternateContent>
  <bookViews>
    <workbookView xWindow="0" yWindow="60" windowWidth="28800" windowHeight="15540"/>
  </bookViews>
  <sheets>
    <sheet name="Приложение № 6" sheetId="8" r:id="rId1"/>
  </sheets>
  <definedNames>
    <definedName name="_xlnm._FilterDatabase" localSheetId="0" hidden="1">'Приложение № 6'!$A$10:$V$48</definedName>
    <definedName name="_xlnm.Print_Titles" localSheetId="0">'Приложение № 6'!$7:$10</definedName>
    <definedName name="_xlnm.Print_Area" localSheetId="0">'Приложение № 6'!$A$1:$V$48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9" i="8" l="1"/>
  <c r="S9" i="8" l="1"/>
  <c r="Q9" i="8" l="1"/>
  <c r="N9" i="8"/>
  <c r="O9" i="8" l="1"/>
  <c r="R9" i="8"/>
</calcChain>
</file>

<file path=xl/sharedStrings.xml><?xml version="1.0" encoding="utf-8"?>
<sst xmlns="http://schemas.openxmlformats.org/spreadsheetml/2006/main" count="224" uniqueCount="130">
  <si>
    <t>ОО</t>
  </si>
  <si>
    <t>ГОСУДАРСТВЕННОЕ БЮДЖЕТНОЕ ОБЩЕОБРАЗОВАТЕЛЬНОЕ УЧРЕЖДЕНИЕ ПСКОВСКОЙ ОБЛАСТИ "ЦЕНТР СПЕЦИАЛЬНОГО ОБРАЗОВАНИЯ № 1"</t>
  </si>
  <si>
    <t>№ объекта</t>
  </si>
  <si>
    <t>Адрес учреждения</t>
  </si>
  <si>
    <t>Псковская область, г. Псков, ул. Некрасова, 9</t>
  </si>
  <si>
    <t>Муниципальное бюджетное общеобразовательное учреждение "Псковский технический лицей"</t>
  </si>
  <si>
    <t>180000, г. Псков, ул. Воевода Шуйского, д.2</t>
  </si>
  <si>
    <t>СПО</t>
  </si>
  <si>
    <t>Государственное бюджетное образовательное учреждение среднего профессионального образования "Псковский областной колледж искусств им. Н.А. Римского-Корсакова"</t>
  </si>
  <si>
    <t>Псковскаяобласть,г.Псков,ул.Труда,д. 29</t>
  </si>
  <si>
    <t>Государственное бюджетное профессиональное образовательное учреждение Псковской области "Псковский колледж профессиональных технологий и сервиса"</t>
  </si>
  <si>
    <t>Псковская область, г. Псков, ул. Ленина, 10</t>
  </si>
  <si>
    <t>Муниципальное автономное общеобразовательное учреждение "Гуманитарный лицей"</t>
  </si>
  <si>
    <t>Псковская область, г. Псков, ул. Калинина, 5</t>
  </si>
  <si>
    <t>Муниципальное бюджетное общеобразовательное учреждение "Средняя общеобразовательная школа №1 им. Л. М. Поземского"</t>
  </si>
  <si>
    <t>№ п/п</t>
  </si>
  <si>
    <t>Дата
выезда</t>
  </si>
  <si>
    <t>Псковская область, Островский район, г. Остров, ул. Пригородная, 18</t>
  </si>
  <si>
    <t>Муниципальное бюджетное общеобразовательное учреждение "Средняя школа №7 им. В.Н.Пушкарева" муниципального образования "Островский район"</t>
  </si>
  <si>
    <t>ФИЛИАЛ ГОСУДАРСТВЕННОГО БЮДЖЕТНОГО ОБЩЕОБРАЗОВАТЕЛЬНОГО УЧРЕЖДЕНИЯ ПСКОВСКОЙ ОБЛАСТИ "ЦЕНТР СПЕЦИАЛЬНОГО ОБРАЗОВАНИЯ № 2"</t>
  </si>
  <si>
    <t>181352, ПСКОВСКАЯ ОБЛАСТЬ, ОСТРОВСКИЙ РАЙОН, ОСТРОВ ГОРОД, АВИАЦИОННАЯ УЛИЦА, 8</t>
  </si>
  <si>
    <t>МУНИЦИПАЛЬНОЕ БЮДЖЕТНОЕ ОБЩЕОБРАЗОВАТЕЛЬНОЕ УЧРЕЖДЕНИЕ "ГИМНАЗИЯ" МУНИЦИПАЛЬНОГО ОБРАЗОВАНИЯ "ОСТРОВСКИЙ РАЙОН"</t>
  </si>
  <si>
    <t>Псковская область, Островский район, г. Остров, ул. Освобождения, 1 А</t>
  </si>
  <si>
    <t>Муниципальное бюджетное общеобразовательное учреждение "Средняя школа № 1" муниципального образования "Островский район"</t>
  </si>
  <si>
    <t>Псковская область, Порховский район, г. Порхов, пр-кт Ленина, 2</t>
  </si>
  <si>
    <t>Государственное бюджетное общеобразовательное учреждение Псковской области "Порховская специальная (коррекционная) школа-интернат"</t>
  </si>
  <si>
    <t>Псковская область, Порховский район, г. Порхов, ул. Плеханова, 6</t>
  </si>
  <si>
    <t>Муниципальное бюджетное общеобразовательное учреждение "Средняя общеобразовательная школа №3 г.Порхова"</t>
  </si>
  <si>
    <t>Псковская область, Порховский район, г. Порхов, ул. Мебельная, 7</t>
  </si>
  <si>
    <t>Муниципальное бюджетное общеобразовательное учреждение "Средняя общеобразовательная школа №1 г. Порхова"</t>
  </si>
  <si>
    <t>Псковская область, Островский район, г. Остров, ул. 25 Октября, 51</t>
  </si>
  <si>
    <t>Псковская область, г. Псков, ул. О.Кошевого, 8</t>
  </si>
  <si>
    <t>Псковская область, г. Псков, ул. Печорская, 3</t>
  </si>
  <si>
    <t>Муниципальное бюджетное общеобразовательное учреждение "Средняя общеобразовательная школа № 24 имени Л.И. Малякова"</t>
  </si>
  <si>
    <t>Псковская область, г. Псков, ул. Алексея Алехина, 20</t>
  </si>
  <si>
    <t>Муниципальное бюджетное общеобразовательное учреждение "Средняя общеобразовательная школа №3"</t>
  </si>
  <si>
    <t>Псковская область, г. Псков, ул. М.Горького, 61</t>
  </si>
  <si>
    <t>Муниципальное бюджетное общеобразовательное учреждение "Средняя общеобразовательная школа №5 имени Героя РФ М. Н. Евтюхина"</t>
  </si>
  <si>
    <t>Псковская область, г. Псков, ул. Западная, 5</t>
  </si>
  <si>
    <t>Муниципальное бюджетное общеобразовательное учреждение "Многопрофильный правовой лицей №8"</t>
  </si>
  <si>
    <t>Псковская область, г. Псков, ул. Юбилейная, 67 А</t>
  </si>
  <si>
    <t>Муниципальное автономное общеобразовательное учреждение "Лицей экономики и основ предпринимательства №10"</t>
  </si>
  <si>
    <t>Псковская область, г. Псков, ул. Труда, 25/3</t>
  </si>
  <si>
    <t>Муниципальное бюджетное общеобразовательное учреждение "Средняя общеобразовательная школа №12 имени Героя России А.Ю. Ширяева"</t>
  </si>
  <si>
    <t>Псковская область, г. Псков, ул. Пароменская, 9</t>
  </si>
  <si>
    <t>Муниципальное бюджетное общеобразовательное учреждение "Лицей №4 "Многопрофильный"</t>
  </si>
  <si>
    <t>Псковская область, г. Псков, ул. Народная, 53</t>
  </si>
  <si>
    <t>Муниципальное бюджетное общеобразовательное учреждение "Лицей "Развитие"</t>
  </si>
  <si>
    <t>Псковская область, г. Псков, наб. Ольгинская, 13/2</t>
  </si>
  <si>
    <t>МУНИЦИПАЛЬНОЕ БЮДЖЕТНОЕ ОБЩЕОБРАЗОВАТЕЛЬНОЕ УЧРЕЖДЕНИЕ "СРЕДНЯЯ ОБЩЕОБРАЗОВАТЕЛЬНАЯ ШКОЛА №6 ИМ. ГЕРОЯ СОВЕТСКОГО СОЮЗА А.В. ПОПОВА"</t>
  </si>
  <si>
    <t>Псковская область, г. Великие Луки, ул. Пионерская, 4</t>
  </si>
  <si>
    <t>Муниципальное бюджетное общеобразовательное учреждение "Гимназия имени С. В. Ковалевской"</t>
  </si>
  <si>
    <t>Псковская область, г. Великие Луки, пр-кт Гагарина, 5</t>
  </si>
  <si>
    <t>Муниципальное бюджетное общеобразовательное учреждение "Средняя общеобразовательная школа №5"</t>
  </si>
  <si>
    <t>Псковская область, г. Великие Луки, пр-кт Гагарина, 108</t>
  </si>
  <si>
    <t>Псковская область, г. Великие Луки, ул. Клевцова, 2, стр.1</t>
  </si>
  <si>
    <t>Муниципальное автономное общеобразовательное учреждение "Кадетская школа"</t>
  </si>
  <si>
    <t>Псковская область, г. Великие Луки, пр-кт Гагарина, 9, корп.2</t>
  </si>
  <si>
    <t>Муниципальное автономное общеобразовательное учреждение "Лицей № 11"</t>
  </si>
  <si>
    <t>Псковская область, г. Великие Луки, пр-кт Гагарина, 81</t>
  </si>
  <si>
    <t>Муниципальное автономное общеобразовательное учреждение "Средняя общеобразовательная школа №16"</t>
  </si>
  <si>
    <t>Псковская область, г. Великие Луки, пр-кт Гагарина, 61</t>
  </si>
  <si>
    <t>ГОСУДАРСТВЕННОЕ БЮДЖЕТНОЕ ОБЩЕОБРАЗОВАТЕЛЬНОЕ УЧРЕЖДЕНИЕ ПСКОВСКОЙ ОБЛАСТИ "ВЕЛИКОЛУКСКАЯ СРЕДНЯЯ ШКОЛА-ИНТЕРНАТ ДЛЯ ДЕТЕЙ, НУЖДАЮЩИХСЯ В СОЦИАЛЬНОЙ ПОДДЕРЖКЕ"</t>
  </si>
  <si>
    <t>180020, г. Псков, ул. Леона Поземского, д.122</t>
  </si>
  <si>
    <t>181350, Псковская область, г. Остров, ул. Учебный городок, д. 3</t>
  </si>
  <si>
    <t>Государственное бюджетное профессиональное образовательное учреждение Псковской области "Островский многопрофильный колледж"</t>
  </si>
  <si>
    <t>182620, Псковская область, г. Порхов, ул. Плеханова, д.8</t>
  </si>
  <si>
    <t>Порховский филиал Государственного бюджетного профессионального образовательного учреждения Псковской области "Дедовичский многопрофильный техникум"</t>
  </si>
  <si>
    <t>180002, Псковская область, г. Псков, Красноармейская наб., 17/1</t>
  </si>
  <si>
    <t>МУНИЦИПАЛЬНОЕ АВТОНОМНОЕ ОБЩЕОБРАЗОВАТЕЛЬНОЕ УЧРЕЖДЕНИЕ "ПСКОВСКАЯ ГИМНАЗИЯ С ИЗУЧЕНИЕМ ОСНОВ ПРАВОСЛАВНОЙ КУЛЬТУРЫ №28"</t>
  </si>
  <si>
    <t>Государственное бюджетное образовательное учреждение среднего профессионального образования Псковской области «Псковский политехнический колледж»</t>
  </si>
  <si>
    <t>180020 г. Псков, ул. Леона Поземского, 124</t>
  </si>
  <si>
    <t>180016, г.Псков,ул.Народная,д.20.</t>
  </si>
  <si>
    <t>182100, г. Великие Луки, ул. К. Либкнехта, д. 12.</t>
  </si>
  <si>
    <t xml:space="preserve">ГБПОУ ПО «Великолукский механико-технологический колледж </t>
  </si>
  <si>
    <t>180002, Псковская область, г Псков, Юбилейная ул, д. 43г</t>
  </si>
  <si>
    <t>МБОУ "Гимназия №29"</t>
  </si>
  <si>
    <t>прием</t>
  </si>
  <si>
    <t>передача</t>
  </si>
  <si>
    <t>ВСЕГО</t>
  </si>
  <si>
    <t>в том числе
ЕСПД</t>
  </si>
  <si>
    <t>Разговоры о важном</t>
  </si>
  <si>
    <t>Конструктор будущего</t>
  </si>
  <si>
    <t>Время загрузки</t>
  </si>
  <si>
    <t>Скорость загрузки</t>
  </si>
  <si>
    <t>Образовательная организация</t>
  </si>
  <si>
    <t>контрольного мероприятия</t>
  </si>
  <si>
    <t>среднеее</t>
  </si>
  <si>
    <r>
      <t>K</t>
    </r>
    <r>
      <rPr>
        <vertAlign val="subscript"/>
        <sz val="12"/>
        <rFont val="Times New Roman"/>
        <family val="1"/>
        <charset val="204"/>
      </rPr>
      <t>загрузки</t>
    </r>
  </si>
  <si>
    <t>Время
секунд</t>
  </si>
  <si>
    <t>Объем бит</t>
  </si>
  <si>
    <r>
      <t>S</t>
    </r>
    <r>
      <rPr>
        <b/>
        <vertAlign val="subscript"/>
        <sz val="9"/>
        <rFont val="Times New Roman"/>
        <family val="1"/>
        <charset val="204"/>
      </rPr>
      <t>min</t>
    </r>
    <r>
      <rPr>
        <b/>
        <sz val="9"/>
        <rFont val="Times New Roman"/>
        <family val="1"/>
        <charset val="204"/>
      </rPr>
      <t xml:space="preserve"> (Мбит/с)</t>
    </r>
  </si>
  <si>
    <r>
      <t>S</t>
    </r>
    <r>
      <rPr>
        <b/>
        <vertAlign val="subscript"/>
        <sz val="10"/>
        <rFont val="Times New Roman"/>
        <family val="1"/>
        <charset val="204"/>
      </rPr>
      <t>контракт</t>
    </r>
    <r>
      <rPr>
        <b/>
        <sz val="10"/>
        <rFont val="Times New Roman"/>
        <family val="1"/>
        <charset val="204"/>
      </rPr>
      <t xml:space="preserve">
Мбит/с</t>
    </r>
  </si>
  <si>
    <t>Количество компьютеров образовательной организации</t>
  </si>
  <si>
    <t>Тип</t>
  </si>
  <si>
    <t>Полное наименование</t>
  </si>
  <si>
    <r>
      <t>Кол</t>
    </r>
    <r>
      <rPr>
        <b/>
        <vertAlign val="subscript"/>
        <sz val="14"/>
        <rFont val="Times New Roman"/>
        <family val="1"/>
        <charset val="204"/>
      </rPr>
      <t xml:space="preserve">АРМ расч </t>
    </r>
    <r>
      <rPr>
        <b/>
        <sz val="20"/>
        <rFont val="Times New Roman"/>
        <family val="1"/>
        <charset val="204"/>
      </rPr>
      <t xml:space="preserve">= </t>
    </r>
    <r>
      <rPr>
        <b/>
        <sz val="14"/>
        <rFont val="Times New Roman"/>
        <family val="1"/>
        <charset val="204"/>
      </rPr>
      <t>(S</t>
    </r>
    <r>
      <rPr>
        <b/>
        <vertAlign val="subscript"/>
        <sz val="14"/>
        <rFont val="Times New Roman"/>
        <family val="1"/>
        <charset val="204"/>
      </rPr>
      <t>контракт</t>
    </r>
    <r>
      <rPr>
        <b/>
        <sz val="14"/>
        <rFont val="Times New Roman"/>
        <family val="1"/>
        <charset val="204"/>
      </rPr>
      <t xml:space="preserve"> / S</t>
    </r>
    <r>
      <rPr>
        <b/>
        <vertAlign val="subscript"/>
        <sz val="14"/>
        <rFont val="Times New Roman"/>
        <family val="1"/>
        <charset val="204"/>
      </rPr>
      <t>min</t>
    </r>
    <r>
      <rPr>
        <b/>
        <sz val="14"/>
        <rFont val="Times New Roman"/>
        <family val="1"/>
        <charset val="204"/>
      </rPr>
      <t>) * К</t>
    </r>
    <r>
      <rPr>
        <b/>
        <vertAlign val="subscript"/>
        <sz val="14"/>
        <rFont val="Times New Roman"/>
        <family val="1"/>
        <charset val="204"/>
      </rPr>
      <t>загрузки</t>
    </r>
  </si>
  <si>
    <t>Расчет</t>
  </si>
  <si>
    <t>Значе-
ние</t>
  </si>
  <si>
    <t>Скорость (Мбит/с)
на оборудовании РТК</t>
  </si>
  <si>
    <t>Количество подключенных к ЕСПД автоматизированных рабочих мест образовательных организаций, одновременное использование которых позволяет без задержек
(т.е. без возможного снижения качества образовательного процесса) воспроизводить в режиме online рекомендованный Минпросвещения России образовательный контент</t>
  </si>
  <si>
    <t>СРЕДНЕЕ ЗНАЧЕНИЕ</t>
  </si>
  <si>
    <t>к отчету по результатам</t>
  </si>
  <si>
    <t>Приложение № 6</t>
  </si>
  <si>
    <t>( 100 / 3,51 ) * 0,94</t>
  </si>
  <si>
    <t>( 100 / 2,43 ) * 0,94</t>
  </si>
  <si>
    <t>( 100 / 3,51 ) * 0,95</t>
  </si>
  <si>
    <t>( 100 / 3,51 ) * 0,96</t>
  </si>
  <si>
    <t>( 100 / 2,43 ) * 0,97</t>
  </si>
  <si>
    <t>( 100 / 2,43 ) * 0,96</t>
  </si>
  <si>
    <t>( 100 / 3,51 ) * 0,93</t>
  </si>
  <si>
    <t>( 100 / 3,51 ) * 0,87</t>
  </si>
  <si>
    <t>( 100 / 2,43 ) * 0,87</t>
  </si>
  <si>
    <t>( 100 / 3,51 ) * 1,08</t>
  </si>
  <si>
    <t>( 100 / 2,43 ) * 1,03</t>
  </si>
  <si>
    <t>( 100 / 3,51 ) * 0,9</t>
  </si>
  <si>
    <t>( 100 / 2,43 ) * 0,8</t>
  </si>
  <si>
    <t>( 100 / 3,51 ) * 0,91</t>
  </si>
  <si>
    <t>( 100 / 2,43 ) * 0,86</t>
  </si>
  <si>
    <t>( 100 / 3,51 ) * 0,92</t>
  </si>
  <si>
    <t>( 100 / 2,43 ) * 0,89</t>
  </si>
  <si>
    <t>( 100 / 2,43 ) * 0,95</t>
  </si>
  <si>
    <t>( 100 / 3,51 ) * 0,97</t>
  </si>
  <si>
    <t>( 100 / 2,43 ) * 0,98</t>
  </si>
  <si>
    <t>( 100 / 2,43 ) * 0,85</t>
  </si>
  <si>
    <t>( 100 / 2,43 ) * 0,93</t>
  </si>
  <si>
    <t>( 100 / 3,51 ) * 0,86</t>
  </si>
  <si>
    <t>( 100 / 2,43 ) * 0,82</t>
  </si>
  <si>
    <t>( 100 / 3,51 ) * 0,85</t>
  </si>
  <si>
    <t>( 100 / 3,51 ) * 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</si>
</sst>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[Red]\-#,##0\ "/>
    <numFmt numFmtId="165" formatCode="#,##0.00_ ;[Red]\-#,##0.00\ "/>
    <numFmt numFmtId="166" formatCode="#,##0.00;[Red]#,##0.00"/>
    <numFmt numFmtId="167" formatCode="#,##0.0"/>
  </numFmts>
  <fonts count="35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Arial Narrow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Arial Narrow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vertAlign val="subscript"/>
      <sz val="9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b/>
      <vertAlign val="subscript"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000000"/>
      <name val="Calibri"/>
      <family val="2"/>
      <charset val="204"/>
    </font>
    <font>
      <b/>
      <sz val="16.5"/>
      <name val="Times New Roman"/>
      <family val="1"/>
      <charset val="204"/>
    </font>
    <font>
      <b/>
      <sz val="16.5"/>
      <color rgb="FF000000"/>
      <name val="Calibri"/>
      <family val="2"/>
      <charset val="204"/>
    </font>
    <font>
      <b/>
      <sz val="11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31">
    <xf numFmtId="0" fontId="0" fillId="0" borderId="0"/>
    <xf numFmtId="0" fontId="2" fillId="0" borderId="0" applyNumberFormat="0" applyFont="0" applyBorder="0" applyProtection="0"/>
    <xf numFmtId="0" fontId="3" fillId="0" borderId="0" applyNumberFormat="0" applyBorder="0" applyProtection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</cellStyleXfs>
  <cellXfs count="85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3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66" fontId="23" fillId="0" borderId="4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164" fontId="21" fillId="0" borderId="3" xfId="0" applyNumberFormat="1" applyFont="1" applyFill="1" applyBorder="1" applyAlignment="1">
      <alignment horizontal="center" vertical="center" wrapText="1"/>
    </xf>
    <xf numFmtId="164" fontId="21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3" fontId="19" fillId="0" borderId="3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167" fontId="21" fillId="0" borderId="1" xfId="0" applyNumberFormat="1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3" fontId="21" fillId="0" borderId="1" xfId="0" applyNumberFormat="1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164" fontId="21" fillId="0" borderId="14" xfId="0" applyNumberFormat="1" applyFont="1" applyFill="1" applyBorder="1" applyAlignment="1">
      <alignment horizontal="center" vertical="center" wrapText="1"/>
    </xf>
    <xf numFmtId="165" fontId="6" fillId="0" borderId="14" xfId="0" applyNumberFormat="1" applyFont="1" applyFill="1" applyBorder="1" applyAlignment="1">
      <alignment horizontal="center" vertical="center" wrapText="1"/>
    </xf>
    <xf numFmtId="3" fontId="19" fillId="0" borderId="1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14" fontId="15" fillId="0" borderId="17" xfId="0" applyNumberFormat="1" applyFont="1" applyFill="1" applyBorder="1" applyAlignment="1">
      <alignment horizontal="center" vertical="center" wrapText="1"/>
    </xf>
    <xf numFmtId="0" fontId="6" fillId="0" borderId="17" xfId="3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31" fillId="0" borderId="9" xfId="0" applyFont="1" applyBorder="1" applyAlignment="1" applyProtection="1">
      <alignment horizontal="center" vertical="center" wrapText="1"/>
      <protection locked="0"/>
    </xf>
    <xf numFmtId="0" fontId="32" fillId="0" borderId="9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</cellXfs>
  <cellStyles count="31">
    <cellStyle name="20% — акцент1 2" xfId="4"/>
    <cellStyle name="20% — акцент1 2 2" xfId="5"/>
    <cellStyle name="20% — акцент2 2" xfId="6"/>
    <cellStyle name="20% — акцент2 2 2" xfId="7"/>
    <cellStyle name="20% — акцент4 2" xfId="8"/>
    <cellStyle name="20% — акцент4 2 2" xfId="9"/>
    <cellStyle name="20% — акцент5 2" xfId="10"/>
    <cellStyle name="20% — акцент5 2 2" xfId="11"/>
    <cellStyle name="20% — акцент6 2" xfId="12"/>
    <cellStyle name="20% — акцент6 2 2" xfId="13"/>
    <cellStyle name="Гиперссылка 2" xfId="14"/>
    <cellStyle name="Обычный" xfId="0" builtinId="0" customBuiltin="1"/>
    <cellStyle name="Обычный 13" xfId="15"/>
    <cellStyle name="Обычный 2" xfId="1"/>
    <cellStyle name="Обычный 2 19" xfId="16"/>
    <cellStyle name="Обычный 2 2" xfId="2"/>
    <cellStyle name="Обычный 2 2 2" xfId="17"/>
    <cellStyle name="Обычный 2 3" xfId="18"/>
    <cellStyle name="Обычный 2 3 2" xfId="19"/>
    <cellStyle name="Обычный 2 4" xfId="20"/>
    <cellStyle name="Обычный 3" xfId="3"/>
    <cellStyle name="Обычный 3 2" xfId="21"/>
    <cellStyle name="Обычный 3 7" xfId="22"/>
    <cellStyle name="Обычный 4" xfId="23"/>
    <cellStyle name="Обычный 4 2" xfId="24"/>
    <cellStyle name="Обычный 4 2 4" xfId="25"/>
    <cellStyle name="Обычный 4 3" xfId="26"/>
    <cellStyle name="Обычный 4 3 2" xfId="27"/>
    <cellStyle name="Обычный 4 3 3" xfId="28"/>
    <cellStyle name="Обычный 5" xfId="29"/>
    <cellStyle name="Обычный 6" xfId="30"/>
  </cellStyles>
  <dxfs count="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D5"/>
      <color rgb="FFF2F2F2"/>
      <color rgb="FFFFFFCC"/>
      <color rgb="FF99FFCC"/>
      <color rgb="FFFFFFE1"/>
      <color rgb="FFFFE5FF"/>
      <color rgb="FFFFCCFF"/>
      <color rgb="FFFEF2EC"/>
      <color rgb="FF0040C0"/>
      <color rgb="FF007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tabSelected="1" view="pageBreakPreview" zoomScaleNormal="100" zoomScaleSheetLayoutView="100" workbookViewId="0">
      <pane xSplit="7" ySplit="10" topLeftCell="J11" activePane="bottomRight" state="frozen"/>
      <selection pane="topRight" activeCell="H1" sqref="H1"/>
      <selection pane="bottomLeft" activeCell="A10" sqref="A10"/>
      <selection pane="bottomRight" activeCell="A6" sqref="A6:V6"/>
    </sheetView>
  </sheetViews>
  <sheetFormatPr defaultColWidth="1.7109375" defaultRowHeight="18.75" x14ac:dyDescent="0.25"/>
  <cols>
    <col min="1" max="1" width="5.140625" style="1" customWidth="1"/>
    <col min="2" max="2" width="9.7109375" style="1" customWidth="1"/>
    <col min="3" max="3" width="7.7109375" style="1" customWidth="1"/>
    <col min="4" max="4" width="30.5703125" style="3" customWidth="1"/>
    <col min="5" max="5" width="5.28515625" style="3" customWidth="1"/>
    <col min="6" max="6" width="46.7109375" style="3" customWidth="1"/>
    <col min="7" max="7" width="8.85546875" style="3" customWidth="1"/>
    <col min="8" max="8" width="9.28515625" style="3" customWidth="1"/>
    <col min="9" max="9" width="10.85546875" style="3" customWidth="1"/>
    <col min="10" max="10" width="9.28515625" style="3" customWidth="1"/>
    <col min="11" max="11" width="6.5703125" style="3" customWidth="1"/>
    <col min="12" max="12" width="7.42578125" style="3" customWidth="1"/>
    <col min="13" max="13" width="8.42578125" style="3" customWidth="1"/>
    <col min="14" max="15" width="9.28515625" style="3" customWidth="1"/>
    <col min="16" max="16" width="8.42578125" style="3" customWidth="1"/>
    <col min="17" max="18" width="8.85546875" style="3" customWidth="1"/>
    <col min="19" max="19" width="15.7109375" style="3" customWidth="1"/>
    <col min="20" max="20" width="8.85546875" style="3" customWidth="1"/>
    <col min="21" max="21" width="15.7109375" style="3" customWidth="1"/>
    <col min="22" max="22" width="8" style="3" customWidth="1"/>
    <col min="23" max="16384" width="1.7109375" style="1"/>
  </cols>
  <sheetData>
    <row r="1" spans="1:22" ht="20.25" x14ac:dyDescent="0.25">
      <c r="T1" s="39" t="s">
        <v>103</v>
      </c>
    </row>
    <row r="2" spans="1:22" ht="20.25" x14ac:dyDescent="0.25">
      <c r="T2" s="39" t="s">
        <v>102</v>
      </c>
    </row>
    <row r="3" spans="1:22" ht="20.25" x14ac:dyDescent="0.25">
      <c r="T3" s="39" t="s">
        <v>86</v>
      </c>
    </row>
    <row r="4" spans="1:22" ht="20.25" x14ac:dyDescent="0.25">
      <c r="S4" s="1"/>
      <c r="T4" s="39"/>
    </row>
    <row r="5" spans="1:22" x14ac:dyDescent="0.25">
      <c r="S5" s="1"/>
    </row>
    <row r="6" spans="1:22" ht="48" customHeight="1" x14ac:dyDescent="0.25">
      <c r="A6" s="52" t="s">
        <v>100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</row>
    <row r="7" spans="1:22" ht="18.75" customHeight="1" x14ac:dyDescent="0.25">
      <c r="A7" s="73" t="s">
        <v>15</v>
      </c>
      <c r="B7" s="75" t="s">
        <v>16</v>
      </c>
      <c r="C7" s="77" t="s">
        <v>85</v>
      </c>
      <c r="D7" s="55"/>
      <c r="E7" s="55"/>
      <c r="F7" s="55"/>
      <c r="G7" s="56"/>
      <c r="H7" s="60" t="s">
        <v>99</v>
      </c>
      <c r="I7" s="61"/>
      <c r="J7" s="62"/>
      <c r="K7" s="69" t="s">
        <v>93</v>
      </c>
      <c r="L7" s="70"/>
      <c r="M7" s="78" t="s">
        <v>81</v>
      </c>
      <c r="N7" s="79"/>
      <c r="O7" s="80"/>
      <c r="P7" s="78" t="s">
        <v>82</v>
      </c>
      <c r="Q7" s="79"/>
      <c r="R7" s="80"/>
      <c r="S7" s="54" t="s">
        <v>96</v>
      </c>
      <c r="T7" s="55"/>
      <c r="U7" s="55"/>
      <c r="V7" s="56"/>
    </row>
    <row r="8" spans="1:22" ht="25.5" customHeight="1" x14ac:dyDescent="0.25">
      <c r="A8" s="73"/>
      <c r="B8" s="75"/>
      <c r="C8" s="77"/>
      <c r="D8" s="55"/>
      <c r="E8" s="55"/>
      <c r="F8" s="55"/>
      <c r="G8" s="56"/>
      <c r="H8" s="63"/>
      <c r="I8" s="64"/>
      <c r="J8" s="65"/>
      <c r="K8" s="71"/>
      <c r="L8" s="72"/>
      <c r="M8" s="13" t="s">
        <v>89</v>
      </c>
      <c r="N8" s="14" t="s">
        <v>90</v>
      </c>
      <c r="O8" s="15" t="s">
        <v>91</v>
      </c>
      <c r="P8" s="13" t="s">
        <v>89</v>
      </c>
      <c r="Q8" s="14" t="s">
        <v>90</v>
      </c>
      <c r="R8" s="15" t="s">
        <v>91</v>
      </c>
      <c r="S8" s="57"/>
      <c r="T8" s="55"/>
      <c r="U8" s="55"/>
      <c r="V8" s="56"/>
    </row>
    <row r="9" spans="1:22" ht="17.25" customHeight="1" x14ac:dyDescent="0.25">
      <c r="A9" s="73"/>
      <c r="B9" s="75"/>
      <c r="C9" s="55"/>
      <c r="D9" s="55"/>
      <c r="E9" s="55"/>
      <c r="F9" s="55"/>
      <c r="G9" s="56"/>
      <c r="H9" s="66"/>
      <c r="I9" s="67"/>
      <c r="J9" s="68"/>
      <c r="K9" s="81" t="s">
        <v>79</v>
      </c>
      <c r="L9" s="83" t="s">
        <v>80</v>
      </c>
      <c r="M9" s="6">
        <v>248</v>
      </c>
      <c r="N9" s="4">
        <f>108951967*8</f>
        <v>871615736</v>
      </c>
      <c r="O9" s="7">
        <f>N9/M9/1000000</f>
        <v>3.5145795806451612</v>
      </c>
      <c r="P9" s="6">
        <v>261</v>
      </c>
      <c r="Q9" s="4">
        <f>79245643*8</f>
        <v>633965144</v>
      </c>
      <c r="R9" s="7">
        <f>Q9/P9/1000000</f>
        <v>2.4289852260536398</v>
      </c>
      <c r="S9" s="58" t="str">
        <f>M7</f>
        <v>Разговоры о важном</v>
      </c>
      <c r="T9" s="55"/>
      <c r="U9" s="59" t="str">
        <f>P7</f>
        <v>Конструктор будущего</v>
      </c>
      <c r="V9" s="56"/>
    </row>
    <row r="10" spans="1:22" s="2" customFormat="1" ht="28.5" customHeight="1" x14ac:dyDescent="0.25">
      <c r="A10" s="74"/>
      <c r="B10" s="76"/>
      <c r="C10" s="19" t="s">
        <v>2</v>
      </c>
      <c r="D10" s="20" t="s">
        <v>3</v>
      </c>
      <c r="E10" s="20" t="s">
        <v>94</v>
      </c>
      <c r="F10" s="20" t="s">
        <v>95</v>
      </c>
      <c r="G10" s="21" t="s">
        <v>92</v>
      </c>
      <c r="H10" s="8" t="s">
        <v>77</v>
      </c>
      <c r="I10" s="9" t="s">
        <v>78</v>
      </c>
      <c r="J10" s="10" t="s">
        <v>87</v>
      </c>
      <c r="K10" s="82"/>
      <c r="L10" s="84"/>
      <c r="M10" s="11" t="s">
        <v>83</v>
      </c>
      <c r="N10" s="12" t="s">
        <v>84</v>
      </c>
      <c r="O10" s="10" t="s">
        <v>88</v>
      </c>
      <c r="P10" s="11" t="s">
        <v>83</v>
      </c>
      <c r="Q10" s="12" t="s">
        <v>84</v>
      </c>
      <c r="R10" s="10" t="s">
        <v>88</v>
      </c>
      <c r="S10" s="30" t="s">
        <v>97</v>
      </c>
      <c r="T10" s="9" t="s">
        <v>98</v>
      </c>
      <c r="U10" s="31" t="s">
        <v>97</v>
      </c>
      <c r="V10" s="10" t="s">
        <v>98</v>
      </c>
    </row>
    <row r="11" spans="1:22" s="2" customFormat="1" ht="29.25" customHeight="1" x14ac:dyDescent="0.25">
      <c r="A11" s="22">
        <v>1</v>
      </c>
      <c r="B11" s="23">
        <v>45496</v>
      </c>
      <c r="C11" s="24">
        <v>44730</v>
      </c>
      <c r="D11" s="25" t="s">
        <v>4</v>
      </c>
      <c r="E11" s="26" t="s">
        <v>0</v>
      </c>
      <c r="F11" s="25" t="s">
        <v>5</v>
      </c>
      <c r="G11" s="32">
        <v>100</v>
      </c>
      <c r="H11" s="16">
        <v>118.89</v>
      </c>
      <c r="I11" s="5">
        <v>116.67</v>
      </c>
      <c r="J11" s="33">
        <v>117.78</v>
      </c>
      <c r="K11" s="28">
        <v>70</v>
      </c>
      <c r="L11" s="29">
        <v>70</v>
      </c>
      <c r="M11" s="16">
        <v>7.5</v>
      </c>
      <c r="N11" s="17">
        <v>110.34875</v>
      </c>
      <c r="O11" s="34">
        <v>0.93690567159110205</v>
      </c>
      <c r="P11" s="16">
        <v>5.4</v>
      </c>
      <c r="Q11" s="17">
        <v>111.01</v>
      </c>
      <c r="R11" s="34">
        <v>0.94251995245372733</v>
      </c>
      <c r="S11" s="35" t="s">
        <v>104</v>
      </c>
      <c r="T11" s="40">
        <v>27</v>
      </c>
      <c r="U11" s="36" t="s">
        <v>105</v>
      </c>
      <c r="V11" s="41">
        <v>39</v>
      </c>
    </row>
    <row r="12" spans="1:22" s="2" customFormat="1" ht="60" x14ac:dyDescent="0.25">
      <c r="A12" s="22">
        <v>2</v>
      </c>
      <c r="B12" s="23">
        <v>45496</v>
      </c>
      <c r="C12" s="24">
        <v>51429</v>
      </c>
      <c r="D12" s="25" t="s">
        <v>6</v>
      </c>
      <c r="E12" s="26" t="s">
        <v>7</v>
      </c>
      <c r="F12" s="25" t="s">
        <v>8</v>
      </c>
      <c r="G12" s="32">
        <v>100</v>
      </c>
      <c r="H12" s="16">
        <v>94.4</v>
      </c>
      <c r="I12" s="5">
        <v>94.05</v>
      </c>
      <c r="J12" s="33">
        <v>94.224999999999994</v>
      </c>
      <c r="K12" s="28">
        <v>30</v>
      </c>
      <c r="L12" s="29">
        <v>1</v>
      </c>
      <c r="M12" s="16">
        <v>9.4</v>
      </c>
      <c r="N12" s="5">
        <v>88.36</v>
      </c>
      <c r="O12" s="34">
        <v>0.9377553727779252</v>
      </c>
      <c r="P12" s="16">
        <v>6.8</v>
      </c>
      <c r="Q12" s="5">
        <v>88.48</v>
      </c>
      <c r="R12" s="34">
        <v>0.93902892013796768</v>
      </c>
      <c r="S12" s="35" t="s">
        <v>104</v>
      </c>
      <c r="T12" s="40">
        <v>27</v>
      </c>
      <c r="U12" s="36" t="s">
        <v>105</v>
      </c>
      <c r="V12" s="41">
        <v>39</v>
      </c>
    </row>
    <row r="13" spans="1:22" s="2" customFormat="1" ht="60" x14ac:dyDescent="0.25">
      <c r="A13" s="22">
        <v>3</v>
      </c>
      <c r="B13" s="23">
        <v>45496</v>
      </c>
      <c r="C13" s="24">
        <v>70197</v>
      </c>
      <c r="D13" s="25" t="s">
        <v>9</v>
      </c>
      <c r="E13" s="26" t="s">
        <v>7</v>
      </c>
      <c r="F13" s="25" t="s">
        <v>10</v>
      </c>
      <c r="G13" s="32">
        <v>100</v>
      </c>
      <c r="H13" s="16">
        <v>93.15</v>
      </c>
      <c r="I13" s="5">
        <v>91.69</v>
      </c>
      <c r="J13" s="33">
        <v>92.42</v>
      </c>
      <c r="K13" s="28">
        <v>40</v>
      </c>
      <c r="L13" s="29">
        <v>0</v>
      </c>
      <c r="M13" s="16">
        <v>9.5</v>
      </c>
      <c r="N13" s="5">
        <v>87.61</v>
      </c>
      <c r="O13" s="34">
        <v>0.94795498809781431</v>
      </c>
      <c r="P13" s="16">
        <v>7</v>
      </c>
      <c r="Q13" s="5">
        <v>86.88</v>
      </c>
      <c r="R13" s="34">
        <v>0.94005626487773197</v>
      </c>
      <c r="S13" s="35" t="s">
        <v>106</v>
      </c>
      <c r="T13" s="40">
        <v>27</v>
      </c>
      <c r="U13" s="36" t="s">
        <v>105</v>
      </c>
      <c r="V13" s="41">
        <v>39</v>
      </c>
    </row>
    <row r="14" spans="1:22" s="2" customFormat="1" ht="32.25" customHeight="1" x14ac:dyDescent="0.25">
      <c r="A14" s="22">
        <v>4</v>
      </c>
      <c r="B14" s="23">
        <v>45496</v>
      </c>
      <c r="C14" s="24">
        <v>44792</v>
      </c>
      <c r="D14" s="25" t="s">
        <v>11</v>
      </c>
      <c r="E14" s="26" t="s">
        <v>0</v>
      </c>
      <c r="F14" s="25" t="s">
        <v>12</v>
      </c>
      <c r="G14" s="32">
        <v>100</v>
      </c>
      <c r="H14" s="16">
        <v>118.87</v>
      </c>
      <c r="I14" s="5">
        <v>116.5</v>
      </c>
      <c r="J14" s="33">
        <v>117.685</v>
      </c>
      <c r="K14" s="28">
        <v>90</v>
      </c>
      <c r="L14" s="29">
        <v>88</v>
      </c>
      <c r="M14" s="16">
        <v>7.5</v>
      </c>
      <c r="N14" s="18">
        <v>110.41875</v>
      </c>
      <c r="O14" s="34">
        <v>0.93825678718613248</v>
      </c>
      <c r="P14" s="16">
        <v>5.5</v>
      </c>
      <c r="Q14" s="18">
        <v>110.145</v>
      </c>
      <c r="R14" s="34">
        <v>0.93593066236138844</v>
      </c>
      <c r="S14" s="35" t="s">
        <v>104</v>
      </c>
      <c r="T14" s="40">
        <v>27</v>
      </c>
      <c r="U14" s="36" t="s">
        <v>105</v>
      </c>
      <c r="V14" s="41">
        <v>39</v>
      </c>
    </row>
    <row r="15" spans="1:22" s="2" customFormat="1" ht="45" customHeight="1" x14ac:dyDescent="0.25">
      <c r="A15" s="22">
        <v>5</v>
      </c>
      <c r="B15" s="23">
        <v>45496</v>
      </c>
      <c r="C15" s="24">
        <v>44740</v>
      </c>
      <c r="D15" s="25" t="s">
        <v>13</v>
      </c>
      <c r="E15" s="26" t="s">
        <v>0</v>
      </c>
      <c r="F15" s="25" t="s">
        <v>14</v>
      </c>
      <c r="G15" s="32">
        <v>100</v>
      </c>
      <c r="H15" s="16">
        <v>93.75</v>
      </c>
      <c r="I15" s="5">
        <v>88.85</v>
      </c>
      <c r="J15" s="33">
        <v>91.3</v>
      </c>
      <c r="K15" s="28">
        <v>60</v>
      </c>
      <c r="L15" s="29"/>
      <c r="M15" s="16">
        <v>9.5</v>
      </c>
      <c r="N15" s="18">
        <v>87.827500000000001</v>
      </c>
      <c r="O15" s="34">
        <v>0.9619660460021906</v>
      </c>
      <c r="P15" s="16">
        <v>6.8</v>
      </c>
      <c r="Q15" s="18">
        <v>88.487499999999997</v>
      </c>
      <c r="R15" s="34">
        <v>0.9691949616648412</v>
      </c>
      <c r="S15" s="35" t="s">
        <v>107</v>
      </c>
      <c r="T15" s="40">
        <v>27</v>
      </c>
      <c r="U15" s="36" t="s">
        <v>108</v>
      </c>
      <c r="V15" s="41">
        <v>40</v>
      </c>
    </row>
    <row r="16" spans="1:22" s="2" customFormat="1" ht="60" x14ac:dyDescent="0.25">
      <c r="A16" s="22">
        <v>6</v>
      </c>
      <c r="B16" s="23">
        <v>45497</v>
      </c>
      <c r="C16" s="24">
        <v>41481</v>
      </c>
      <c r="D16" s="25" t="s">
        <v>17</v>
      </c>
      <c r="E16" s="26" t="s">
        <v>0</v>
      </c>
      <c r="F16" s="25" t="s">
        <v>18</v>
      </c>
      <c r="G16" s="32">
        <v>100</v>
      </c>
      <c r="H16" s="16">
        <v>113.48</v>
      </c>
      <c r="I16" s="5">
        <v>112.51</v>
      </c>
      <c r="J16" s="33">
        <v>112.995</v>
      </c>
      <c r="K16" s="28">
        <v>82</v>
      </c>
      <c r="L16" s="29">
        <v>82</v>
      </c>
      <c r="M16" s="16">
        <v>7.8</v>
      </c>
      <c r="N16" s="5">
        <v>107.03</v>
      </c>
      <c r="O16" s="34">
        <v>0.94721005354219212</v>
      </c>
      <c r="P16" s="16">
        <v>5.6</v>
      </c>
      <c r="Q16" s="5">
        <v>108.06</v>
      </c>
      <c r="R16" s="34">
        <v>0.95632550112836845</v>
      </c>
      <c r="S16" s="35" t="s">
        <v>106</v>
      </c>
      <c r="T16" s="40">
        <v>27</v>
      </c>
      <c r="U16" s="36" t="s">
        <v>109</v>
      </c>
      <c r="V16" s="41">
        <v>39</v>
      </c>
    </row>
    <row r="17" spans="1:22" s="2" customFormat="1" ht="45" x14ac:dyDescent="0.25">
      <c r="A17" s="22">
        <v>7</v>
      </c>
      <c r="B17" s="23">
        <v>45497</v>
      </c>
      <c r="C17" s="27">
        <v>51436</v>
      </c>
      <c r="D17" s="25" t="s">
        <v>64</v>
      </c>
      <c r="E17" s="26" t="s">
        <v>7</v>
      </c>
      <c r="F17" s="25" t="s">
        <v>65</v>
      </c>
      <c r="G17" s="32">
        <v>100</v>
      </c>
      <c r="H17" s="16">
        <v>93.99</v>
      </c>
      <c r="I17" s="5">
        <v>94.51</v>
      </c>
      <c r="J17" s="33">
        <v>94.25</v>
      </c>
      <c r="K17" s="28">
        <v>95</v>
      </c>
      <c r="L17" s="29">
        <v>95</v>
      </c>
      <c r="M17" s="16">
        <v>9.4</v>
      </c>
      <c r="N17" s="5">
        <v>88.86</v>
      </c>
      <c r="O17" s="34">
        <v>0.94281167108753317</v>
      </c>
      <c r="P17" s="16">
        <v>6.8</v>
      </c>
      <c r="Q17" s="5">
        <v>88.65</v>
      </c>
      <c r="R17" s="34">
        <v>0.94058355437665786</v>
      </c>
      <c r="S17" s="35" t="s">
        <v>104</v>
      </c>
      <c r="T17" s="40">
        <v>27</v>
      </c>
      <c r="U17" s="36" t="s">
        <v>105</v>
      </c>
      <c r="V17" s="41">
        <v>39</v>
      </c>
    </row>
    <row r="18" spans="1:22" s="2" customFormat="1" ht="60" x14ac:dyDescent="0.25">
      <c r="A18" s="22">
        <v>8</v>
      </c>
      <c r="B18" s="23">
        <v>45497</v>
      </c>
      <c r="C18" s="27">
        <v>41464</v>
      </c>
      <c r="D18" s="25" t="s">
        <v>20</v>
      </c>
      <c r="E18" s="26" t="s">
        <v>0</v>
      </c>
      <c r="F18" s="25" t="s">
        <v>21</v>
      </c>
      <c r="G18" s="32">
        <v>100</v>
      </c>
      <c r="H18" s="16">
        <v>114.92</v>
      </c>
      <c r="I18" s="5">
        <v>112</v>
      </c>
      <c r="J18" s="33">
        <v>113.46000000000001</v>
      </c>
      <c r="K18" s="28">
        <v>80</v>
      </c>
      <c r="L18" s="29">
        <v>80</v>
      </c>
      <c r="M18" s="16">
        <v>7.8</v>
      </c>
      <c r="N18" s="5">
        <v>106</v>
      </c>
      <c r="O18" s="34">
        <v>0.93424995593160576</v>
      </c>
      <c r="P18" s="16">
        <v>5.6</v>
      </c>
      <c r="Q18" s="5">
        <v>107.07</v>
      </c>
      <c r="R18" s="34">
        <v>0.94368059227921719</v>
      </c>
      <c r="S18" s="35" t="s">
        <v>110</v>
      </c>
      <c r="T18" s="40">
        <v>27</v>
      </c>
      <c r="U18" s="36" t="s">
        <v>105</v>
      </c>
      <c r="V18" s="41">
        <v>39</v>
      </c>
    </row>
    <row r="19" spans="1:22" s="2" customFormat="1" ht="71.25" customHeight="1" x14ac:dyDescent="0.25">
      <c r="A19" s="22">
        <v>9</v>
      </c>
      <c r="B19" s="23">
        <v>45497</v>
      </c>
      <c r="C19" s="27">
        <v>41920</v>
      </c>
      <c r="D19" s="25" t="s">
        <v>30</v>
      </c>
      <c r="E19" s="26" t="s">
        <v>0</v>
      </c>
      <c r="F19" s="25" t="s">
        <v>19</v>
      </c>
      <c r="G19" s="32">
        <v>100</v>
      </c>
      <c r="H19" s="16">
        <v>116.9</v>
      </c>
      <c r="I19" s="5">
        <v>116.08</v>
      </c>
      <c r="J19" s="33">
        <v>116.49000000000001</v>
      </c>
      <c r="K19" s="28">
        <v>70</v>
      </c>
      <c r="L19" s="29">
        <v>0</v>
      </c>
      <c r="M19" s="16">
        <v>7.5</v>
      </c>
      <c r="N19" s="5">
        <v>110.6</v>
      </c>
      <c r="O19" s="34">
        <v>0.94943771997596349</v>
      </c>
      <c r="P19" s="16">
        <v>5.5</v>
      </c>
      <c r="Q19" s="5">
        <v>110.01</v>
      </c>
      <c r="R19" s="34">
        <v>0.94437290754571201</v>
      </c>
      <c r="S19" s="35" t="s">
        <v>106</v>
      </c>
      <c r="T19" s="40">
        <v>27</v>
      </c>
      <c r="U19" s="36" t="s">
        <v>105</v>
      </c>
      <c r="V19" s="41">
        <v>39</v>
      </c>
    </row>
    <row r="20" spans="1:22" s="2" customFormat="1" ht="45" customHeight="1" x14ac:dyDescent="0.25">
      <c r="A20" s="22">
        <v>10</v>
      </c>
      <c r="B20" s="23">
        <v>45497</v>
      </c>
      <c r="C20" s="27">
        <v>41465</v>
      </c>
      <c r="D20" s="25" t="s">
        <v>22</v>
      </c>
      <c r="E20" s="26" t="s">
        <v>0</v>
      </c>
      <c r="F20" s="25" t="s">
        <v>23</v>
      </c>
      <c r="G20" s="32">
        <v>100</v>
      </c>
      <c r="H20" s="16">
        <v>96.51</v>
      </c>
      <c r="I20" s="5">
        <v>98.14</v>
      </c>
      <c r="J20" s="33">
        <v>97.325000000000003</v>
      </c>
      <c r="K20" s="28">
        <v>100</v>
      </c>
      <c r="L20" s="29">
        <v>100</v>
      </c>
      <c r="M20" s="16">
        <v>9.1</v>
      </c>
      <c r="N20" s="5">
        <v>91.66</v>
      </c>
      <c r="O20" s="34">
        <v>0.9417929617261751</v>
      </c>
      <c r="P20" s="16">
        <v>6.6</v>
      </c>
      <c r="Q20" s="5">
        <v>91.31</v>
      </c>
      <c r="R20" s="34">
        <v>0.9381967634215258</v>
      </c>
      <c r="S20" s="35" t="s">
        <v>104</v>
      </c>
      <c r="T20" s="40">
        <v>27</v>
      </c>
      <c r="U20" s="36" t="s">
        <v>105</v>
      </c>
      <c r="V20" s="41">
        <v>39</v>
      </c>
    </row>
    <row r="21" spans="1:22" s="2" customFormat="1" ht="29.25" customHeight="1" x14ac:dyDescent="0.25">
      <c r="A21" s="22">
        <v>11</v>
      </c>
      <c r="B21" s="23">
        <v>45498</v>
      </c>
      <c r="C21" s="27">
        <v>44842</v>
      </c>
      <c r="D21" s="25" t="s">
        <v>55</v>
      </c>
      <c r="E21" s="26" t="s">
        <v>0</v>
      </c>
      <c r="F21" s="25" t="s">
        <v>56</v>
      </c>
      <c r="G21" s="32">
        <v>100</v>
      </c>
      <c r="H21" s="16">
        <v>93.13</v>
      </c>
      <c r="I21" s="5">
        <v>93.61</v>
      </c>
      <c r="J21" s="33">
        <v>93.37</v>
      </c>
      <c r="K21" s="28">
        <v>80</v>
      </c>
      <c r="L21" s="29">
        <v>80</v>
      </c>
      <c r="M21" s="16">
        <v>9.4</v>
      </c>
      <c r="N21" s="5">
        <v>88.47</v>
      </c>
      <c r="O21" s="34">
        <v>0.94752061690050327</v>
      </c>
      <c r="P21" s="16">
        <v>6.9</v>
      </c>
      <c r="Q21" s="5">
        <v>88.13</v>
      </c>
      <c r="R21" s="34">
        <v>0.9438791903180892</v>
      </c>
      <c r="S21" s="35" t="s">
        <v>106</v>
      </c>
      <c r="T21" s="40">
        <v>27</v>
      </c>
      <c r="U21" s="36" t="s">
        <v>105</v>
      </c>
      <c r="V21" s="41">
        <v>39</v>
      </c>
    </row>
    <row r="22" spans="1:22" s="2" customFormat="1" ht="42" customHeight="1" x14ac:dyDescent="0.25">
      <c r="A22" s="22">
        <v>12</v>
      </c>
      <c r="B22" s="23">
        <v>45498</v>
      </c>
      <c r="C22" s="27">
        <v>44839</v>
      </c>
      <c r="D22" s="25" t="s">
        <v>52</v>
      </c>
      <c r="E22" s="26" t="s">
        <v>0</v>
      </c>
      <c r="F22" s="25" t="s">
        <v>53</v>
      </c>
      <c r="G22" s="32">
        <v>100</v>
      </c>
      <c r="H22" s="16">
        <v>94.07</v>
      </c>
      <c r="I22" s="5">
        <v>94.49</v>
      </c>
      <c r="J22" s="33">
        <v>94.28</v>
      </c>
      <c r="K22" s="28"/>
      <c r="L22" s="29"/>
      <c r="M22" s="16">
        <v>10.1</v>
      </c>
      <c r="N22" s="5">
        <v>82.22</v>
      </c>
      <c r="O22" s="34">
        <v>0.87208315655494273</v>
      </c>
      <c r="P22" s="16">
        <v>7.4</v>
      </c>
      <c r="Q22" s="5">
        <v>81.99</v>
      </c>
      <c r="R22" s="34">
        <v>0.86964361476453111</v>
      </c>
      <c r="S22" s="35" t="s">
        <v>111</v>
      </c>
      <c r="T22" s="40">
        <v>25</v>
      </c>
      <c r="U22" s="36" t="s">
        <v>112</v>
      </c>
      <c r="V22" s="41">
        <v>36</v>
      </c>
    </row>
    <row r="23" spans="1:22" s="2" customFormat="1" ht="30.75" customHeight="1" x14ac:dyDescent="0.25">
      <c r="A23" s="22">
        <v>13</v>
      </c>
      <c r="B23" s="23">
        <v>45498</v>
      </c>
      <c r="C23" s="27">
        <v>44806</v>
      </c>
      <c r="D23" s="25" t="s">
        <v>50</v>
      </c>
      <c r="E23" s="26" t="s">
        <v>0</v>
      </c>
      <c r="F23" s="25" t="s">
        <v>51</v>
      </c>
      <c r="G23" s="32">
        <v>100</v>
      </c>
      <c r="H23" s="16">
        <v>118.82</v>
      </c>
      <c r="I23" s="5">
        <v>65.67</v>
      </c>
      <c r="J23" s="33">
        <v>92.245000000000005</v>
      </c>
      <c r="K23" s="28">
        <v>85</v>
      </c>
      <c r="L23" s="29">
        <v>65</v>
      </c>
      <c r="M23" s="16">
        <v>8.4</v>
      </c>
      <c r="N23" s="5">
        <v>99.75</v>
      </c>
      <c r="O23" s="34">
        <v>1.0813594232749741</v>
      </c>
      <c r="P23" s="16">
        <v>6.4</v>
      </c>
      <c r="Q23" s="5">
        <v>95.41</v>
      </c>
      <c r="R23" s="34">
        <v>1.0343108027535366</v>
      </c>
      <c r="S23" s="35" t="s">
        <v>113</v>
      </c>
      <c r="T23" s="40">
        <v>31</v>
      </c>
      <c r="U23" s="36" t="s">
        <v>114</v>
      </c>
      <c r="V23" s="41">
        <v>43</v>
      </c>
    </row>
    <row r="24" spans="1:22" s="2" customFormat="1" ht="75" x14ac:dyDescent="0.25">
      <c r="A24" s="22">
        <v>14</v>
      </c>
      <c r="B24" s="23">
        <v>45498</v>
      </c>
      <c r="C24" s="27">
        <v>44840</v>
      </c>
      <c r="D24" s="25" t="s">
        <v>54</v>
      </c>
      <c r="E24" s="26" t="s">
        <v>0</v>
      </c>
      <c r="F24" s="25" t="s">
        <v>49</v>
      </c>
      <c r="G24" s="32">
        <v>100</v>
      </c>
      <c r="H24" s="16">
        <v>124.65</v>
      </c>
      <c r="I24" s="5">
        <v>112.25</v>
      </c>
      <c r="J24" s="33">
        <v>118.45</v>
      </c>
      <c r="K24" s="28">
        <v>200</v>
      </c>
      <c r="L24" s="29">
        <v>198</v>
      </c>
      <c r="M24" s="16">
        <v>7.8</v>
      </c>
      <c r="N24" s="5">
        <v>106.8</v>
      </c>
      <c r="O24" s="34">
        <v>0.9016462642465175</v>
      </c>
      <c r="P24" s="16">
        <v>9.9</v>
      </c>
      <c r="Q24" s="5">
        <v>103.39</v>
      </c>
      <c r="R24" s="34">
        <v>0.8728577458843394</v>
      </c>
      <c r="S24" s="35" t="s">
        <v>115</v>
      </c>
      <c r="T24" s="40">
        <v>26</v>
      </c>
      <c r="U24" s="36" t="s">
        <v>112</v>
      </c>
      <c r="V24" s="41">
        <v>36</v>
      </c>
    </row>
    <row r="25" spans="1:22" s="2" customFormat="1" ht="90" x14ac:dyDescent="0.25">
      <c r="A25" s="22">
        <v>15</v>
      </c>
      <c r="B25" s="23">
        <v>45498</v>
      </c>
      <c r="C25" s="27">
        <v>44850</v>
      </c>
      <c r="D25" s="25" t="s">
        <v>61</v>
      </c>
      <c r="E25" s="26" t="s">
        <v>0</v>
      </c>
      <c r="F25" s="25" t="s">
        <v>62</v>
      </c>
      <c r="G25" s="32">
        <v>100</v>
      </c>
      <c r="H25" s="16">
        <v>114.38</v>
      </c>
      <c r="I25" s="5">
        <v>113.95</v>
      </c>
      <c r="J25" s="33">
        <v>114.16499999999999</v>
      </c>
      <c r="K25" s="28">
        <v>100</v>
      </c>
      <c r="L25" s="29">
        <v>90</v>
      </c>
      <c r="M25" s="16">
        <v>7.8</v>
      </c>
      <c r="N25" s="5">
        <v>106.38</v>
      </c>
      <c r="O25" s="34">
        <v>0.93180922349231377</v>
      </c>
      <c r="P25" s="16">
        <v>6.7</v>
      </c>
      <c r="Q25" s="5">
        <v>90.84</v>
      </c>
      <c r="R25" s="34">
        <v>0.79569044803573785</v>
      </c>
      <c r="S25" s="35" t="s">
        <v>110</v>
      </c>
      <c r="T25" s="40">
        <v>27</v>
      </c>
      <c r="U25" s="36" t="s">
        <v>116</v>
      </c>
      <c r="V25" s="41">
        <v>33</v>
      </c>
    </row>
    <row r="26" spans="1:22" s="2" customFormat="1" ht="45" x14ac:dyDescent="0.25">
      <c r="A26" s="22">
        <v>16</v>
      </c>
      <c r="B26" s="23">
        <v>45498</v>
      </c>
      <c r="C26" s="27">
        <v>44848</v>
      </c>
      <c r="D26" s="25" t="s">
        <v>59</v>
      </c>
      <c r="E26" s="26" t="s">
        <v>0</v>
      </c>
      <c r="F26" s="25" t="s">
        <v>60</v>
      </c>
      <c r="G26" s="32">
        <v>100</v>
      </c>
      <c r="H26" s="16">
        <v>115.86</v>
      </c>
      <c r="I26" s="5">
        <v>116.33</v>
      </c>
      <c r="J26" s="33">
        <v>116.095</v>
      </c>
      <c r="K26" s="28">
        <v>72</v>
      </c>
      <c r="L26" s="29">
        <v>42</v>
      </c>
      <c r="M26" s="16">
        <v>7.9</v>
      </c>
      <c r="N26" s="5">
        <v>105.15</v>
      </c>
      <c r="O26" s="34">
        <v>0.90572376071320904</v>
      </c>
      <c r="P26" s="16">
        <v>6.1</v>
      </c>
      <c r="Q26" s="5">
        <v>100.03</v>
      </c>
      <c r="R26" s="34">
        <v>0.86162194754296051</v>
      </c>
      <c r="S26" s="35" t="s">
        <v>117</v>
      </c>
      <c r="T26" s="40">
        <v>26</v>
      </c>
      <c r="U26" s="36" t="s">
        <v>118</v>
      </c>
      <c r="V26" s="41">
        <v>35</v>
      </c>
    </row>
    <row r="27" spans="1:22" s="2" customFormat="1" ht="30" x14ac:dyDescent="0.25">
      <c r="A27" s="22">
        <v>17</v>
      </c>
      <c r="B27" s="23">
        <v>45498</v>
      </c>
      <c r="C27" s="27">
        <v>44845</v>
      </c>
      <c r="D27" s="25" t="s">
        <v>57</v>
      </c>
      <c r="E27" s="26" t="s">
        <v>0</v>
      </c>
      <c r="F27" s="25" t="s">
        <v>58</v>
      </c>
      <c r="G27" s="32">
        <v>100</v>
      </c>
      <c r="H27" s="16">
        <v>118.32</v>
      </c>
      <c r="I27" s="5">
        <v>115.39</v>
      </c>
      <c r="J27" s="33">
        <v>116.85499999999999</v>
      </c>
      <c r="K27" s="28">
        <v>70</v>
      </c>
      <c r="L27" s="29"/>
      <c r="M27" s="16">
        <v>7.5</v>
      </c>
      <c r="N27" s="5">
        <v>110.62</v>
      </c>
      <c r="O27" s="34">
        <v>0.94664327585469188</v>
      </c>
      <c r="P27" s="16">
        <v>5.5</v>
      </c>
      <c r="Q27" s="5">
        <v>110.07</v>
      </c>
      <c r="R27" s="34">
        <v>0.94193658807924352</v>
      </c>
      <c r="S27" s="35" t="s">
        <v>106</v>
      </c>
      <c r="T27" s="40">
        <v>27</v>
      </c>
      <c r="U27" s="36" t="s">
        <v>105</v>
      </c>
      <c r="V27" s="41">
        <v>39</v>
      </c>
    </row>
    <row r="28" spans="1:22" s="2" customFormat="1" ht="30" x14ac:dyDescent="0.25">
      <c r="A28" s="22">
        <v>18</v>
      </c>
      <c r="B28" s="23">
        <v>45498</v>
      </c>
      <c r="C28" s="27">
        <v>70176</v>
      </c>
      <c r="D28" s="25" t="s">
        <v>73</v>
      </c>
      <c r="E28" s="26" t="s">
        <v>7</v>
      </c>
      <c r="F28" s="25" t="s">
        <v>74</v>
      </c>
      <c r="G28" s="32">
        <v>100</v>
      </c>
      <c r="H28" s="16">
        <v>115.2</v>
      </c>
      <c r="I28" s="5">
        <v>115.55</v>
      </c>
      <c r="J28" s="33">
        <v>115.375</v>
      </c>
      <c r="K28" s="28">
        <v>22</v>
      </c>
      <c r="L28" s="29">
        <v>16</v>
      </c>
      <c r="M28" s="16">
        <v>7.8</v>
      </c>
      <c r="N28" s="5">
        <v>106.55</v>
      </c>
      <c r="O28" s="34">
        <v>0.923510292524377</v>
      </c>
      <c r="P28" s="16">
        <v>5.9</v>
      </c>
      <c r="Q28" s="5">
        <v>102.4</v>
      </c>
      <c r="R28" s="34">
        <v>0.8875406283856988</v>
      </c>
      <c r="S28" s="35" t="s">
        <v>119</v>
      </c>
      <c r="T28" s="40">
        <v>26</v>
      </c>
      <c r="U28" s="36" t="s">
        <v>120</v>
      </c>
      <c r="V28" s="41">
        <v>37</v>
      </c>
    </row>
    <row r="29" spans="1:22" s="2" customFormat="1" ht="45" x14ac:dyDescent="0.25">
      <c r="A29" s="22">
        <v>19</v>
      </c>
      <c r="B29" s="23">
        <v>45502</v>
      </c>
      <c r="C29" s="27">
        <v>44741</v>
      </c>
      <c r="D29" s="25" t="s">
        <v>40</v>
      </c>
      <c r="E29" s="26" t="s">
        <v>0</v>
      </c>
      <c r="F29" s="25" t="s">
        <v>41</v>
      </c>
      <c r="G29" s="32">
        <v>100</v>
      </c>
      <c r="H29" s="16">
        <v>118.42</v>
      </c>
      <c r="I29" s="5">
        <v>115.8</v>
      </c>
      <c r="J29" s="33">
        <v>117.11</v>
      </c>
      <c r="K29" s="28">
        <v>92</v>
      </c>
      <c r="L29" s="29">
        <v>92</v>
      </c>
      <c r="M29" s="16">
        <v>7.5</v>
      </c>
      <c r="N29" s="5">
        <v>110.88</v>
      </c>
      <c r="O29" s="34">
        <v>0.94680215182307226</v>
      </c>
      <c r="P29" s="16">
        <v>5.4</v>
      </c>
      <c r="Q29" s="5">
        <v>111.77</v>
      </c>
      <c r="R29" s="34">
        <v>0.95440184441977627</v>
      </c>
      <c r="S29" s="35" t="s">
        <v>106</v>
      </c>
      <c r="T29" s="40">
        <v>27</v>
      </c>
      <c r="U29" s="36" t="s">
        <v>121</v>
      </c>
      <c r="V29" s="41">
        <v>39</v>
      </c>
    </row>
    <row r="30" spans="1:22" s="2" customFormat="1" ht="30" customHeight="1" x14ac:dyDescent="0.25">
      <c r="A30" s="22">
        <v>20</v>
      </c>
      <c r="B30" s="23">
        <v>45502</v>
      </c>
      <c r="C30" s="27">
        <v>44745</v>
      </c>
      <c r="D30" s="25" t="s">
        <v>44</v>
      </c>
      <c r="E30" s="26" t="s">
        <v>0</v>
      </c>
      <c r="F30" s="25" t="s">
        <v>45</v>
      </c>
      <c r="G30" s="32">
        <v>100</v>
      </c>
      <c r="H30" s="16">
        <v>92.56</v>
      </c>
      <c r="I30" s="5">
        <v>86.99</v>
      </c>
      <c r="J30" s="33">
        <v>89.775000000000006</v>
      </c>
      <c r="K30" s="28">
        <v>15</v>
      </c>
      <c r="L30" s="29">
        <v>15</v>
      </c>
      <c r="M30" s="16">
        <v>9.6</v>
      </c>
      <c r="N30" s="5">
        <v>86.68</v>
      </c>
      <c r="O30" s="34">
        <v>0.96552492341966023</v>
      </c>
      <c r="P30" s="16">
        <v>6.9</v>
      </c>
      <c r="Q30" s="5">
        <v>87.89</v>
      </c>
      <c r="R30" s="34">
        <v>0.97900306321358943</v>
      </c>
      <c r="S30" s="35" t="s">
        <v>122</v>
      </c>
      <c r="T30" s="40">
        <v>27</v>
      </c>
      <c r="U30" s="36" t="s">
        <v>123</v>
      </c>
      <c r="V30" s="41">
        <v>40</v>
      </c>
    </row>
    <row r="31" spans="1:22" s="2" customFormat="1" ht="60" x14ac:dyDescent="0.25">
      <c r="A31" s="22">
        <v>21</v>
      </c>
      <c r="B31" s="23">
        <v>45502</v>
      </c>
      <c r="C31" s="27">
        <v>59260</v>
      </c>
      <c r="D31" s="25" t="s">
        <v>68</v>
      </c>
      <c r="E31" s="26" t="s">
        <v>0</v>
      </c>
      <c r="F31" s="25" t="s">
        <v>69</v>
      </c>
      <c r="G31" s="32">
        <v>100</v>
      </c>
      <c r="H31" s="16">
        <v>93.65</v>
      </c>
      <c r="I31" s="5">
        <v>94.35</v>
      </c>
      <c r="J31" s="33">
        <v>94</v>
      </c>
      <c r="K31" s="28">
        <v>40</v>
      </c>
      <c r="L31" s="29">
        <v>0</v>
      </c>
      <c r="M31" s="16">
        <v>9.4</v>
      </c>
      <c r="N31" s="5">
        <v>88.35</v>
      </c>
      <c r="O31" s="34">
        <v>0.9398936170212765</v>
      </c>
      <c r="P31" s="16">
        <v>6.9</v>
      </c>
      <c r="Q31" s="5">
        <v>88.27</v>
      </c>
      <c r="R31" s="34">
        <v>0.93904255319148933</v>
      </c>
      <c r="S31" s="35" t="s">
        <v>104</v>
      </c>
      <c r="T31" s="40">
        <v>27</v>
      </c>
      <c r="U31" s="36" t="s">
        <v>105</v>
      </c>
      <c r="V31" s="41">
        <v>39</v>
      </c>
    </row>
    <row r="32" spans="1:22" s="2" customFormat="1" ht="60" x14ac:dyDescent="0.25">
      <c r="A32" s="22">
        <v>22</v>
      </c>
      <c r="B32" s="23">
        <v>45502</v>
      </c>
      <c r="C32" s="27">
        <v>70174</v>
      </c>
      <c r="D32" s="25" t="s">
        <v>72</v>
      </c>
      <c r="E32" s="26" t="s">
        <v>7</v>
      </c>
      <c r="F32" s="25" t="s">
        <v>10</v>
      </c>
      <c r="G32" s="32">
        <v>100</v>
      </c>
      <c r="H32" s="16">
        <v>93.26</v>
      </c>
      <c r="I32" s="5">
        <v>93.52</v>
      </c>
      <c r="J32" s="33">
        <v>93.39</v>
      </c>
      <c r="K32" s="28">
        <v>56</v>
      </c>
      <c r="L32" s="29">
        <v>1</v>
      </c>
      <c r="M32" s="16">
        <v>9.6</v>
      </c>
      <c r="N32" s="5">
        <v>86.41</v>
      </c>
      <c r="O32" s="34">
        <v>0.92525966377556479</v>
      </c>
      <c r="P32" s="16">
        <v>6.9</v>
      </c>
      <c r="Q32" s="5">
        <v>88.11</v>
      </c>
      <c r="R32" s="34">
        <v>0.94346289752650181</v>
      </c>
      <c r="S32" s="35" t="s">
        <v>110</v>
      </c>
      <c r="T32" s="40">
        <v>26</v>
      </c>
      <c r="U32" s="36" t="s">
        <v>105</v>
      </c>
      <c r="V32" s="41">
        <v>39</v>
      </c>
    </row>
    <row r="33" spans="1:22" s="2" customFormat="1" ht="30" x14ac:dyDescent="0.25">
      <c r="A33" s="22">
        <v>23</v>
      </c>
      <c r="B33" s="23">
        <v>45502</v>
      </c>
      <c r="C33" s="27">
        <v>70181</v>
      </c>
      <c r="D33" s="25" t="s">
        <v>75</v>
      </c>
      <c r="E33" s="26" t="s">
        <v>0</v>
      </c>
      <c r="F33" s="25" t="s">
        <v>76</v>
      </c>
      <c r="G33" s="32">
        <v>100</v>
      </c>
      <c r="H33" s="16">
        <v>116.33</v>
      </c>
      <c r="I33" s="5">
        <v>119.72</v>
      </c>
      <c r="J33" s="33">
        <v>118.02500000000001</v>
      </c>
      <c r="K33" s="28">
        <v>80</v>
      </c>
      <c r="L33" s="29">
        <v>73</v>
      </c>
      <c r="M33" s="16">
        <v>7.9</v>
      </c>
      <c r="N33" s="5">
        <v>105.72</v>
      </c>
      <c r="O33" s="34">
        <v>0.89574242745181099</v>
      </c>
      <c r="P33" s="16">
        <v>6</v>
      </c>
      <c r="Q33" s="5">
        <v>100.89</v>
      </c>
      <c r="R33" s="34">
        <v>0.8548188943020546</v>
      </c>
      <c r="S33" s="35" t="s">
        <v>115</v>
      </c>
      <c r="T33" s="40">
        <v>25</v>
      </c>
      <c r="U33" s="36" t="s">
        <v>124</v>
      </c>
      <c r="V33" s="41">
        <v>35</v>
      </c>
    </row>
    <row r="34" spans="1:22" s="2" customFormat="1" ht="60" x14ac:dyDescent="0.25">
      <c r="A34" s="22">
        <v>24</v>
      </c>
      <c r="B34" s="23">
        <v>45502</v>
      </c>
      <c r="C34" s="27">
        <v>44793</v>
      </c>
      <c r="D34" s="25" t="s">
        <v>48</v>
      </c>
      <c r="E34" s="26" t="s">
        <v>0</v>
      </c>
      <c r="F34" s="25" t="s">
        <v>1</v>
      </c>
      <c r="G34" s="32">
        <v>100</v>
      </c>
      <c r="H34" s="16">
        <v>93.17</v>
      </c>
      <c r="I34" s="5">
        <v>94.37</v>
      </c>
      <c r="J34" s="33">
        <v>93.77000000000001</v>
      </c>
      <c r="K34" s="28">
        <v>85</v>
      </c>
      <c r="L34" s="29">
        <v>85</v>
      </c>
      <c r="M34" s="16">
        <v>9.5</v>
      </c>
      <c r="N34" s="5">
        <v>87.84</v>
      </c>
      <c r="O34" s="34">
        <v>0.9367601578329956</v>
      </c>
      <c r="P34" s="16">
        <v>6.9</v>
      </c>
      <c r="Q34" s="5">
        <v>87.05</v>
      </c>
      <c r="R34" s="34">
        <v>0.92833528847179259</v>
      </c>
      <c r="S34" s="35" t="s">
        <v>104</v>
      </c>
      <c r="T34" s="40">
        <v>27</v>
      </c>
      <c r="U34" s="36" t="s">
        <v>125</v>
      </c>
      <c r="V34" s="41">
        <v>38</v>
      </c>
    </row>
    <row r="35" spans="1:22" s="2" customFormat="1" ht="45" x14ac:dyDescent="0.25">
      <c r="A35" s="22">
        <v>25</v>
      </c>
      <c r="B35" s="23">
        <v>45502</v>
      </c>
      <c r="C35" s="27">
        <v>44746</v>
      </c>
      <c r="D35" s="25" t="s">
        <v>46</v>
      </c>
      <c r="E35" s="26" t="s">
        <v>0</v>
      </c>
      <c r="F35" s="25" t="s">
        <v>47</v>
      </c>
      <c r="G35" s="32">
        <v>100</v>
      </c>
      <c r="H35" s="16">
        <v>116.74</v>
      </c>
      <c r="I35" s="5">
        <v>116.27</v>
      </c>
      <c r="J35" s="33">
        <v>116.505</v>
      </c>
      <c r="K35" s="28">
        <v>100</v>
      </c>
      <c r="L35" s="29">
        <v>75</v>
      </c>
      <c r="M35" s="16">
        <v>8.5</v>
      </c>
      <c r="N35" s="5">
        <v>99.62</v>
      </c>
      <c r="O35" s="34">
        <v>0.85507059782841943</v>
      </c>
      <c r="P35" s="16">
        <v>6.6</v>
      </c>
      <c r="Q35" s="5">
        <v>95.61</v>
      </c>
      <c r="R35" s="34">
        <v>0.82065147418565731</v>
      </c>
      <c r="S35" s="35" t="s">
        <v>126</v>
      </c>
      <c r="T35" s="40">
        <v>24</v>
      </c>
      <c r="U35" s="36" t="s">
        <v>127</v>
      </c>
      <c r="V35" s="41">
        <v>34</v>
      </c>
    </row>
    <row r="36" spans="1:22" s="2" customFormat="1" ht="43.5" customHeight="1" x14ac:dyDescent="0.25">
      <c r="A36" s="22">
        <v>26</v>
      </c>
      <c r="B36" s="23">
        <v>45502</v>
      </c>
      <c r="C36" s="27">
        <v>44737</v>
      </c>
      <c r="D36" s="25" t="s">
        <v>36</v>
      </c>
      <c r="E36" s="26" t="s">
        <v>0</v>
      </c>
      <c r="F36" s="25" t="s">
        <v>37</v>
      </c>
      <c r="G36" s="32">
        <v>100</v>
      </c>
      <c r="H36" s="16">
        <v>93.19</v>
      </c>
      <c r="I36" s="5">
        <v>92.75</v>
      </c>
      <c r="J36" s="33">
        <v>92.97</v>
      </c>
      <c r="K36" s="28">
        <v>50</v>
      </c>
      <c r="L36" s="29">
        <v>10</v>
      </c>
      <c r="M36" s="16">
        <v>9.5</v>
      </c>
      <c r="N36" s="5">
        <v>87.11</v>
      </c>
      <c r="O36" s="34">
        <v>0.93696891470366783</v>
      </c>
      <c r="P36" s="16">
        <v>6.9</v>
      </c>
      <c r="Q36" s="5">
        <v>87.87</v>
      </c>
      <c r="R36" s="34">
        <v>0.94514359470797038</v>
      </c>
      <c r="S36" s="35" t="s">
        <v>104</v>
      </c>
      <c r="T36" s="40">
        <v>27</v>
      </c>
      <c r="U36" s="36" t="s">
        <v>121</v>
      </c>
      <c r="V36" s="41">
        <v>39</v>
      </c>
    </row>
    <row r="37" spans="1:22" s="2" customFormat="1" ht="45" x14ac:dyDescent="0.25">
      <c r="A37" s="22">
        <v>27</v>
      </c>
      <c r="B37" s="23">
        <v>45503</v>
      </c>
      <c r="C37" s="27">
        <v>41474</v>
      </c>
      <c r="D37" s="25" t="s">
        <v>28</v>
      </c>
      <c r="E37" s="26" t="s">
        <v>0</v>
      </c>
      <c r="F37" s="25" t="s">
        <v>29</v>
      </c>
      <c r="G37" s="32">
        <v>100</v>
      </c>
      <c r="H37" s="16">
        <v>94.02</v>
      </c>
      <c r="I37" s="5">
        <v>94.66</v>
      </c>
      <c r="J37" s="33">
        <v>94.34</v>
      </c>
      <c r="K37" s="28">
        <v>135</v>
      </c>
      <c r="L37" s="29">
        <v>135</v>
      </c>
      <c r="M37" s="16">
        <v>9.4</v>
      </c>
      <c r="N37" s="5">
        <v>88.54</v>
      </c>
      <c r="O37" s="34">
        <v>0.93852024591901639</v>
      </c>
      <c r="P37" s="16">
        <v>6.9</v>
      </c>
      <c r="Q37" s="5">
        <v>87.53</v>
      </c>
      <c r="R37" s="34">
        <v>0.92781428874284499</v>
      </c>
      <c r="S37" s="35" t="s">
        <v>104</v>
      </c>
      <c r="T37" s="40">
        <v>27</v>
      </c>
      <c r="U37" s="36" t="s">
        <v>125</v>
      </c>
      <c r="V37" s="41">
        <v>38</v>
      </c>
    </row>
    <row r="38" spans="1:22" s="2" customFormat="1" ht="45" customHeight="1" x14ac:dyDescent="0.25">
      <c r="A38" s="22">
        <v>28</v>
      </c>
      <c r="B38" s="23">
        <v>45503</v>
      </c>
      <c r="C38" s="27">
        <v>41472</v>
      </c>
      <c r="D38" s="25" t="s">
        <v>26</v>
      </c>
      <c r="E38" s="26" t="s">
        <v>0</v>
      </c>
      <c r="F38" s="25" t="s">
        <v>27</v>
      </c>
      <c r="G38" s="32">
        <v>100</v>
      </c>
      <c r="H38" s="16">
        <v>93.99</v>
      </c>
      <c r="I38" s="5">
        <v>94.57</v>
      </c>
      <c r="J38" s="33">
        <v>94.28</v>
      </c>
      <c r="K38" s="28">
        <v>98</v>
      </c>
      <c r="L38" s="29">
        <v>98</v>
      </c>
      <c r="M38" s="16">
        <v>9.4</v>
      </c>
      <c r="N38" s="5">
        <v>88.57</v>
      </c>
      <c r="O38" s="34">
        <v>0.93943572337717429</v>
      </c>
      <c r="P38" s="16">
        <v>6.8</v>
      </c>
      <c r="Q38" s="5">
        <v>88.45</v>
      </c>
      <c r="R38" s="34">
        <v>0.93816291896478576</v>
      </c>
      <c r="S38" s="35" t="s">
        <v>104</v>
      </c>
      <c r="T38" s="40">
        <v>27</v>
      </c>
      <c r="U38" s="36" t="s">
        <v>105</v>
      </c>
      <c r="V38" s="41">
        <v>39</v>
      </c>
    </row>
    <row r="39" spans="1:22" s="2" customFormat="1" ht="60" x14ac:dyDescent="0.25">
      <c r="A39" s="22">
        <v>29</v>
      </c>
      <c r="B39" s="23">
        <v>45503</v>
      </c>
      <c r="C39" s="27">
        <v>41469</v>
      </c>
      <c r="D39" s="25" t="s">
        <v>24</v>
      </c>
      <c r="E39" s="26" t="s">
        <v>0</v>
      </c>
      <c r="F39" s="25" t="s">
        <v>25</v>
      </c>
      <c r="G39" s="32">
        <v>100</v>
      </c>
      <c r="H39" s="16">
        <v>113.98</v>
      </c>
      <c r="I39" s="5">
        <v>115.13</v>
      </c>
      <c r="J39" s="33">
        <v>114.55500000000001</v>
      </c>
      <c r="K39" s="28">
        <v>130</v>
      </c>
      <c r="L39" s="29">
        <v>120</v>
      </c>
      <c r="M39" s="16">
        <v>7.8</v>
      </c>
      <c r="N39" s="5">
        <v>106.2</v>
      </c>
      <c r="O39" s="34">
        <v>0.92706560167605079</v>
      </c>
      <c r="P39" s="16">
        <v>5.6</v>
      </c>
      <c r="Q39" s="5">
        <v>107.99</v>
      </c>
      <c r="R39" s="34">
        <v>0.94269128366286925</v>
      </c>
      <c r="S39" s="35" t="s">
        <v>110</v>
      </c>
      <c r="T39" s="40">
        <v>26</v>
      </c>
      <c r="U39" s="36" t="s">
        <v>105</v>
      </c>
      <c r="V39" s="41">
        <v>39</v>
      </c>
    </row>
    <row r="40" spans="1:22" s="2" customFormat="1" ht="60.75" customHeight="1" x14ac:dyDescent="0.25">
      <c r="A40" s="22">
        <v>30</v>
      </c>
      <c r="B40" s="23">
        <v>45503</v>
      </c>
      <c r="C40" s="27">
        <v>51437</v>
      </c>
      <c r="D40" s="25" t="s">
        <v>66</v>
      </c>
      <c r="E40" s="26" t="s">
        <v>7</v>
      </c>
      <c r="F40" s="25" t="s">
        <v>67</v>
      </c>
      <c r="G40" s="32">
        <v>100</v>
      </c>
      <c r="H40" s="16">
        <v>117.74</v>
      </c>
      <c r="I40" s="5">
        <v>114.97</v>
      </c>
      <c r="J40" s="33">
        <v>116.35499999999999</v>
      </c>
      <c r="K40" s="28">
        <v>25</v>
      </c>
      <c r="L40" s="29">
        <v>23</v>
      </c>
      <c r="M40" s="16">
        <v>9.3000000000000007</v>
      </c>
      <c r="N40" s="5">
        <v>98.53</v>
      </c>
      <c r="O40" s="34">
        <v>0.84680503631128878</v>
      </c>
      <c r="P40" s="16">
        <v>5.4</v>
      </c>
      <c r="Q40" s="5">
        <v>111.32</v>
      </c>
      <c r="R40" s="34">
        <v>0.95672725710111295</v>
      </c>
      <c r="S40" s="35" t="s">
        <v>128</v>
      </c>
      <c r="T40" s="40">
        <v>24</v>
      </c>
      <c r="U40" s="36" t="s">
        <v>109</v>
      </c>
      <c r="V40" s="41">
        <v>39</v>
      </c>
    </row>
    <row r="41" spans="1:22" s="2" customFormat="1" ht="60" x14ac:dyDescent="0.25">
      <c r="A41" s="22">
        <v>31</v>
      </c>
      <c r="B41" s="23">
        <v>45504</v>
      </c>
      <c r="C41" s="27">
        <v>44685</v>
      </c>
      <c r="D41" s="25" t="s">
        <v>31</v>
      </c>
      <c r="E41" s="26" t="s">
        <v>0</v>
      </c>
      <c r="F41" s="25" t="s">
        <v>1</v>
      </c>
      <c r="G41" s="32">
        <v>100</v>
      </c>
      <c r="H41" s="16">
        <v>111.84</v>
      </c>
      <c r="I41" s="5">
        <v>112.85</v>
      </c>
      <c r="J41" s="33">
        <v>112.345</v>
      </c>
      <c r="K41" s="28">
        <v>48</v>
      </c>
      <c r="L41" s="29">
        <v>4</v>
      </c>
      <c r="M41" s="16">
        <v>7.7</v>
      </c>
      <c r="N41" s="5">
        <v>107.61</v>
      </c>
      <c r="O41" s="34">
        <v>0.95785304196893495</v>
      </c>
      <c r="P41" s="16">
        <v>5.6</v>
      </c>
      <c r="Q41" s="5">
        <v>107.86</v>
      </c>
      <c r="R41" s="34">
        <v>0.96007833014375366</v>
      </c>
      <c r="S41" s="35" t="s">
        <v>107</v>
      </c>
      <c r="T41" s="40">
        <v>27</v>
      </c>
      <c r="U41" s="36" t="s">
        <v>109</v>
      </c>
      <c r="V41" s="41">
        <v>40</v>
      </c>
    </row>
    <row r="42" spans="1:22" s="2" customFormat="1" ht="45" customHeight="1" x14ac:dyDescent="0.25">
      <c r="A42" s="22">
        <v>32</v>
      </c>
      <c r="B42" s="23">
        <v>45504</v>
      </c>
      <c r="C42" s="27">
        <v>44743</v>
      </c>
      <c r="D42" s="25" t="s">
        <v>42</v>
      </c>
      <c r="E42" s="26" t="s">
        <v>0</v>
      </c>
      <c r="F42" s="25" t="s">
        <v>43</v>
      </c>
      <c r="G42" s="32">
        <v>100</v>
      </c>
      <c r="H42" s="16">
        <v>93.47</v>
      </c>
      <c r="I42" s="5">
        <v>94.91</v>
      </c>
      <c r="J42" s="33">
        <v>94.19</v>
      </c>
      <c r="K42" s="28">
        <v>65</v>
      </c>
      <c r="L42" s="29">
        <v>65</v>
      </c>
      <c r="M42" s="16">
        <v>9.4</v>
      </c>
      <c r="N42" s="5">
        <v>88.66</v>
      </c>
      <c r="O42" s="34">
        <v>0.9412888841702941</v>
      </c>
      <c r="P42" s="16">
        <v>6.9</v>
      </c>
      <c r="Q42" s="5">
        <v>87.78</v>
      </c>
      <c r="R42" s="34">
        <v>0.93194606646140787</v>
      </c>
      <c r="S42" s="35" t="s">
        <v>104</v>
      </c>
      <c r="T42" s="40">
        <v>27</v>
      </c>
      <c r="U42" s="36" t="s">
        <v>125</v>
      </c>
      <c r="V42" s="41">
        <v>38</v>
      </c>
    </row>
    <row r="43" spans="1:22" s="2" customFormat="1" ht="45" x14ac:dyDescent="0.25">
      <c r="A43" s="22">
        <v>33</v>
      </c>
      <c r="B43" s="23">
        <v>45504</v>
      </c>
      <c r="C43" s="27">
        <v>44734</v>
      </c>
      <c r="D43" s="25" t="s">
        <v>34</v>
      </c>
      <c r="E43" s="26" t="s">
        <v>0</v>
      </c>
      <c r="F43" s="25" t="s">
        <v>35</v>
      </c>
      <c r="G43" s="32">
        <v>100</v>
      </c>
      <c r="H43" s="16">
        <v>92.97</v>
      </c>
      <c r="I43" s="5">
        <v>92.52</v>
      </c>
      <c r="J43" s="33">
        <v>92.745000000000005</v>
      </c>
      <c r="K43" s="28">
        <v>90</v>
      </c>
      <c r="L43" s="29">
        <v>86</v>
      </c>
      <c r="M43" s="16">
        <v>9.4</v>
      </c>
      <c r="N43" s="5">
        <v>88.4</v>
      </c>
      <c r="O43" s="34">
        <v>0.95315111326756163</v>
      </c>
      <c r="P43" s="16">
        <v>6.9</v>
      </c>
      <c r="Q43" s="5">
        <v>88.09</v>
      </c>
      <c r="R43" s="34">
        <v>0.94980861501967762</v>
      </c>
      <c r="S43" s="35" t="s">
        <v>106</v>
      </c>
      <c r="T43" s="40">
        <v>27</v>
      </c>
      <c r="U43" s="36" t="s">
        <v>121</v>
      </c>
      <c r="V43" s="41">
        <v>39</v>
      </c>
    </row>
    <row r="44" spans="1:22" s="2" customFormat="1" ht="45" x14ac:dyDescent="0.25">
      <c r="A44" s="22">
        <v>34</v>
      </c>
      <c r="B44" s="23">
        <v>45504</v>
      </c>
      <c r="C44" s="27">
        <v>44738</v>
      </c>
      <c r="D44" s="25" t="s">
        <v>38</v>
      </c>
      <c r="E44" s="26" t="s">
        <v>0</v>
      </c>
      <c r="F44" s="25" t="s">
        <v>39</v>
      </c>
      <c r="G44" s="32">
        <v>100</v>
      </c>
      <c r="H44" s="16">
        <v>119.16</v>
      </c>
      <c r="I44" s="5">
        <v>117.48</v>
      </c>
      <c r="J44" s="33">
        <v>118.32</v>
      </c>
      <c r="K44" s="28">
        <v>81</v>
      </c>
      <c r="L44" s="29">
        <v>81</v>
      </c>
      <c r="M44" s="16">
        <v>7.5</v>
      </c>
      <c r="N44" s="5">
        <v>111.53</v>
      </c>
      <c r="O44" s="34">
        <v>0.94261325219743075</v>
      </c>
      <c r="P44" s="16">
        <v>5.4</v>
      </c>
      <c r="Q44" s="5">
        <v>111.67</v>
      </c>
      <c r="R44" s="34">
        <v>0.94379648411088579</v>
      </c>
      <c r="S44" s="35" t="s">
        <v>104</v>
      </c>
      <c r="T44" s="40">
        <v>27</v>
      </c>
      <c r="U44" s="36" t="s">
        <v>105</v>
      </c>
      <c r="V44" s="41">
        <v>39</v>
      </c>
    </row>
    <row r="45" spans="1:22" s="2" customFormat="1" ht="60" x14ac:dyDescent="0.25">
      <c r="A45" s="22">
        <v>35</v>
      </c>
      <c r="B45" s="23">
        <v>45504</v>
      </c>
      <c r="C45" s="27">
        <v>70173</v>
      </c>
      <c r="D45" s="25" t="s">
        <v>71</v>
      </c>
      <c r="E45" s="26" t="s">
        <v>7</v>
      </c>
      <c r="F45" s="25" t="s">
        <v>70</v>
      </c>
      <c r="G45" s="32">
        <v>100</v>
      </c>
      <c r="H45" s="16">
        <v>93.05</v>
      </c>
      <c r="I45" s="5">
        <v>88.48</v>
      </c>
      <c r="J45" s="33">
        <v>90.765000000000001</v>
      </c>
      <c r="K45" s="28">
        <v>109</v>
      </c>
      <c r="L45" s="29">
        <v>79</v>
      </c>
      <c r="M45" s="16">
        <v>9.5</v>
      </c>
      <c r="N45" s="5">
        <v>87.12</v>
      </c>
      <c r="O45" s="34">
        <v>0.95984134853743186</v>
      </c>
      <c r="P45" s="16">
        <v>6.9</v>
      </c>
      <c r="Q45" s="5">
        <v>88.1</v>
      </c>
      <c r="R45" s="34">
        <v>0.97063846196221004</v>
      </c>
      <c r="S45" s="35" t="s">
        <v>107</v>
      </c>
      <c r="T45" s="40">
        <v>27</v>
      </c>
      <c r="U45" s="36" t="s">
        <v>108</v>
      </c>
      <c r="V45" s="41">
        <v>40</v>
      </c>
    </row>
    <row r="46" spans="1:22" s="2" customFormat="1" ht="60" x14ac:dyDescent="0.25">
      <c r="A46" s="22">
        <v>36</v>
      </c>
      <c r="B46" s="23">
        <v>45504</v>
      </c>
      <c r="C46" s="27">
        <v>51432</v>
      </c>
      <c r="D46" s="25" t="s">
        <v>63</v>
      </c>
      <c r="E46" s="26" t="s">
        <v>7</v>
      </c>
      <c r="F46" s="25" t="s">
        <v>10</v>
      </c>
      <c r="G46" s="32">
        <v>100</v>
      </c>
      <c r="H46" s="16">
        <v>116.86</v>
      </c>
      <c r="I46" s="5">
        <v>116.27</v>
      </c>
      <c r="J46" s="33">
        <v>116.565</v>
      </c>
      <c r="K46" s="28">
        <v>80</v>
      </c>
      <c r="L46" s="29">
        <v>34</v>
      </c>
      <c r="M46" s="16">
        <v>9.1</v>
      </c>
      <c r="N46" s="5">
        <v>92.93</v>
      </c>
      <c r="O46" s="34">
        <v>0.79723759275940465</v>
      </c>
      <c r="P46" s="16">
        <v>5.9</v>
      </c>
      <c r="Q46" s="5">
        <v>104.02</v>
      </c>
      <c r="R46" s="34">
        <v>0.89237764337494097</v>
      </c>
      <c r="S46" s="35" t="s">
        <v>129</v>
      </c>
      <c r="T46" s="40">
        <v>23</v>
      </c>
      <c r="U46" s="36" t="s">
        <v>120</v>
      </c>
      <c r="V46" s="41">
        <v>37</v>
      </c>
    </row>
    <row r="47" spans="1:22" s="2" customFormat="1" ht="43.5" customHeight="1" x14ac:dyDescent="0.25">
      <c r="A47" s="22">
        <v>37</v>
      </c>
      <c r="B47" s="23">
        <v>45504</v>
      </c>
      <c r="C47" s="27">
        <v>44731</v>
      </c>
      <c r="D47" s="25" t="s">
        <v>32</v>
      </c>
      <c r="E47" s="26" t="s">
        <v>0</v>
      </c>
      <c r="F47" s="25" t="s">
        <v>33</v>
      </c>
      <c r="G47" s="32">
        <v>100</v>
      </c>
      <c r="H47" s="16">
        <v>113.8</v>
      </c>
      <c r="I47" s="5">
        <v>117.42</v>
      </c>
      <c r="J47" s="33">
        <v>115.61</v>
      </c>
      <c r="K47" s="28">
        <v>149</v>
      </c>
      <c r="L47" s="29">
        <v>138</v>
      </c>
      <c r="M47" s="16">
        <v>7.5</v>
      </c>
      <c r="N47" s="5">
        <v>111.36</v>
      </c>
      <c r="O47" s="34">
        <v>0.96323847418043418</v>
      </c>
      <c r="P47" s="16">
        <v>5.4</v>
      </c>
      <c r="Q47" s="5">
        <v>111.4</v>
      </c>
      <c r="R47" s="34">
        <v>0.96358446501167727</v>
      </c>
      <c r="S47" s="35" t="s">
        <v>107</v>
      </c>
      <c r="T47" s="40">
        <v>27</v>
      </c>
      <c r="U47" s="36" t="s">
        <v>109</v>
      </c>
      <c r="V47" s="41">
        <v>40</v>
      </c>
    </row>
    <row r="48" spans="1:22" s="2" customFormat="1" ht="20.25" x14ac:dyDescent="0.25">
      <c r="A48" s="47"/>
      <c r="B48" s="48"/>
      <c r="C48" s="49"/>
      <c r="D48" s="50"/>
      <c r="E48" s="51"/>
      <c r="F48" s="38" t="s">
        <v>101</v>
      </c>
      <c r="G48" s="42"/>
      <c r="H48" s="43"/>
      <c r="I48" s="43"/>
      <c r="J48" s="43"/>
      <c r="K48" s="44"/>
      <c r="L48" s="44"/>
      <c r="M48" s="43"/>
      <c r="N48" s="43"/>
      <c r="O48" s="45"/>
      <c r="P48" s="43"/>
      <c r="Q48" s="43"/>
      <c r="R48" s="45"/>
      <c r="S48" s="46"/>
      <c r="T48" s="37">
        <v>26.594594594594593</v>
      </c>
      <c r="U48" s="36"/>
      <c r="V48" s="37">
        <v>38.378378378378379</v>
      </c>
    </row>
  </sheetData>
  <autoFilter ref="A10:V48"/>
  <mergeCells count="13">
    <mergeCell ref="A6:V6"/>
    <mergeCell ref="S7:V8"/>
    <mergeCell ref="S9:T9"/>
    <mergeCell ref="U9:V9"/>
    <mergeCell ref="H7:J9"/>
    <mergeCell ref="K7:L8"/>
    <mergeCell ref="A7:A10"/>
    <mergeCell ref="B7:B10"/>
    <mergeCell ref="C7:G9"/>
    <mergeCell ref="M7:O7"/>
    <mergeCell ref="P7:R7"/>
    <mergeCell ref="K9:K10"/>
    <mergeCell ref="L9:L10"/>
  </mergeCells>
  <conditionalFormatting sqref="C11">
    <cfRule type="duplicateValues" dxfId="80" priority="227"/>
  </conditionalFormatting>
  <conditionalFormatting sqref="C11">
    <cfRule type="duplicateValues" dxfId="79" priority="228"/>
  </conditionalFormatting>
  <conditionalFormatting sqref="C12">
    <cfRule type="duplicateValues" dxfId="78" priority="223"/>
  </conditionalFormatting>
  <conditionalFormatting sqref="C12">
    <cfRule type="duplicateValues" dxfId="77" priority="224"/>
  </conditionalFormatting>
  <conditionalFormatting sqref="C13">
    <cfRule type="duplicateValues" dxfId="76" priority="215"/>
  </conditionalFormatting>
  <conditionalFormatting sqref="C13">
    <cfRule type="duplicateValues" dxfId="75" priority="216"/>
  </conditionalFormatting>
  <conditionalFormatting sqref="C11">
    <cfRule type="duplicateValues" dxfId="74" priority="195"/>
  </conditionalFormatting>
  <conditionalFormatting sqref="C11">
    <cfRule type="duplicateValues" dxfId="73" priority="196"/>
  </conditionalFormatting>
  <conditionalFormatting sqref="C12">
    <cfRule type="duplicateValues" dxfId="72" priority="187"/>
  </conditionalFormatting>
  <conditionalFormatting sqref="C12">
    <cfRule type="duplicateValues" dxfId="71" priority="188"/>
  </conditionalFormatting>
  <conditionalFormatting sqref="C13">
    <cfRule type="duplicateValues" dxfId="70" priority="179"/>
  </conditionalFormatting>
  <conditionalFormatting sqref="C13">
    <cfRule type="duplicateValues" dxfId="69" priority="180"/>
  </conditionalFormatting>
  <conditionalFormatting sqref="C14">
    <cfRule type="duplicateValues" dxfId="68" priority="163"/>
  </conditionalFormatting>
  <conditionalFormatting sqref="C14">
    <cfRule type="duplicateValues" dxfId="67" priority="164"/>
  </conditionalFormatting>
  <conditionalFormatting sqref="C15">
    <cfRule type="duplicateValues" dxfId="66" priority="155"/>
  </conditionalFormatting>
  <conditionalFormatting sqref="C15">
    <cfRule type="duplicateValues" dxfId="65" priority="156"/>
  </conditionalFormatting>
  <conditionalFormatting sqref="C16">
    <cfRule type="duplicateValues" dxfId="64" priority="143"/>
  </conditionalFormatting>
  <conditionalFormatting sqref="C16">
    <cfRule type="duplicateValues" dxfId="63" priority="144"/>
  </conditionalFormatting>
  <conditionalFormatting sqref="C17">
    <cfRule type="duplicateValues" dxfId="62" priority="113"/>
  </conditionalFormatting>
  <conditionalFormatting sqref="C17">
    <cfRule type="duplicateValues" dxfId="61" priority="114"/>
  </conditionalFormatting>
  <conditionalFormatting sqref="C18">
    <cfRule type="duplicateValues" dxfId="60" priority="111"/>
  </conditionalFormatting>
  <conditionalFormatting sqref="C18">
    <cfRule type="duplicateValues" dxfId="59" priority="112"/>
  </conditionalFormatting>
  <conditionalFormatting sqref="C19">
    <cfRule type="duplicateValues" dxfId="58" priority="109"/>
  </conditionalFormatting>
  <conditionalFormatting sqref="C19">
    <cfRule type="duplicateValues" dxfId="57" priority="110"/>
  </conditionalFormatting>
  <conditionalFormatting sqref="C20">
    <cfRule type="duplicateValues" dxfId="56" priority="105"/>
  </conditionalFormatting>
  <conditionalFormatting sqref="C20">
    <cfRule type="duplicateValues" dxfId="55" priority="106"/>
  </conditionalFormatting>
  <conditionalFormatting sqref="C21">
    <cfRule type="duplicateValues" dxfId="54" priority="103"/>
  </conditionalFormatting>
  <conditionalFormatting sqref="C21">
    <cfRule type="duplicateValues" dxfId="53" priority="104"/>
  </conditionalFormatting>
  <conditionalFormatting sqref="C22">
    <cfRule type="duplicateValues" dxfId="52" priority="101"/>
  </conditionalFormatting>
  <conditionalFormatting sqref="C22">
    <cfRule type="duplicateValues" dxfId="51" priority="102"/>
  </conditionalFormatting>
  <conditionalFormatting sqref="C23">
    <cfRule type="duplicateValues" dxfId="50" priority="97"/>
  </conditionalFormatting>
  <conditionalFormatting sqref="C23">
    <cfRule type="duplicateValues" dxfId="49" priority="98"/>
  </conditionalFormatting>
  <conditionalFormatting sqref="C24">
    <cfRule type="duplicateValues" dxfId="48" priority="95"/>
  </conditionalFormatting>
  <conditionalFormatting sqref="C24">
    <cfRule type="duplicateValues" dxfId="47" priority="96"/>
  </conditionalFormatting>
  <conditionalFormatting sqref="C25">
    <cfRule type="duplicateValues" dxfId="46" priority="93"/>
  </conditionalFormatting>
  <conditionalFormatting sqref="C25">
    <cfRule type="duplicateValues" dxfId="45" priority="94"/>
  </conditionalFormatting>
  <conditionalFormatting sqref="C26">
    <cfRule type="duplicateValues" dxfId="44" priority="91"/>
  </conditionalFormatting>
  <conditionalFormatting sqref="C26">
    <cfRule type="duplicateValues" dxfId="43" priority="92"/>
  </conditionalFormatting>
  <conditionalFormatting sqref="C27">
    <cfRule type="duplicateValues" dxfId="42" priority="89"/>
  </conditionalFormatting>
  <conditionalFormatting sqref="C27">
    <cfRule type="duplicateValues" dxfId="41" priority="90"/>
  </conditionalFormatting>
  <conditionalFormatting sqref="C28">
    <cfRule type="duplicateValues" dxfId="40" priority="87"/>
  </conditionalFormatting>
  <conditionalFormatting sqref="C28">
    <cfRule type="duplicateValues" dxfId="39" priority="88"/>
  </conditionalFormatting>
  <conditionalFormatting sqref="C29">
    <cfRule type="duplicateValues" dxfId="38" priority="83"/>
  </conditionalFormatting>
  <conditionalFormatting sqref="C29">
    <cfRule type="duplicateValues" dxfId="37" priority="84"/>
  </conditionalFormatting>
  <conditionalFormatting sqref="C30">
    <cfRule type="duplicateValues" dxfId="36" priority="81"/>
  </conditionalFormatting>
  <conditionalFormatting sqref="C30">
    <cfRule type="duplicateValues" dxfId="35" priority="82"/>
  </conditionalFormatting>
  <conditionalFormatting sqref="C31">
    <cfRule type="duplicateValues" dxfId="34" priority="79"/>
  </conditionalFormatting>
  <conditionalFormatting sqref="C31">
    <cfRule type="duplicateValues" dxfId="33" priority="80"/>
  </conditionalFormatting>
  <conditionalFormatting sqref="C32">
    <cfRule type="duplicateValues" dxfId="32" priority="77"/>
  </conditionalFormatting>
  <conditionalFormatting sqref="C32">
    <cfRule type="duplicateValues" dxfId="31" priority="78"/>
  </conditionalFormatting>
  <conditionalFormatting sqref="C33">
    <cfRule type="duplicateValues" dxfId="30" priority="73"/>
  </conditionalFormatting>
  <conditionalFormatting sqref="C33">
    <cfRule type="duplicateValues" dxfId="29" priority="74"/>
  </conditionalFormatting>
  <conditionalFormatting sqref="C34">
    <cfRule type="duplicateValues" dxfId="28" priority="71"/>
  </conditionalFormatting>
  <conditionalFormatting sqref="C34">
    <cfRule type="duplicateValues" dxfId="27" priority="72"/>
  </conditionalFormatting>
  <conditionalFormatting sqref="C35">
    <cfRule type="duplicateValues" dxfId="26" priority="69"/>
  </conditionalFormatting>
  <conditionalFormatting sqref="C35">
    <cfRule type="duplicateValues" dxfId="25" priority="70"/>
  </conditionalFormatting>
  <conditionalFormatting sqref="C36">
    <cfRule type="duplicateValues" dxfId="24" priority="67"/>
  </conditionalFormatting>
  <conditionalFormatting sqref="C36">
    <cfRule type="duplicateValues" dxfId="23" priority="68"/>
  </conditionalFormatting>
  <conditionalFormatting sqref="C48">
    <cfRule type="duplicateValues" dxfId="22" priority="63"/>
  </conditionalFormatting>
  <conditionalFormatting sqref="C37">
    <cfRule type="duplicateValues" dxfId="21" priority="61"/>
  </conditionalFormatting>
  <conditionalFormatting sqref="C37">
    <cfRule type="duplicateValues" dxfId="20" priority="62"/>
  </conditionalFormatting>
  <conditionalFormatting sqref="C38">
    <cfRule type="duplicateValues" dxfId="19" priority="59"/>
  </conditionalFormatting>
  <conditionalFormatting sqref="C38">
    <cfRule type="duplicateValues" dxfId="18" priority="60"/>
  </conditionalFormatting>
  <conditionalFormatting sqref="C39">
    <cfRule type="duplicateValues" dxfId="17" priority="53"/>
  </conditionalFormatting>
  <conditionalFormatting sqref="C39">
    <cfRule type="duplicateValues" dxfId="16" priority="54"/>
  </conditionalFormatting>
  <conditionalFormatting sqref="C40">
    <cfRule type="duplicateValues" dxfId="15" priority="51"/>
  </conditionalFormatting>
  <conditionalFormatting sqref="C40">
    <cfRule type="duplicateValues" dxfId="14" priority="52"/>
  </conditionalFormatting>
  <conditionalFormatting sqref="C41">
    <cfRule type="duplicateValues" dxfId="13" priority="49"/>
  </conditionalFormatting>
  <conditionalFormatting sqref="C41">
    <cfRule type="duplicateValues" dxfId="12" priority="50"/>
  </conditionalFormatting>
  <conditionalFormatting sqref="C42">
    <cfRule type="duplicateValues" dxfId="11" priority="47"/>
  </conditionalFormatting>
  <conditionalFormatting sqref="C42">
    <cfRule type="duplicateValues" dxfId="10" priority="48"/>
  </conditionalFormatting>
  <conditionalFormatting sqref="C43">
    <cfRule type="duplicateValues" dxfId="9" priority="45"/>
  </conditionalFormatting>
  <conditionalFormatting sqref="C43">
    <cfRule type="duplicateValues" dxfId="8" priority="46"/>
  </conditionalFormatting>
  <conditionalFormatting sqref="C44">
    <cfRule type="duplicateValues" dxfId="7" priority="43"/>
  </conditionalFormatting>
  <conditionalFormatting sqref="C44">
    <cfRule type="duplicateValues" dxfId="6" priority="44"/>
  </conditionalFormatting>
  <conditionalFormatting sqref="C45">
    <cfRule type="duplicateValues" dxfId="5" priority="41"/>
  </conditionalFormatting>
  <conditionalFormatting sqref="C45">
    <cfRule type="duplicateValues" dxfId="4" priority="42"/>
  </conditionalFormatting>
  <conditionalFormatting sqref="C46">
    <cfRule type="duplicateValues" dxfId="3" priority="39"/>
  </conditionalFormatting>
  <conditionalFormatting sqref="C46">
    <cfRule type="duplicateValues" dxfId="2" priority="40"/>
  </conditionalFormatting>
  <conditionalFormatting sqref="C47">
    <cfRule type="duplicateValues" dxfId="1" priority="37"/>
  </conditionalFormatting>
  <conditionalFormatting sqref="C47">
    <cfRule type="duplicateValues" dxfId="0" priority="38"/>
  </conditionalFormatting>
  <printOptions horizontalCentered="1"/>
  <pageMargins left="0" right="0" top="0.59055118110236227" bottom="0" header="0.39370078740157483" footer="0"/>
  <pageSetup paperSize="9" scale="55" fitToHeight="100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6</vt:lpstr>
      <vt:lpstr>'Приложение № 6'!Заголовки_для_печати</vt:lpstr>
      <vt:lpstr>'Приложение № 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Шматко Игорь Николаевич</dc:creator>
  <cp:lastModifiedBy>Суворова Юлиана Олеговна</cp:lastModifiedBy>
  <cp:lastPrinted>2025-03-15T18:28:46Z</cp:lastPrinted>
  <dcterms:created xsi:type="dcterms:W3CDTF">2023-02-14T13:23:09Z</dcterms:created>
  <dcterms:modified xsi:type="dcterms:W3CDTF">2025-06-24T10:46:54Z</dcterms:modified>
</cp:coreProperties>
</file>