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h\dfs\Департамент внешних коммуникаций\ОТЧЕТЫ 2024\1. В РАБОТЕ\КМ Проверка средств СФР на сокращение производственного травматизма\Финал\"/>
    </mc:Choice>
  </mc:AlternateContent>
  <bookViews>
    <workbookView xWindow="720" yWindow="405" windowWidth="23250" windowHeight="12300" activeTab="1"/>
  </bookViews>
  <sheets>
    <sheet name="2022 год" sheetId="2" r:id="rId1"/>
    <sheet name="2023 год" sheetId="1" r:id="rId2"/>
  </sheets>
  <definedNames>
    <definedName name="_xlnm._FilterDatabase" localSheetId="0" hidden="1">'2022 год'!$A$4:$S$91</definedName>
    <definedName name="_xlnm._FilterDatabase" localSheetId="1" hidden="1">'2023 год'!$A$6:$S$91</definedName>
    <definedName name="_xlnm.Print_Area" localSheetId="0">'2022 год'!$A$1:$G$91</definedName>
    <definedName name="_xlnm.Print_Area" localSheetId="1">'2023 год'!$A$2:$G$91</definedName>
  </definedName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3" i="2"/>
  <c r="G24" i="2"/>
  <c r="G26" i="2"/>
  <c r="G27" i="2"/>
  <c r="G28" i="2"/>
  <c r="G29" i="2"/>
  <c r="G30" i="2"/>
  <c r="G31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8" i="2"/>
  <c r="G90" i="2"/>
  <c r="G91" i="2"/>
  <c r="D9" i="2"/>
  <c r="D10" i="2"/>
  <c r="D11" i="2"/>
  <c r="D13" i="2"/>
  <c r="D14" i="2"/>
  <c r="D15" i="2"/>
  <c r="D16" i="2"/>
  <c r="D17" i="2"/>
  <c r="D18" i="2"/>
  <c r="D19" i="2"/>
  <c r="D20" i="2"/>
  <c r="D23" i="2"/>
  <c r="D24" i="2"/>
  <c r="D26" i="2"/>
  <c r="D28" i="2"/>
  <c r="D29" i="2"/>
  <c r="D30" i="2"/>
  <c r="D31" i="2"/>
  <c r="D32" i="2"/>
  <c r="D33" i="2"/>
  <c r="D34" i="2"/>
  <c r="D35" i="2"/>
  <c r="D36" i="2"/>
  <c r="D37" i="2"/>
  <c r="D38" i="2"/>
  <c r="D40" i="2"/>
  <c r="D41" i="2"/>
  <c r="D42" i="2"/>
  <c r="D43" i="2"/>
  <c r="D44" i="2"/>
  <c r="D45" i="2"/>
  <c r="D46" i="2"/>
  <c r="D47" i="2"/>
  <c r="D48" i="2"/>
  <c r="D49" i="2"/>
  <c r="D50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8" i="2"/>
  <c r="D89" i="2"/>
  <c r="D90" i="2"/>
  <c r="D91" i="2"/>
  <c r="F6" i="2"/>
  <c r="G6" i="2" s="1"/>
  <c r="C6" i="2"/>
  <c r="D6" i="2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5" i="1"/>
  <c r="G27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3" i="1"/>
  <c r="G44" i="1"/>
  <c r="G46" i="1"/>
  <c r="G47" i="1"/>
  <c r="G48" i="1"/>
  <c r="G4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8" i="1"/>
  <c r="G90" i="1"/>
  <c r="G91" i="1"/>
  <c r="D9" i="1"/>
  <c r="D10" i="1"/>
  <c r="D11" i="1"/>
  <c r="D13" i="1"/>
  <c r="D14" i="1"/>
  <c r="D15" i="1"/>
  <c r="D16" i="1"/>
  <c r="D17" i="1"/>
  <c r="D18" i="1"/>
  <c r="D19" i="1"/>
  <c r="D20" i="1"/>
  <c r="D23" i="1"/>
  <c r="D25" i="1"/>
  <c r="D27" i="1"/>
  <c r="D29" i="1"/>
  <c r="D30" i="1"/>
  <c r="D31" i="1"/>
  <c r="D32" i="1"/>
  <c r="D33" i="1"/>
  <c r="D34" i="1"/>
  <c r="D35" i="1"/>
  <c r="D36" i="1"/>
  <c r="D37" i="1"/>
  <c r="D38" i="1"/>
  <c r="D39" i="1"/>
  <c r="D41" i="1"/>
  <c r="D42" i="1"/>
  <c r="D43" i="1"/>
  <c r="D44" i="1"/>
  <c r="D46" i="1"/>
  <c r="D47" i="1"/>
  <c r="D48" i="1"/>
  <c r="D49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8" i="1"/>
  <c r="D89" i="1"/>
  <c r="D90" i="1"/>
  <c r="D91" i="1"/>
  <c r="F6" i="1"/>
  <c r="C6" i="1"/>
  <c r="E6" i="1"/>
  <c r="B6" i="1"/>
  <c r="D6" i="1" l="1"/>
  <c r="G6" i="1"/>
</calcChain>
</file>

<file path=xl/sharedStrings.xml><?xml version="1.0" encoding="utf-8"?>
<sst xmlns="http://schemas.openxmlformats.org/spreadsheetml/2006/main" count="195" uniqueCount="107">
  <si>
    <t>Всего по Российской Федерации</t>
  </si>
  <si>
    <t>Санаторно-курортное лечение работников, занятых на работах с вредными и (или) опасными производственными факторами</t>
  </si>
  <si>
    <t xml:space="preserve">                                                                    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
</t>
  </si>
  <si>
    <t>расходы, всего (тыс. рублей)</t>
  </si>
  <si>
    <t>количество путевок (штук)</t>
  </si>
  <si>
    <t>средняя стоимость (рублей)</t>
  </si>
  <si>
    <t xml:space="preserve">Региональное отделение Фонда </t>
  </si>
  <si>
    <t>А</t>
  </si>
  <si>
    <t>по Республике Адыгея</t>
  </si>
  <si>
    <t>по Республике Алтай</t>
  </si>
  <si>
    <t>по Алтайскому краю</t>
  </si>
  <si>
    <t>по Амурской области</t>
  </si>
  <si>
    <t xml:space="preserve">по Архангельской области </t>
  </si>
  <si>
    <t>по Астраханской области</t>
  </si>
  <si>
    <t>по Республике Башкортостан</t>
  </si>
  <si>
    <t>по Белгородской области</t>
  </si>
  <si>
    <t>по Брянской области</t>
  </si>
  <si>
    <t>по Республике Бурятия</t>
  </si>
  <si>
    <t>по Владимирской области</t>
  </si>
  <si>
    <t>по Волгоградской области</t>
  </si>
  <si>
    <t>по Вологодской области</t>
  </si>
  <si>
    <t>по Воронежской области</t>
  </si>
  <si>
    <t>по Республике Дагестан</t>
  </si>
  <si>
    <t>по  Еврейской автономной области</t>
  </si>
  <si>
    <t>по Забайкальскому краю</t>
  </si>
  <si>
    <t>по Ивановской области</t>
  </si>
  <si>
    <t>по Республике Ингушетия</t>
  </si>
  <si>
    <t>по Иркутской области</t>
  </si>
  <si>
    <t>по Кабардино-Балкарской Республике</t>
  </si>
  <si>
    <t>по Калининградской области</t>
  </si>
  <si>
    <t>по Республике Калмыкия</t>
  </si>
  <si>
    <t>по Калужской области</t>
  </si>
  <si>
    <t>по Камчатскому краю</t>
  </si>
  <si>
    <t>по Карачаево-Черкесской Республике</t>
  </si>
  <si>
    <t>по Республике Карелия</t>
  </si>
  <si>
    <t>по Кировской области</t>
  </si>
  <si>
    <t>по Республике Коми</t>
  </si>
  <si>
    <t>по Костромской области</t>
  </si>
  <si>
    <t xml:space="preserve"> по Краснодарскому краю</t>
  </si>
  <si>
    <t>по Красноярскому краю</t>
  </si>
  <si>
    <t>по Кемеровской области - Кузбассу</t>
  </si>
  <si>
    <t>по Курганской области</t>
  </si>
  <si>
    <t>по Курской области</t>
  </si>
  <si>
    <t>по Ленинградской области</t>
  </si>
  <si>
    <t>по Республике Крым</t>
  </si>
  <si>
    <t>по Липецкой области</t>
  </si>
  <si>
    <t>по Магаданской области</t>
  </si>
  <si>
    <t>по Республике Марий Эл</t>
  </si>
  <si>
    <t>по Республике Мордовия</t>
  </si>
  <si>
    <t>по Нижегородской области</t>
  </si>
  <si>
    <t>по Новгородской области</t>
  </si>
  <si>
    <t>по Новосибирской области</t>
  </si>
  <si>
    <t>по Омской области</t>
  </si>
  <si>
    <t>по Оренбургской области</t>
  </si>
  <si>
    <t>по Орловской области</t>
  </si>
  <si>
    <t>по Пензенской области</t>
  </si>
  <si>
    <t>по Пермскому краю</t>
  </si>
  <si>
    <t>по Приморскому краю</t>
  </si>
  <si>
    <t>по Псковской области</t>
  </si>
  <si>
    <t>по Ростовской области</t>
  </si>
  <si>
    <t>по Рязанской области</t>
  </si>
  <si>
    <t>по Самарской области</t>
  </si>
  <si>
    <t>по Саратовской области</t>
  </si>
  <si>
    <t>по Республике Саха (Якутия)</t>
  </si>
  <si>
    <t>по Сахалинской области</t>
  </si>
  <si>
    <t>по Свердловской области</t>
  </si>
  <si>
    <t>по г. Севастополю</t>
  </si>
  <si>
    <t>по Республике Северная Осетия-Алания</t>
  </si>
  <si>
    <t>по Смоленской области</t>
  </si>
  <si>
    <t>по Ставропольскому краю</t>
  </si>
  <si>
    <t>по Тамбовской области</t>
  </si>
  <si>
    <t>по Республике Татарстан</t>
  </si>
  <si>
    <t>по Тверской области</t>
  </si>
  <si>
    <t>по Томской области</t>
  </si>
  <si>
    <t>по Тульской области</t>
  </si>
  <si>
    <t>по Республике Тыва</t>
  </si>
  <si>
    <t>по Тюменской области</t>
  </si>
  <si>
    <t>по Удмуртской Республике</t>
  </si>
  <si>
    <t>по Ульяновской области</t>
  </si>
  <si>
    <t>по Хабаровскому краю и Еврейской АО</t>
  </si>
  <si>
    <t>по Ханты-Мансийскому авт. округу - Югре</t>
  </si>
  <si>
    <t>по Челябинской области</t>
  </si>
  <si>
    <t>по Республике Хакасия</t>
  </si>
  <si>
    <t>по Чеченской Республике</t>
  </si>
  <si>
    <t>по Чувашской Республике - Чувашии</t>
  </si>
  <si>
    <t>по Чукотскому автономному округу</t>
  </si>
  <si>
    <t>по Ямало-Ненецкому автономному округу</t>
  </si>
  <si>
    <t>по Ярославской области</t>
  </si>
  <si>
    <t>по Архангельской области и Ненецкому АО</t>
  </si>
  <si>
    <t>по Донецкой Народной Республике</t>
  </si>
  <si>
    <t>по Запорожской области</t>
  </si>
  <si>
    <t>по Краснодарскому краю</t>
  </si>
  <si>
    <t>по Луганской Народной Республике</t>
  </si>
  <si>
    <t>по г. Москве и Московской области</t>
  </si>
  <si>
    <t>по Мурманской области</t>
  </si>
  <si>
    <t xml:space="preserve"> по Приморскому краю</t>
  </si>
  <si>
    <t>по Санкт-Петербургу и Ленинградской обл.</t>
  </si>
  <si>
    <t>по Херсонской области</t>
  </si>
  <si>
    <t>по Московской области</t>
  </si>
  <si>
    <t>по Ненецкому автономному округу</t>
  </si>
  <si>
    <t xml:space="preserve"> Санаторно-курортное лечение работников не ранее чем за пять лет до достижения ими возраста, дающего право на назначение страховой пенсии по старости в соответствии с пенсионным законодательством Российской Федерации</t>
  </si>
  <si>
    <t>Информация о расходах на санаторно-курортное лечение в 2022 году</t>
  </si>
  <si>
    <t>Информация о расходах на санаторно-курортное лечение в 2023 году</t>
  </si>
  <si>
    <t>по г. Москве</t>
  </si>
  <si>
    <t>по г. Санкт-Петербург</t>
  </si>
  <si>
    <t>Территориальный орган Фонда</t>
  </si>
  <si>
    <t xml:space="preserve">Приложение № 6
к отчету о результатах
контрольного мероприятия
от 1 октября 2024 г.
№ ОМ-61/12-03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</si>
</sst>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zoomScaleNormal="100" workbookViewId="0">
      <selection activeCell="D1" sqref="D1"/>
    </sheetView>
  </sheetViews>
  <sheetFormatPr defaultColWidth="9.140625" defaultRowHeight="15" x14ac:dyDescent="0.25"/>
  <cols>
    <col min="1" max="1" width="36.140625" style="4" customWidth="1"/>
    <col min="2" max="2" width="13.85546875" style="3" customWidth="1"/>
    <col min="3" max="3" width="10.7109375" style="3" customWidth="1"/>
    <col min="4" max="4" width="10.85546875" style="3" bestFit="1" customWidth="1"/>
    <col min="5" max="5" width="15" style="3" customWidth="1"/>
    <col min="6" max="6" width="11.85546875" style="3" customWidth="1"/>
    <col min="7" max="7" width="10.5703125" style="3" customWidth="1"/>
    <col min="8" max="16384" width="9.140625" style="3"/>
  </cols>
  <sheetData>
    <row r="1" spans="1:19" ht="84" customHeight="1" x14ac:dyDescent="0.25">
      <c r="A1" s="23"/>
      <c r="B1" s="23"/>
      <c r="C1" s="23"/>
      <c r="D1" s="23"/>
      <c r="E1" s="34" t="s">
        <v>106</v>
      </c>
      <c r="F1" s="34"/>
      <c r="G1" s="34"/>
    </row>
    <row r="2" spans="1:19" ht="30.75" customHeight="1" x14ac:dyDescent="0.25">
      <c r="A2" s="35" t="s">
        <v>101</v>
      </c>
      <c r="B2" s="35"/>
      <c r="C2" s="35"/>
      <c r="D2" s="35"/>
      <c r="E2" s="35"/>
      <c r="F2" s="35"/>
      <c r="G2" s="35"/>
    </row>
    <row r="3" spans="1:19" ht="88.5" customHeight="1" x14ac:dyDescent="0.25">
      <c r="A3" s="33" t="s">
        <v>6</v>
      </c>
      <c r="B3" s="32" t="s">
        <v>1</v>
      </c>
      <c r="C3" s="32"/>
      <c r="D3" s="32"/>
      <c r="E3" s="32" t="s">
        <v>100</v>
      </c>
      <c r="F3" s="32"/>
      <c r="G3" s="32"/>
    </row>
    <row r="4" spans="1:19" ht="42.75" customHeight="1" x14ac:dyDescent="0.25">
      <c r="A4" s="33"/>
      <c r="B4" s="24" t="s">
        <v>3</v>
      </c>
      <c r="C4" s="24" t="s">
        <v>4</v>
      </c>
      <c r="D4" s="24" t="s">
        <v>5</v>
      </c>
      <c r="E4" s="24" t="s">
        <v>3</v>
      </c>
      <c r="F4" s="24" t="s">
        <v>4</v>
      </c>
      <c r="G4" s="24" t="s">
        <v>5</v>
      </c>
      <c r="P4" s="9"/>
      <c r="Q4" s="9"/>
      <c r="R4" s="9"/>
      <c r="S4" s="9"/>
    </row>
    <row r="5" spans="1:19" s="13" customFormat="1" ht="11.25" x14ac:dyDescent="0.25">
      <c r="A5" s="25" t="s">
        <v>7</v>
      </c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P5" s="14"/>
      <c r="Q5" s="14"/>
      <c r="R5" s="14"/>
      <c r="S5" s="14"/>
    </row>
    <row r="6" spans="1:19" ht="22.5" customHeight="1" x14ac:dyDescent="0.25">
      <c r="A6" s="5" t="s">
        <v>0</v>
      </c>
      <c r="B6" s="10">
        <v>2264604.9197299993</v>
      </c>
      <c r="C6" s="29">
        <f t="shared" ref="C6" si="0">SUM(C7:C91,0)</f>
        <v>45567</v>
      </c>
      <c r="D6" s="2">
        <f>B6/C6*1000</f>
        <v>49698.354505014577</v>
      </c>
      <c r="E6" s="10">
        <v>3216290.20793</v>
      </c>
      <c r="F6" s="29">
        <f t="shared" ref="F6" si="1">SUM(F7:F91,0)</f>
        <v>58654</v>
      </c>
      <c r="G6" s="2">
        <f>E6/F6*1000</f>
        <v>54834.967912333348</v>
      </c>
      <c r="P6" s="9"/>
      <c r="Q6" s="9"/>
      <c r="R6" s="9"/>
      <c r="S6" s="9"/>
    </row>
    <row r="7" spans="1:19" x14ac:dyDescent="0.25">
      <c r="A7" s="6" t="s">
        <v>8</v>
      </c>
      <c r="B7" s="11">
        <v>0</v>
      </c>
      <c r="C7" s="30">
        <v>0</v>
      </c>
      <c r="D7" s="1"/>
      <c r="E7" s="11">
        <v>1264.36672</v>
      </c>
      <c r="F7" s="30">
        <v>20</v>
      </c>
      <c r="G7" s="1">
        <f t="shared" ref="G7:G69" si="2">E7/F7*1000</f>
        <v>63218.336000000003</v>
      </c>
      <c r="P7" s="9"/>
      <c r="Q7" s="9"/>
      <c r="R7" s="9"/>
      <c r="S7" s="9"/>
    </row>
    <row r="8" spans="1:19" x14ac:dyDescent="0.25">
      <c r="A8" s="6" t="s">
        <v>9</v>
      </c>
      <c r="B8" s="11">
        <v>0</v>
      </c>
      <c r="C8" s="30">
        <v>0</v>
      </c>
      <c r="D8" s="1"/>
      <c r="E8" s="11">
        <v>189</v>
      </c>
      <c r="F8" s="30">
        <v>3</v>
      </c>
      <c r="G8" s="1">
        <f t="shared" si="2"/>
        <v>63000</v>
      </c>
    </row>
    <row r="9" spans="1:19" x14ac:dyDescent="0.25">
      <c r="A9" s="6" t="s">
        <v>10</v>
      </c>
      <c r="B9" s="11">
        <v>24057.651040000001</v>
      </c>
      <c r="C9" s="30">
        <v>372</v>
      </c>
      <c r="D9" s="1">
        <f t="shared" ref="D9:D69" si="3">B9/C9*1000</f>
        <v>64671.10494623657</v>
      </c>
      <c r="E9" s="11">
        <v>32703.51872</v>
      </c>
      <c r="F9" s="30">
        <v>621</v>
      </c>
      <c r="G9" s="1">
        <f t="shared" si="2"/>
        <v>52662.671046698873</v>
      </c>
    </row>
    <row r="10" spans="1:19" x14ac:dyDescent="0.25">
      <c r="A10" s="6" t="s">
        <v>11</v>
      </c>
      <c r="B10" s="11">
        <v>4494.2749999999996</v>
      </c>
      <c r="C10" s="30">
        <v>57</v>
      </c>
      <c r="D10" s="1">
        <f t="shared" si="3"/>
        <v>78846.929824561405</v>
      </c>
      <c r="E10" s="11">
        <v>4963.5036300000002</v>
      </c>
      <c r="F10" s="30">
        <v>82</v>
      </c>
      <c r="G10" s="1">
        <f t="shared" si="2"/>
        <v>60530.532073170732</v>
      </c>
    </row>
    <row r="11" spans="1:19" x14ac:dyDescent="0.25">
      <c r="A11" s="6" t="s">
        <v>12</v>
      </c>
      <c r="B11" s="11">
        <v>93321.233099999998</v>
      </c>
      <c r="C11" s="31">
        <v>1518</v>
      </c>
      <c r="D11" s="1">
        <f t="shared" si="3"/>
        <v>61476.438142292485</v>
      </c>
      <c r="E11" s="11">
        <v>144250.76219000001</v>
      </c>
      <c r="F11" s="31">
        <v>2177</v>
      </c>
      <c r="G11" s="1">
        <f t="shared" si="2"/>
        <v>66261.259618741387</v>
      </c>
    </row>
    <row r="12" spans="1:19" x14ac:dyDescent="0.25">
      <c r="A12" s="6" t="s">
        <v>13</v>
      </c>
      <c r="B12" s="11">
        <v>0</v>
      </c>
      <c r="C12" s="30">
        <v>0</v>
      </c>
      <c r="D12" s="1"/>
      <c r="E12" s="11">
        <v>1601.2808400000001</v>
      </c>
      <c r="F12" s="30">
        <v>30</v>
      </c>
      <c r="G12" s="1">
        <f t="shared" si="2"/>
        <v>53376.028000000006</v>
      </c>
    </row>
    <row r="13" spans="1:19" x14ac:dyDescent="0.25">
      <c r="A13" s="6" t="s">
        <v>14</v>
      </c>
      <c r="B13" s="11">
        <v>65928.375599999999</v>
      </c>
      <c r="C13" s="30">
        <v>1494</v>
      </c>
      <c r="D13" s="1">
        <f t="shared" si="3"/>
        <v>44128.76546184739</v>
      </c>
      <c r="E13" s="11">
        <v>125891.81720999999</v>
      </c>
      <c r="F13" s="30">
        <v>2682</v>
      </c>
      <c r="G13" s="1">
        <f t="shared" si="2"/>
        <v>46939.52916107382</v>
      </c>
    </row>
    <row r="14" spans="1:19" x14ac:dyDescent="0.25">
      <c r="A14" s="6" t="s">
        <v>15</v>
      </c>
      <c r="B14" s="11">
        <v>68479.929999999993</v>
      </c>
      <c r="C14" s="30">
        <v>1378</v>
      </c>
      <c r="D14" s="1">
        <f t="shared" si="3"/>
        <v>49695.159651669077</v>
      </c>
      <c r="E14" s="11">
        <v>61940.35845</v>
      </c>
      <c r="F14" s="30">
        <v>1207</v>
      </c>
      <c r="G14" s="1">
        <f t="shared" si="2"/>
        <v>51317.612634631318</v>
      </c>
    </row>
    <row r="15" spans="1:19" x14ac:dyDescent="0.25">
      <c r="A15" s="6" t="s">
        <v>16</v>
      </c>
      <c r="B15" s="11">
        <v>1563.5515</v>
      </c>
      <c r="C15" s="30">
        <v>34</v>
      </c>
      <c r="D15" s="1">
        <f t="shared" si="3"/>
        <v>45986.808823529413</v>
      </c>
      <c r="E15" s="11">
        <v>4988.12158</v>
      </c>
      <c r="F15" s="30">
        <v>110</v>
      </c>
      <c r="G15" s="1">
        <f t="shared" si="2"/>
        <v>45346.559818181813</v>
      </c>
    </row>
    <row r="16" spans="1:19" x14ac:dyDescent="0.25">
      <c r="A16" s="6" t="s">
        <v>17</v>
      </c>
      <c r="B16" s="11">
        <v>18638.898000000001</v>
      </c>
      <c r="C16" s="30">
        <v>281</v>
      </c>
      <c r="D16" s="1">
        <f t="shared" si="3"/>
        <v>66330.597864768686</v>
      </c>
      <c r="E16" s="11">
        <v>12300.671400000001</v>
      </c>
      <c r="F16" s="30">
        <v>142</v>
      </c>
      <c r="G16" s="1">
        <f t="shared" si="2"/>
        <v>86624.446478873258</v>
      </c>
    </row>
    <row r="17" spans="1:7" x14ac:dyDescent="0.25">
      <c r="A17" s="6" t="s">
        <v>18</v>
      </c>
      <c r="B17" s="11">
        <v>11624.14</v>
      </c>
      <c r="C17" s="31">
        <v>247</v>
      </c>
      <c r="D17" s="1">
        <f t="shared" si="3"/>
        <v>47061.2955465587</v>
      </c>
      <c r="E17" s="11">
        <v>23318.583740000002</v>
      </c>
      <c r="F17" s="31">
        <v>447</v>
      </c>
      <c r="G17" s="1">
        <f t="shared" si="2"/>
        <v>52166.854004474277</v>
      </c>
    </row>
    <row r="18" spans="1:7" x14ac:dyDescent="0.25">
      <c r="A18" s="6" t="s">
        <v>19</v>
      </c>
      <c r="B18" s="11">
        <v>9212.0967400000009</v>
      </c>
      <c r="C18" s="30">
        <v>168</v>
      </c>
      <c r="D18" s="1">
        <f t="shared" si="3"/>
        <v>54833.909166666672</v>
      </c>
      <c r="E18" s="11">
        <v>16377.927</v>
      </c>
      <c r="F18" s="30">
        <v>251</v>
      </c>
      <c r="G18" s="1">
        <f t="shared" si="2"/>
        <v>65250.705179282857</v>
      </c>
    </row>
    <row r="19" spans="1:7" x14ac:dyDescent="0.25">
      <c r="A19" s="6" t="s">
        <v>20</v>
      </c>
      <c r="B19" s="11">
        <v>74737.89665000001</v>
      </c>
      <c r="C19" s="30">
        <v>2061</v>
      </c>
      <c r="D19" s="1">
        <f t="shared" si="3"/>
        <v>36262.928990781176</v>
      </c>
      <c r="E19" s="11">
        <v>66481.377269999997</v>
      </c>
      <c r="F19" s="30">
        <v>1622</v>
      </c>
      <c r="G19" s="1">
        <f t="shared" si="2"/>
        <v>40987.285616522815</v>
      </c>
    </row>
    <row r="20" spans="1:7" x14ac:dyDescent="0.25">
      <c r="A20" s="6" t="s">
        <v>21</v>
      </c>
      <c r="B20" s="11">
        <v>5570.1009999999997</v>
      </c>
      <c r="C20" s="30">
        <v>96</v>
      </c>
      <c r="D20" s="1">
        <f t="shared" si="3"/>
        <v>58021.885416666664</v>
      </c>
      <c r="E20" s="11">
        <v>34745.771200000003</v>
      </c>
      <c r="F20" s="30">
        <v>606</v>
      </c>
      <c r="G20" s="1">
        <f t="shared" si="2"/>
        <v>57336.25610561057</v>
      </c>
    </row>
    <row r="21" spans="1:7" x14ac:dyDescent="0.25">
      <c r="A21" s="6" t="s">
        <v>22</v>
      </c>
      <c r="B21" s="11">
        <v>0</v>
      </c>
      <c r="C21" s="30">
        <v>0</v>
      </c>
      <c r="D21" s="1"/>
      <c r="E21" s="11">
        <v>229.6</v>
      </c>
      <c r="F21" s="30">
        <v>3</v>
      </c>
      <c r="G21" s="1">
        <f t="shared" si="2"/>
        <v>76533.333333333328</v>
      </c>
    </row>
    <row r="22" spans="1:7" x14ac:dyDescent="0.25">
      <c r="A22" s="7" t="s">
        <v>23</v>
      </c>
      <c r="B22" s="11">
        <v>0</v>
      </c>
      <c r="C22" s="30">
        <v>0</v>
      </c>
      <c r="D22" s="1"/>
      <c r="E22" s="11">
        <v>0</v>
      </c>
      <c r="F22" s="30">
        <v>0</v>
      </c>
      <c r="G22" s="1"/>
    </row>
    <row r="23" spans="1:7" x14ac:dyDescent="0.25">
      <c r="A23" s="6" t="s">
        <v>24</v>
      </c>
      <c r="B23" s="11">
        <v>3570.0320000000002</v>
      </c>
      <c r="C23" s="30">
        <v>58</v>
      </c>
      <c r="D23" s="1">
        <f t="shared" si="3"/>
        <v>61552.275862068964</v>
      </c>
      <c r="E23" s="11">
        <v>5267.7969999999996</v>
      </c>
      <c r="F23" s="30">
        <v>79</v>
      </c>
      <c r="G23" s="1">
        <f t="shared" si="2"/>
        <v>66680.974683544293</v>
      </c>
    </row>
    <row r="24" spans="1:7" x14ac:dyDescent="0.25">
      <c r="A24" s="6" t="s">
        <v>25</v>
      </c>
      <c r="B24" s="11">
        <v>439.22300000000001</v>
      </c>
      <c r="C24" s="30">
        <v>11</v>
      </c>
      <c r="D24" s="1">
        <f t="shared" si="3"/>
        <v>39929.36363636364</v>
      </c>
      <c r="E24" s="11">
        <v>8584.1213399999997</v>
      </c>
      <c r="F24" s="30">
        <v>187</v>
      </c>
      <c r="G24" s="1">
        <f t="shared" si="2"/>
        <v>45904.392192513369</v>
      </c>
    </row>
    <row r="25" spans="1:7" x14ac:dyDescent="0.25">
      <c r="A25" s="6" t="s">
        <v>26</v>
      </c>
      <c r="B25" s="11">
        <v>0</v>
      </c>
      <c r="C25" s="30">
        <v>0</v>
      </c>
      <c r="D25" s="1"/>
      <c r="E25" s="11">
        <v>0</v>
      </c>
      <c r="F25" s="30">
        <v>0</v>
      </c>
      <c r="G25" s="1"/>
    </row>
    <row r="26" spans="1:7" x14ac:dyDescent="0.25">
      <c r="A26" s="6" t="s">
        <v>27</v>
      </c>
      <c r="B26" s="11">
        <v>40888.534359999998</v>
      </c>
      <c r="C26" s="30">
        <v>657</v>
      </c>
      <c r="D26" s="1">
        <f t="shared" si="3"/>
        <v>62235.212115677321</v>
      </c>
      <c r="E26" s="11">
        <v>62987.091999999997</v>
      </c>
      <c r="F26" s="30">
        <v>885</v>
      </c>
      <c r="G26" s="1">
        <f t="shared" si="2"/>
        <v>71171.855367231634</v>
      </c>
    </row>
    <row r="27" spans="1:7" x14ac:dyDescent="0.25">
      <c r="A27" s="6" t="s">
        <v>28</v>
      </c>
      <c r="B27" s="11">
        <v>0</v>
      </c>
      <c r="C27" s="30">
        <v>0</v>
      </c>
      <c r="D27" s="1"/>
      <c r="E27" s="11">
        <v>107.086</v>
      </c>
      <c r="F27" s="30">
        <v>2</v>
      </c>
      <c r="G27" s="1">
        <f t="shared" si="2"/>
        <v>53543</v>
      </c>
    </row>
    <row r="28" spans="1:7" x14ac:dyDescent="0.25">
      <c r="A28" s="6" t="s">
        <v>29</v>
      </c>
      <c r="B28" s="11">
        <v>6399.1</v>
      </c>
      <c r="C28" s="30">
        <v>128</v>
      </c>
      <c r="D28" s="1">
        <f t="shared" si="3"/>
        <v>49992.96875</v>
      </c>
      <c r="E28" s="11">
        <v>20952.678110000001</v>
      </c>
      <c r="F28" s="30">
        <v>456</v>
      </c>
      <c r="G28" s="1">
        <f t="shared" si="2"/>
        <v>45948.855504385967</v>
      </c>
    </row>
    <row r="29" spans="1:7" x14ac:dyDescent="0.25">
      <c r="A29" s="6" t="s">
        <v>30</v>
      </c>
      <c r="B29" s="11">
        <v>116.2</v>
      </c>
      <c r="C29" s="30">
        <v>2</v>
      </c>
      <c r="D29" s="1">
        <f t="shared" si="3"/>
        <v>58100</v>
      </c>
      <c r="E29" s="11">
        <v>2010.35</v>
      </c>
      <c r="F29" s="30">
        <v>40</v>
      </c>
      <c r="G29" s="1">
        <f t="shared" si="2"/>
        <v>50258.75</v>
      </c>
    </row>
    <row r="30" spans="1:7" x14ac:dyDescent="0.25">
      <c r="A30" s="6" t="s">
        <v>31</v>
      </c>
      <c r="B30" s="12">
        <v>13580.374189999999</v>
      </c>
      <c r="C30" s="31">
        <v>206</v>
      </c>
      <c r="D30" s="1">
        <f t="shared" si="3"/>
        <v>65924.146553398052</v>
      </c>
      <c r="E30" s="12">
        <v>26014.767920000002</v>
      </c>
      <c r="F30" s="31">
        <v>466</v>
      </c>
      <c r="G30" s="1">
        <f t="shared" si="2"/>
        <v>55825.682231759667</v>
      </c>
    </row>
    <row r="31" spans="1:7" x14ac:dyDescent="0.25">
      <c r="A31" s="6" t="s">
        <v>32</v>
      </c>
      <c r="B31" s="11">
        <v>11677.166999999999</v>
      </c>
      <c r="C31" s="30">
        <v>106</v>
      </c>
      <c r="D31" s="1">
        <f t="shared" si="3"/>
        <v>110161.95283018866</v>
      </c>
      <c r="E31" s="11">
        <v>1642.47</v>
      </c>
      <c r="F31" s="30">
        <v>14</v>
      </c>
      <c r="G31" s="1">
        <f t="shared" si="2"/>
        <v>117319.28571428571</v>
      </c>
    </row>
    <row r="32" spans="1:7" x14ac:dyDescent="0.25">
      <c r="A32" s="6" t="s">
        <v>33</v>
      </c>
      <c r="B32" s="11">
        <v>1815.91</v>
      </c>
      <c r="C32" s="30">
        <v>17</v>
      </c>
      <c r="D32" s="1">
        <f t="shared" si="3"/>
        <v>106818.23529411765</v>
      </c>
      <c r="E32" s="11">
        <v>0</v>
      </c>
      <c r="F32" s="30">
        <v>0</v>
      </c>
      <c r="G32" s="1"/>
    </row>
    <row r="33" spans="1:7" x14ac:dyDescent="0.25">
      <c r="A33" s="6" t="s">
        <v>34</v>
      </c>
      <c r="B33" s="11">
        <v>1408.9445000000001</v>
      </c>
      <c r="C33" s="30">
        <v>21</v>
      </c>
      <c r="D33" s="1">
        <f t="shared" si="3"/>
        <v>67092.595238095237</v>
      </c>
      <c r="E33" s="11">
        <v>8086.7793600000005</v>
      </c>
      <c r="F33" s="30">
        <v>150</v>
      </c>
      <c r="G33" s="1">
        <f t="shared" si="2"/>
        <v>53911.862400000005</v>
      </c>
    </row>
    <row r="34" spans="1:7" x14ac:dyDescent="0.25">
      <c r="A34" s="6" t="s">
        <v>35</v>
      </c>
      <c r="B34" s="11">
        <v>9614.5480000000007</v>
      </c>
      <c r="C34" s="30">
        <v>174</v>
      </c>
      <c r="D34" s="1">
        <f t="shared" si="3"/>
        <v>55256.022988505749</v>
      </c>
      <c r="E34" s="11">
        <v>23746.619460000002</v>
      </c>
      <c r="F34" s="30">
        <v>556</v>
      </c>
      <c r="G34" s="1">
        <f t="shared" si="2"/>
        <v>42709.747230215835</v>
      </c>
    </row>
    <row r="35" spans="1:7" x14ac:dyDescent="0.25">
      <c r="A35" s="6" t="s">
        <v>36</v>
      </c>
      <c r="B35" s="11">
        <v>9012.0460000000003</v>
      </c>
      <c r="C35" s="30">
        <v>74</v>
      </c>
      <c r="D35" s="1">
        <f t="shared" si="3"/>
        <v>121784.40540540541</v>
      </c>
      <c r="E35" s="11">
        <v>20603.860720000001</v>
      </c>
      <c r="F35" s="30">
        <v>311</v>
      </c>
      <c r="G35" s="1">
        <f t="shared" si="2"/>
        <v>66250.356012861739</v>
      </c>
    </row>
    <row r="36" spans="1:7" x14ac:dyDescent="0.25">
      <c r="A36" s="6" t="s">
        <v>37</v>
      </c>
      <c r="B36" s="11">
        <v>2071.857</v>
      </c>
      <c r="C36" s="30">
        <v>52</v>
      </c>
      <c r="D36" s="1">
        <f t="shared" si="3"/>
        <v>39843.403846153851</v>
      </c>
      <c r="E36" s="11">
        <v>11099.0128</v>
      </c>
      <c r="F36" s="30">
        <v>224</v>
      </c>
      <c r="G36" s="1">
        <f t="shared" si="2"/>
        <v>49549.164285714294</v>
      </c>
    </row>
    <row r="37" spans="1:7" x14ac:dyDescent="0.25">
      <c r="A37" s="6" t="s">
        <v>38</v>
      </c>
      <c r="B37" s="11">
        <v>12345.121640000001</v>
      </c>
      <c r="C37" s="30">
        <v>218</v>
      </c>
      <c r="D37" s="1">
        <f t="shared" si="3"/>
        <v>56628.998348623856</v>
      </c>
      <c r="E37" s="11">
        <v>33523.93548</v>
      </c>
      <c r="F37" s="30">
        <v>520</v>
      </c>
      <c r="G37" s="1">
        <f t="shared" si="2"/>
        <v>64469.106692307687</v>
      </c>
    </row>
    <row r="38" spans="1:7" x14ac:dyDescent="0.25">
      <c r="A38" s="6" t="s">
        <v>39</v>
      </c>
      <c r="B38" s="11">
        <v>46943.284089999994</v>
      </c>
      <c r="C38" s="30">
        <v>810</v>
      </c>
      <c r="D38" s="1">
        <f t="shared" si="3"/>
        <v>57954.671716049379</v>
      </c>
      <c r="E38" s="11">
        <v>129975.61228</v>
      </c>
      <c r="F38" s="30">
        <v>1697</v>
      </c>
      <c r="G38" s="1">
        <f t="shared" si="2"/>
        <v>76591.40381850324</v>
      </c>
    </row>
    <row r="39" spans="1:7" x14ac:dyDescent="0.25">
      <c r="A39" s="6" t="s">
        <v>44</v>
      </c>
      <c r="B39" s="11">
        <v>0</v>
      </c>
      <c r="C39" s="31">
        <v>0</v>
      </c>
      <c r="D39" s="1"/>
      <c r="E39" s="11">
        <v>928.8</v>
      </c>
      <c r="F39" s="31">
        <v>14</v>
      </c>
      <c r="G39" s="1">
        <f t="shared" si="2"/>
        <v>66342.857142857145</v>
      </c>
    </row>
    <row r="40" spans="1:7" x14ac:dyDescent="0.25">
      <c r="A40" s="6" t="s">
        <v>40</v>
      </c>
      <c r="B40" s="11">
        <v>242036.98170999999</v>
      </c>
      <c r="C40" s="31">
        <v>4616</v>
      </c>
      <c r="D40" s="1">
        <f t="shared" si="3"/>
        <v>52434.354789861354</v>
      </c>
      <c r="E40" s="11">
        <v>182389.81949000002</v>
      </c>
      <c r="F40" s="31">
        <v>3333</v>
      </c>
      <c r="G40" s="1">
        <f t="shared" si="2"/>
        <v>54722.418088808889</v>
      </c>
    </row>
    <row r="41" spans="1:7" x14ac:dyDescent="0.25">
      <c r="A41" s="6" t="s">
        <v>41</v>
      </c>
      <c r="B41" s="11">
        <v>12404.28038</v>
      </c>
      <c r="C41" s="30">
        <v>241</v>
      </c>
      <c r="D41" s="1">
        <f t="shared" si="3"/>
        <v>51470.043070539417</v>
      </c>
      <c r="E41" s="11">
        <v>24096.393620000003</v>
      </c>
      <c r="F41" s="30">
        <v>451</v>
      </c>
      <c r="G41" s="1">
        <f t="shared" si="2"/>
        <v>53428.810687361423</v>
      </c>
    </row>
    <row r="42" spans="1:7" x14ac:dyDescent="0.25">
      <c r="A42" s="6" t="s">
        <v>42</v>
      </c>
      <c r="B42" s="11">
        <v>2783.1239999999998</v>
      </c>
      <c r="C42" s="30">
        <v>48</v>
      </c>
      <c r="D42" s="1">
        <f t="shared" si="3"/>
        <v>57981.75</v>
      </c>
      <c r="E42" s="11">
        <v>25934.331539999999</v>
      </c>
      <c r="F42" s="30">
        <v>466</v>
      </c>
      <c r="G42" s="1">
        <f t="shared" si="2"/>
        <v>55653.071974248924</v>
      </c>
    </row>
    <row r="43" spans="1:7" x14ac:dyDescent="0.25">
      <c r="A43" s="8" t="s">
        <v>43</v>
      </c>
      <c r="B43" s="12">
        <v>11857.61197</v>
      </c>
      <c r="C43" s="30">
        <v>220</v>
      </c>
      <c r="D43" s="1">
        <f t="shared" si="3"/>
        <v>53898.236227272726</v>
      </c>
      <c r="E43" s="12">
        <v>25906.45133</v>
      </c>
      <c r="F43" s="30">
        <v>441</v>
      </c>
      <c r="G43" s="1">
        <f t="shared" si="2"/>
        <v>58744.787596371876</v>
      </c>
    </row>
    <row r="44" spans="1:7" x14ac:dyDescent="0.25">
      <c r="A44" s="6" t="s">
        <v>45</v>
      </c>
      <c r="B44" s="11">
        <v>92045.42108</v>
      </c>
      <c r="C44" s="30">
        <v>1774</v>
      </c>
      <c r="D44" s="1">
        <f t="shared" si="3"/>
        <v>51885.806696730557</v>
      </c>
      <c r="E44" s="11">
        <v>54005.03196</v>
      </c>
      <c r="F44" s="30">
        <v>958</v>
      </c>
      <c r="G44" s="1">
        <f t="shared" si="2"/>
        <v>56372.68471816284</v>
      </c>
    </row>
    <row r="45" spans="1:7" x14ac:dyDescent="0.25">
      <c r="A45" s="6" t="s">
        <v>46</v>
      </c>
      <c r="B45" s="11">
        <v>3410.0095000000001</v>
      </c>
      <c r="C45" s="30">
        <v>30</v>
      </c>
      <c r="D45" s="1">
        <f t="shared" si="3"/>
        <v>113666.98333333334</v>
      </c>
      <c r="E45" s="11">
        <v>9422.0499999999993</v>
      </c>
      <c r="F45" s="30">
        <v>80</v>
      </c>
      <c r="G45" s="1">
        <f t="shared" si="2"/>
        <v>117775.62499999999</v>
      </c>
    </row>
    <row r="46" spans="1:7" x14ac:dyDescent="0.25">
      <c r="A46" s="6" t="s">
        <v>47</v>
      </c>
      <c r="B46" s="11">
        <v>5617.36</v>
      </c>
      <c r="C46" s="30">
        <v>140</v>
      </c>
      <c r="D46" s="1">
        <f t="shared" si="3"/>
        <v>40123.999999999993</v>
      </c>
      <c r="E46" s="11">
        <v>15678.609179999999</v>
      </c>
      <c r="F46" s="30">
        <v>404</v>
      </c>
      <c r="G46" s="1">
        <f t="shared" si="2"/>
        <v>38808.438564356438</v>
      </c>
    </row>
    <row r="47" spans="1:7" x14ac:dyDescent="0.25">
      <c r="A47" s="6" t="s">
        <v>48</v>
      </c>
      <c r="B47" s="11">
        <v>869.89800000000002</v>
      </c>
      <c r="C47" s="30">
        <v>31</v>
      </c>
      <c r="D47" s="1">
        <f t="shared" si="3"/>
        <v>28061.225806451614</v>
      </c>
      <c r="E47" s="11">
        <v>15611.903920000001</v>
      </c>
      <c r="F47" s="30">
        <v>471</v>
      </c>
      <c r="G47" s="1">
        <f t="shared" si="2"/>
        <v>33146.292823779193</v>
      </c>
    </row>
    <row r="48" spans="1:7" x14ac:dyDescent="0.25">
      <c r="A48" s="8" t="s">
        <v>103</v>
      </c>
      <c r="B48" s="11">
        <v>164274.25805</v>
      </c>
      <c r="C48" s="30">
        <v>1970</v>
      </c>
      <c r="D48" s="1">
        <f t="shared" si="3"/>
        <v>83387.948248730958</v>
      </c>
      <c r="E48" s="11">
        <v>224919.46193999998</v>
      </c>
      <c r="F48" s="30">
        <v>3007</v>
      </c>
      <c r="G48" s="1">
        <f t="shared" si="2"/>
        <v>74798.623857665443</v>
      </c>
    </row>
    <row r="49" spans="1:7" x14ac:dyDescent="0.25">
      <c r="A49" s="8" t="s">
        <v>98</v>
      </c>
      <c r="B49" s="11">
        <v>41520.229739999995</v>
      </c>
      <c r="C49" s="30">
        <v>776</v>
      </c>
      <c r="D49" s="1">
        <f t="shared" si="3"/>
        <v>53505.450695876287</v>
      </c>
      <c r="E49" s="11">
        <v>30085.565870000002</v>
      </c>
      <c r="F49" s="30">
        <v>379</v>
      </c>
      <c r="G49" s="1">
        <f t="shared" si="2"/>
        <v>79381.440290237471</v>
      </c>
    </row>
    <row r="50" spans="1:7" x14ac:dyDescent="0.25">
      <c r="A50" s="6" t="s">
        <v>94</v>
      </c>
      <c r="B50" s="12">
        <v>4408.8360000000002</v>
      </c>
      <c r="C50" s="30">
        <v>70</v>
      </c>
      <c r="D50" s="1">
        <f t="shared" si="3"/>
        <v>62983.37142857143</v>
      </c>
      <c r="E50" s="12">
        <v>23482.25244</v>
      </c>
      <c r="F50" s="30">
        <v>375</v>
      </c>
      <c r="G50" s="1">
        <f t="shared" si="2"/>
        <v>62619.339840000001</v>
      </c>
    </row>
    <row r="51" spans="1:7" x14ac:dyDescent="0.25">
      <c r="A51" s="7" t="s">
        <v>99</v>
      </c>
      <c r="B51" s="11">
        <v>0</v>
      </c>
      <c r="C51" s="30">
        <v>0</v>
      </c>
      <c r="D51" s="1"/>
      <c r="E51" s="11">
        <v>0</v>
      </c>
      <c r="F51" s="30">
        <v>0</v>
      </c>
      <c r="G51" s="1"/>
    </row>
    <row r="52" spans="1:7" x14ac:dyDescent="0.25">
      <c r="A52" s="6" t="s">
        <v>49</v>
      </c>
      <c r="B52" s="11">
        <v>85478.384160000001</v>
      </c>
      <c r="C52" s="30">
        <v>1807</v>
      </c>
      <c r="D52" s="1">
        <f t="shared" si="3"/>
        <v>47304.031079136694</v>
      </c>
      <c r="E52" s="11">
        <v>173650.74048999997</v>
      </c>
      <c r="F52" s="30">
        <v>3401</v>
      </c>
      <c r="G52" s="1">
        <f t="shared" si="2"/>
        <v>51058.729929432506</v>
      </c>
    </row>
    <row r="53" spans="1:7" x14ac:dyDescent="0.25">
      <c r="A53" s="6" t="s">
        <v>50</v>
      </c>
      <c r="B53" s="11">
        <v>16502.753349999999</v>
      </c>
      <c r="C53" s="30">
        <v>369</v>
      </c>
      <c r="D53" s="1">
        <f t="shared" si="3"/>
        <v>44722.908807588079</v>
      </c>
      <c r="E53" s="11">
        <v>12359.75223</v>
      </c>
      <c r="F53" s="30">
        <v>262</v>
      </c>
      <c r="G53" s="1">
        <f t="shared" si="2"/>
        <v>47174.626832061069</v>
      </c>
    </row>
    <row r="54" spans="1:7" x14ac:dyDescent="0.25">
      <c r="A54" s="6" t="s">
        <v>51</v>
      </c>
      <c r="B54" s="11">
        <v>12049.11053</v>
      </c>
      <c r="C54" s="30">
        <v>211</v>
      </c>
      <c r="D54" s="1">
        <f t="shared" si="3"/>
        <v>57104.789241706159</v>
      </c>
      <c r="E54" s="11">
        <v>68535.196169999996</v>
      </c>
      <c r="F54" s="30">
        <v>966</v>
      </c>
      <c r="G54" s="1">
        <f t="shared" si="2"/>
        <v>70947.408043478266</v>
      </c>
    </row>
    <row r="55" spans="1:7" x14ac:dyDescent="0.25">
      <c r="A55" s="6" t="s">
        <v>52</v>
      </c>
      <c r="B55" s="11">
        <v>9194.5646300000008</v>
      </c>
      <c r="C55" s="30">
        <v>143</v>
      </c>
      <c r="D55" s="1">
        <f t="shared" si="3"/>
        <v>64297.654755244766</v>
      </c>
      <c r="E55" s="11">
        <v>13459.62492</v>
      </c>
      <c r="F55" s="30">
        <v>232</v>
      </c>
      <c r="G55" s="1">
        <f t="shared" si="2"/>
        <v>58015.624655172418</v>
      </c>
    </row>
    <row r="56" spans="1:7" x14ac:dyDescent="0.25">
      <c r="A56" s="6" t="s">
        <v>53</v>
      </c>
      <c r="B56" s="11">
        <v>95806.90092</v>
      </c>
      <c r="C56" s="30">
        <v>1840</v>
      </c>
      <c r="D56" s="1">
        <f t="shared" si="3"/>
        <v>52068.967891304346</v>
      </c>
      <c r="E56" s="11">
        <v>68152.884299999991</v>
      </c>
      <c r="F56" s="30">
        <v>1090</v>
      </c>
      <c r="G56" s="1">
        <f t="shared" si="2"/>
        <v>62525.581926605497</v>
      </c>
    </row>
    <row r="57" spans="1:7" x14ac:dyDescent="0.25">
      <c r="A57" s="6" t="s">
        <v>54</v>
      </c>
      <c r="B57" s="11">
        <v>1686.72</v>
      </c>
      <c r="C57" s="30">
        <v>36</v>
      </c>
      <c r="D57" s="1">
        <f t="shared" si="3"/>
        <v>46853.333333333328</v>
      </c>
      <c r="E57" s="11">
        <v>3790.7</v>
      </c>
      <c r="F57" s="30">
        <v>66</v>
      </c>
      <c r="G57" s="1">
        <f t="shared" si="2"/>
        <v>57434.84848484848</v>
      </c>
    </row>
    <row r="58" spans="1:7" x14ac:dyDescent="0.25">
      <c r="A58" s="6" t="s">
        <v>55</v>
      </c>
      <c r="B58" s="11">
        <v>3858.6970000000001</v>
      </c>
      <c r="C58" s="30">
        <v>70</v>
      </c>
      <c r="D58" s="1">
        <f t="shared" si="3"/>
        <v>55124.242857142861</v>
      </c>
      <c r="E58" s="11">
        <v>25613.842329999999</v>
      </c>
      <c r="F58" s="30">
        <v>536</v>
      </c>
      <c r="G58" s="1">
        <f t="shared" si="2"/>
        <v>47787.019272388061</v>
      </c>
    </row>
    <row r="59" spans="1:7" x14ac:dyDescent="0.25">
      <c r="A59" s="6" t="s">
        <v>56</v>
      </c>
      <c r="B59" s="11">
        <v>92457.894549999997</v>
      </c>
      <c r="C59" s="30">
        <v>2064</v>
      </c>
      <c r="D59" s="1">
        <f t="shared" si="3"/>
        <v>44795.491545542631</v>
      </c>
      <c r="E59" s="11">
        <v>100440.37479</v>
      </c>
      <c r="F59" s="30">
        <v>2219</v>
      </c>
      <c r="G59" s="1">
        <f t="shared" si="2"/>
        <v>45263.801167192432</v>
      </c>
    </row>
    <row r="60" spans="1:7" x14ac:dyDescent="0.25">
      <c r="A60" s="6" t="s">
        <v>57</v>
      </c>
      <c r="B60" s="11">
        <v>4596.415</v>
      </c>
      <c r="C60" s="30">
        <v>75</v>
      </c>
      <c r="D60" s="1">
        <f t="shared" si="3"/>
        <v>61285.533333333333</v>
      </c>
      <c r="E60" s="11">
        <v>11149.096</v>
      </c>
      <c r="F60" s="30">
        <v>161</v>
      </c>
      <c r="G60" s="1">
        <f t="shared" si="2"/>
        <v>69249.043478260879</v>
      </c>
    </row>
    <row r="61" spans="1:7" x14ac:dyDescent="0.25">
      <c r="A61" s="6" t="s">
        <v>58</v>
      </c>
      <c r="B61" s="11">
        <v>1879.5060000000001</v>
      </c>
      <c r="C61" s="30">
        <v>38</v>
      </c>
      <c r="D61" s="1">
        <f t="shared" si="3"/>
        <v>49460.68421052632</v>
      </c>
      <c r="E61" s="11">
        <v>5042.6223600000003</v>
      </c>
      <c r="F61" s="30">
        <v>89</v>
      </c>
      <c r="G61" s="1">
        <f t="shared" si="2"/>
        <v>56658.678202247196</v>
      </c>
    </row>
    <row r="62" spans="1:7" x14ac:dyDescent="0.25">
      <c r="A62" s="6" t="s">
        <v>59</v>
      </c>
      <c r="B62" s="11">
        <v>45936.277930000004</v>
      </c>
      <c r="C62" s="30">
        <v>1124</v>
      </c>
      <c r="D62" s="1">
        <f t="shared" si="3"/>
        <v>40868.574670818511</v>
      </c>
      <c r="E62" s="11">
        <v>77476.663270000005</v>
      </c>
      <c r="F62" s="30">
        <v>1559</v>
      </c>
      <c r="G62" s="1">
        <f t="shared" si="2"/>
        <v>49696.384393842207</v>
      </c>
    </row>
    <row r="63" spans="1:7" x14ac:dyDescent="0.25">
      <c r="A63" s="6" t="s">
        <v>60</v>
      </c>
      <c r="B63" s="11">
        <v>5758.2049999999999</v>
      </c>
      <c r="C63" s="30">
        <v>124</v>
      </c>
      <c r="D63" s="1">
        <f t="shared" si="3"/>
        <v>46437.137096774197</v>
      </c>
      <c r="E63" s="11">
        <v>15015.335999999999</v>
      </c>
      <c r="F63" s="30">
        <v>319</v>
      </c>
      <c r="G63" s="1">
        <f t="shared" si="2"/>
        <v>47070.01880877743</v>
      </c>
    </row>
    <row r="64" spans="1:7" x14ac:dyDescent="0.25">
      <c r="A64" s="6" t="s">
        <v>61</v>
      </c>
      <c r="B64" s="11">
        <v>72672.117590000009</v>
      </c>
      <c r="C64" s="30">
        <v>1732</v>
      </c>
      <c r="D64" s="1">
        <f t="shared" si="3"/>
        <v>41958.497453810633</v>
      </c>
      <c r="E64" s="11">
        <v>102326.64067000001</v>
      </c>
      <c r="F64" s="30">
        <v>1931</v>
      </c>
      <c r="G64" s="1">
        <f t="shared" si="2"/>
        <v>52991.528052822374</v>
      </c>
    </row>
    <row r="65" spans="1:7" x14ac:dyDescent="0.25">
      <c r="A65" s="8" t="s">
        <v>104</v>
      </c>
      <c r="B65" s="11">
        <v>20789.33612</v>
      </c>
      <c r="C65" s="30">
        <v>362</v>
      </c>
      <c r="D65" s="1">
        <f t="shared" si="3"/>
        <v>57429.1053038674</v>
      </c>
      <c r="E65" s="11">
        <v>54051.630640000003</v>
      </c>
      <c r="F65" s="30">
        <v>731</v>
      </c>
      <c r="G65" s="1">
        <f t="shared" si="2"/>
        <v>73942.039179206578</v>
      </c>
    </row>
    <row r="66" spans="1:7" x14ac:dyDescent="0.25">
      <c r="A66" s="6" t="s">
        <v>62</v>
      </c>
      <c r="B66" s="11">
        <v>5349.5479999999998</v>
      </c>
      <c r="C66" s="30">
        <v>115</v>
      </c>
      <c r="D66" s="1">
        <f t="shared" si="3"/>
        <v>46517.808695652173</v>
      </c>
      <c r="E66" s="11">
        <v>14473.491699999999</v>
      </c>
      <c r="F66" s="30">
        <v>282</v>
      </c>
      <c r="G66" s="1">
        <f t="shared" si="2"/>
        <v>51324.438652482262</v>
      </c>
    </row>
    <row r="67" spans="1:7" x14ac:dyDescent="0.25">
      <c r="A67" s="6" t="s">
        <v>63</v>
      </c>
      <c r="B67" s="11">
        <v>10978.68813</v>
      </c>
      <c r="C67" s="30">
        <v>187</v>
      </c>
      <c r="D67" s="1">
        <f t="shared" si="3"/>
        <v>58709.562192513375</v>
      </c>
      <c r="E67" s="11">
        <v>16456.925900000002</v>
      </c>
      <c r="F67" s="30">
        <v>291</v>
      </c>
      <c r="G67" s="1">
        <f t="shared" si="2"/>
        <v>56553.009965635742</v>
      </c>
    </row>
    <row r="68" spans="1:7" x14ac:dyDescent="0.25">
      <c r="A68" s="6" t="s">
        <v>64</v>
      </c>
      <c r="B68" s="11">
        <v>3107.23</v>
      </c>
      <c r="C68" s="30">
        <v>38</v>
      </c>
      <c r="D68" s="1">
        <f t="shared" si="3"/>
        <v>81769.210526315786</v>
      </c>
      <c r="E68" s="11">
        <v>2627.86465</v>
      </c>
      <c r="F68" s="30">
        <v>34</v>
      </c>
      <c r="G68" s="1">
        <f t="shared" si="2"/>
        <v>77290.13676470588</v>
      </c>
    </row>
    <row r="69" spans="1:7" x14ac:dyDescent="0.25">
      <c r="A69" s="6" t="s">
        <v>65</v>
      </c>
      <c r="B69" s="11">
        <v>248084.16903999995</v>
      </c>
      <c r="C69" s="30">
        <v>6213</v>
      </c>
      <c r="D69" s="1">
        <f t="shared" si="3"/>
        <v>39929.851768871711</v>
      </c>
      <c r="E69" s="11">
        <v>274395.2265600001</v>
      </c>
      <c r="F69" s="30">
        <v>6032</v>
      </c>
      <c r="G69" s="1">
        <f t="shared" si="2"/>
        <v>45489.924827586219</v>
      </c>
    </row>
    <row r="70" spans="1:7" x14ac:dyDescent="0.25">
      <c r="A70" s="6" t="s">
        <v>66</v>
      </c>
      <c r="B70" s="11">
        <v>0</v>
      </c>
      <c r="C70" s="30">
        <v>0</v>
      </c>
      <c r="D70" s="1"/>
      <c r="E70" s="11">
        <v>0</v>
      </c>
      <c r="F70" s="30">
        <v>0</v>
      </c>
      <c r="G70" s="1"/>
    </row>
    <row r="71" spans="1:7" x14ac:dyDescent="0.25">
      <c r="A71" s="6" t="s">
        <v>67</v>
      </c>
      <c r="B71" s="11">
        <v>278.2</v>
      </c>
      <c r="C71" s="30">
        <v>7</v>
      </c>
      <c r="D71" s="1">
        <f t="shared" ref="D71:D91" si="4">B71/C71*1000</f>
        <v>39742.857142857138</v>
      </c>
      <c r="E71" s="11">
        <v>3712.6311700000001</v>
      </c>
      <c r="F71" s="30">
        <v>86</v>
      </c>
      <c r="G71" s="1">
        <f t="shared" ref="G71:G91" si="5">E71/F71*1000</f>
        <v>43170.129883720932</v>
      </c>
    </row>
    <row r="72" spans="1:7" x14ac:dyDescent="0.25">
      <c r="A72" s="6" t="s">
        <v>68</v>
      </c>
      <c r="B72" s="11">
        <v>949.2</v>
      </c>
      <c r="C72" s="30">
        <v>12</v>
      </c>
      <c r="D72" s="1">
        <f t="shared" si="4"/>
        <v>79100.000000000015</v>
      </c>
      <c r="E72" s="11">
        <v>6454.2073300000002</v>
      </c>
      <c r="F72" s="30">
        <v>109</v>
      </c>
      <c r="G72" s="1">
        <f t="shared" si="5"/>
        <v>59212.911284403672</v>
      </c>
    </row>
    <row r="73" spans="1:7" x14ac:dyDescent="0.25">
      <c r="A73" s="6" t="s">
        <v>69</v>
      </c>
      <c r="B73" s="11">
        <v>3910.9293900000002</v>
      </c>
      <c r="C73" s="30">
        <v>76</v>
      </c>
      <c r="D73" s="1">
        <f t="shared" si="4"/>
        <v>51459.597236842106</v>
      </c>
      <c r="E73" s="11">
        <v>14654.78674</v>
      </c>
      <c r="F73" s="30">
        <v>286</v>
      </c>
      <c r="G73" s="1">
        <f t="shared" si="5"/>
        <v>51240.513076923075</v>
      </c>
    </row>
    <row r="74" spans="1:7" x14ac:dyDescent="0.25">
      <c r="A74" s="6" t="s">
        <v>70</v>
      </c>
      <c r="B74" s="11">
        <v>1760.4</v>
      </c>
      <c r="C74" s="30">
        <v>28</v>
      </c>
      <c r="D74" s="1">
        <f t="shared" si="4"/>
        <v>62871.428571428572</v>
      </c>
      <c r="E74" s="11">
        <v>9383.1135599999998</v>
      </c>
      <c r="F74" s="30">
        <v>190</v>
      </c>
      <c r="G74" s="1">
        <f t="shared" si="5"/>
        <v>49384.808210526317</v>
      </c>
    </row>
    <row r="75" spans="1:7" x14ac:dyDescent="0.25">
      <c r="A75" s="6" t="s">
        <v>71</v>
      </c>
      <c r="B75" s="11">
        <v>82776.67439</v>
      </c>
      <c r="C75" s="30">
        <v>2065</v>
      </c>
      <c r="D75" s="1">
        <f t="shared" si="4"/>
        <v>40085.556605326878</v>
      </c>
      <c r="E75" s="11">
        <v>167247.88009999998</v>
      </c>
      <c r="F75" s="30">
        <v>3765</v>
      </c>
      <c r="G75" s="1">
        <f t="shared" si="5"/>
        <v>44421.747702523237</v>
      </c>
    </row>
    <row r="76" spans="1:7" x14ac:dyDescent="0.25">
      <c r="A76" s="6" t="s">
        <v>72</v>
      </c>
      <c r="B76" s="11">
        <v>1143.98</v>
      </c>
      <c r="C76" s="30">
        <v>27</v>
      </c>
      <c r="D76" s="1">
        <f t="shared" si="4"/>
        <v>42369.629629629628</v>
      </c>
      <c r="E76" s="11">
        <v>10338.56875</v>
      </c>
      <c r="F76" s="30">
        <v>196</v>
      </c>
      <c r="G76" s="1">
        <f t="shared" si="5"/>
        <v>52747.799744897959</v>
      </c>
    </row>
    <row r="77" spans="1:7" x14ac:dyDescent="0.25">
      <c r="A77" s="6" t="s">
        <v>73</v>
      </c>
      <c r="B77" s="11">
        <v>6724.5470700000005</v>
      </c>
      <c r="C77" s="30">
        <v>123</v>
      </c>
      <c r="D77" s="1">
        <f t="shared" si="4"/>
        <v>54671.114390243907</v>
      </c>
      <c r="E77" s="11">
        <v>11668.982029999999</v>
      </c>
      <c r="F77" s="30">
        <v>205</v>
      </c>
      <c r="G77" s="1">
        <f t="shared" si="5"/>
        <v>56921.863560975609</v>
      </c>
    </row>
    <row r="78" spans="1:7" x14ac:dyDescent="0.25">
      <c r="A78" s="6" t="s">
        <v>74</v>
      </c>
      <c r="B78" s="11">
        <v>25790.225629999997</v>
      </c>
      <c r="C78" s="30">
        <v>403</v>
      </c>
      <c r="D78" s="1">
        <f t="shared" si="4"/>
        <v>63995.597096774181</v>
      </c>
      <c r="E78" s="11">
        <v>16159.511</v>
      </c>
      <c r="F78" s="30">
        <v>240</v>
      </c>
      <c r="G78" s="1">
        <f t="shared" si="5"/>
        <v>67331.295833333323</v>
      </c>
    </row>
    <row r="79" spans="1:7" x14ac:dyDescent="0.25">
      <c r="A79" s="6" t="s">
        <v>75</v>
      </c>
      <c r="B79" s="11">
        <v>825.16</v>
      </c>
      <c r="C79" s="30">
        <v>28</v>
      </c>
      <c r="D79" s="1">
        <f t="shared" si="4"/>
        <v>29470</v>
      </c>
      <c r="E79" s="11">
        <v>13390.808499999999</v>
      </c>
      <c r="F79" s="30">
        <v>59</v>
      </c>
      <c r="G79" s="1">
        <f t="shared" si="5"/>
        <v>226962.85593220338</v>
      </c>
    </row>
    <row r="80" spans="1:7" x14ac:dyDescent="0.25">
      <c r="A80" s="6" t="s">
        <v>76</v>
      </c>
      <c r="B80" s="11">
        <v>18847.19844</v>
      </c>
      <c r="C80" s="30">
        <v>274</v>
      </c>
      <c r="D80" s="1">
        <f t="shared" si="4"/>
        <v>68785.39576642336</v>
      </c>
      <c r="E80" s="11">
        <v>28414.315429999999</v>
      </c>
      <c r="F80" s="30">
        <v>400</v>
      </c>
      <c r="G80" s="1">
        <f t="shared" si="5"/>
        <v>71035.788574999999</v>
      </c>
    </row>
    <row r="81" spans="1:7" x14ac:dyDescent="0.25">
      <c r="A81" s="6" t="s">
        <v>77</v>
      </c>
      <c r="B81" s="11">
        <v>27535.579670000003</v>
      </c>
      <c r="C81" s="30">
        <v>561</v>
      </c>
      <c r="D81" s="1">
        <f t="shared" si="4"/>
        <v>49083.029714795011</v>
      </c>
      <c r="E81" s="11">
        <v>65905.867929999993</v>
      </c>
      <c r="F81" s="30">
        <v>1479</v>
      </c>
      <c r="G81" s="1">
        <f t="shared" si="5"/>
        <v>44561.100696416499</v>
      </c>
    </row>
    <row r="82" spans="1:7" x14ac:dyDescent="0.25">
      <c r="A82" s="6" t="s">
        <v>78</v>
      </c>
      <c r="B82" s="11">
        <v>7229.56</v>
      </c>
      <c r="C82" s="30">
        <v>134</v>
      </c>
      <c r="D82" s="1">
        <f t="shared" si="4"/>
        <v>53951.940298507463</v>
      </c>
      <c r="E82" s="11">
        <v>7471.799</v>
      </c>
      <c r="F82" s="30">
        <v>169</v>
      </c>
      <c r="G82" s="1">
        <f t="shared" si="5"/>
        <v>44211.82840236686</v>
      </c>
    </row>
    <row r="83" spans="1:7" x14ac:dyDescent="0.25">
      <c r="A83" s="6" t="s">
        <v>79</v>
      </c>
      <c r="B83" s="11">
        <v>7023.7859699999999</v>
      </c>
      <c r="C83" s="30">
        <v>141</v>
      </c>
      <c r="D83" s="1">
        <f t="shared" si="4"/>
        <v>49814.084893617022</v>
      </c>
      <c r="E83" s="11">
        <v>39898.79608</v>
      </c>
      <c r="F83" s="30">
        <v>690</v>
      </c>
      <c r="G83" s="1">
        <f t="shared" si="5"/>
        <v>57824.342144927534</v>
      </c>
    </row>
    <row r="84" spans="1:7" x14ac:dyDescent="0.25">
      <c r="A84" s="6" t="s">
        <v>82</v>
      </c>
      <c r="B84" s="11">
        <v>36908.357859999996</v>
      </c>
      <c r="C84" s="30">
        <v>588</v>
      </c>
      <c r="D84" s="1">
        <f t="shared" si="4"/>
        <v>62769.316088435364</v>
      </c>
      <c r="E84" s="11">
        <v>13925.80435</v>
      </c>
      <c r="F84" s="30">
        <v>187</v>
      </c>
      <c r="G84" s="1">
        <f t="shared" si="5"/>
        <v>74469.541978609632</v>
      </c>
    </row>
    <row r="85" spans="1:7" ht="25.5" x14ac:dyDescent="0.25">
      <c r="A85" s="6" t="s">
        <v>80</v>
      </c>
      <c r="B85" s="11">
        <v>17570.348000000002</v>
      </c>
      <c r="C85" s="30">
        <v>249</v>
      </c>
      <c r="D85" s="1">
        <f t="shared" si="4"/>
        <v>70563.646586345392</v>
      </c>
      <c r="E85" s="11">
        <v>72336.756309999997</v>
      </c>
      <c r="F85" s="30">
        <v>654</v>
      </c>
      <c r="G85" s="1">
        <f t="shared" si="5"/>
        <v>110606.66102446483</v>
      </c>
    </row>
    <row r="86" spans="1:7" x14ac:dyDescent="0.25">
      <c r="A86" s="6" t="s">
        <v>81</v>
      </c>
      <c r="B86" s="11">
        <v>145601.79397999999</v>
      </c>
      <c r="C86" s="30">
        <v>3567</v>
      </c>
      <c r="D86" s="1">
        <f t="shared" si="4"/>
        <v>40819.118020745722</v>
      </c>
      <c r="E86" s="11">
        <v>113678.52126000001</v>
      </c>
      <c r="F86" s="30">
        <v>2482</v>
      </c>
      <c r="G86" s="1">
        <f t="shared" si="5"/>
        <v>45801.176978243355</v>
      </c>
    </row>
    <row r="87" spans="1:7" x14ac:dyDescent="0.25">
      <c r="A87" s="6" t="s">
        <v>83</v>
      </c>
      <c r="B87" s="11">
        <v>0</v>
      </c>
      <c r="C87" s="30">
        <v>0</v>
      </c>
      <c r="D87" s="1"/>
      <c r="E87" s="11">
        <v>0</v>
      </c>
      <c r="F87" s="30">
        <v>0</v>
      </c>
      <c r="G87" s="1"/>
    </row>
    <row r="88" spans="1:7" x14ac:dyDescent="0.25">
      <c r="A88" s="6" t="s">
        <v>84</v>
      </c>
      <c r="B88" s="11">
        <v>3143.56</v>
      </c>
      <c r="C88" s="30">
        <v>88</v>
      </c>
      <c r="D88" s="1">
        <f t="shared" si="4"/>
        <v>35722.272727272721</v>
      </c>
      <c r="E88" s="11">
        <v>8409.6924099999997</v>
      </c>
      <c r="F88" s="30">
        <v>257</v>
      </c>
      <c r="G88" s="1">
        <f t="shared" si="5"/>
        <v>32722.538560311285</v>
      </c>
    </row>
    <row r="89" spans="1:7" x14ac:dyDescent="0.25">
      <c r="A89" s="6" t="s">
        <v>85</v>
      </c>
      <c r="B89" s="11">
        <v>571.55137000000002</v>
      </c>
      <c r="C89" s="30">
        <v>11</v>
      </c>
      <c r="D89" s="1">
        <f t="shared" si="4"/>
        <v>51959.215454545454</v>
      </c>
      <c r="E89" s="11">
        <v>0</v>
      </c>
      <c r="F89" s="30">
        <v>0</v>
      </c>
      <c r="G89" s="1"/>
    </row>
    <row r="90" spans="1:7" ht="25.5" x14ac:dyDescent="0.25">
      <c r="A90" s="6" t="s">
        <v>86</v>
      </c>
      <c r="B90" s="11">
        <v>745.346</v>
      </c>
      <c r="C90" s="30">
        <v>12</v>
      </c>
      <c r="D90" s="1">
        <f t="shared" si="4"/>
        <v>62112.166666666664</v>
      </c>
      <c r="E90" s="11">
        <v>4746.7461199999998</v>
      </c>
      <c r="F90" s="30">
        <v>71</v>
      </c>
      <c r="G90" s="1">
        <f t="shared" si="5"/>
        <v>66855.579154929568</v>
      </c>
    </row>
    <row r="91" spans="1:7" x14ac:dyDescent="0.25">
      <c r="A91" s="6" t="s">
        <v>87</v>
      </c>
      <c r="B91" s="11">
        <v>20343.503169999996</v>
      </c>
      <c r="C91" s="30">
        <v>469</v>
      </c>
      <c r="D91" s="1">
        <f t="shared" si="4"/>
        <v>43376.339381663107</v>
      </c>
      <c r="E91" s="11">
        <v>51163.293170000004</v>
      </c>
      <c r="F91" s="30">
        <v>959</v>
      </c>
      <c r="G91" s="1">
        <f t="shared" si="5"/>
        <v>53350.670667361839</v>
      </c>
    </row>
  </sheetData>
  <mergeCells count="5">
    <mergeCell ref="B3:D3"/>
    <mergeCell ref="E3:G3"/>
    <mergeCell ref="A3:A4"/>
    <mergeCell ref="E1:G1"/>
    <mergeCell ref="A2:G2"/>
  </mergeCells>
  <pageMargins left="0.25" right="0.25" top="0.75" bottom="0.75" header="0.3" footer="0.3"/>
  <pageSetup paperSize="9" scale="9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1"/>
  <sheetViews>
    <sheetView tabSelected="1" zoomScaleNormal="100" workbookViewId="0">
      <selection activeCell="E3" sqref="E3:G3"/>
    </sheetView>
  </sheetViews>
  <sheetFormatPr defaultColWidth="9.140625" defaultRowHeight="15" x14ac:dyDescent="0.25"/>
  <cols>
    <col min="1" max="1" width="36.140625" style="20" customWidth="1"/>
    <col min="2" max="2" width="12.5703125" style="17" customWidth="1"/>
    <col min="3" max="3" width="10.7109375" style="17" customWidth="1"/>
    <col min="4" max="4" width="11.42578125" style="17" customWidth="1"/>
    <col min="5" max="5" width="12.7109375" style="17" customWidth="1"/>
    <col min="6" max="6" width="10.7109375" style="17" customWidth="1"/>
    <col min="7" max="7" width="11.28515625" style="17" customWidth="1"/>
    <col min="8" max="16384" width="9.140625" style="17"/>
  </cols>
  <sheetData>
    <row r="1" spans="1:19" x14ac:dyDescent="0.25">
      <c r="F1" s="36"/>
      <c r="G1" s="36"/>
    </row>
    <row r="2" spans="1:19" ht="33.75" customHeight="1" x14ac:dyDescent="0.25">
      <c r="A2" s="35" t="s">
        <v>102</v>
      </c>
      <c r="B2" s="35"/>
      <c r="C2" s="35"/>
      <c r="D2" s="35"/>
      <c r="E2" s="35"/>
      <c r="F2" s="35"/>
      <c r="G2" s="35"/>
    </row>
    <row r="3" spans="1:19" ht="106.15" customHeight="1" x14ac:dyDescent="0.25">
      <c r="A3" s="33" t="s">
        <v>105</v>
      </c>
      <c r="B3" s="32" t="s">
        <v>1</v>
      </c>
      <c r="C3" s="32"/>
      <c r="D3" s="32"/>
      <c r="E3" s="32" t="s">
        <v>2</v>
      </c>
      <c r="F3" s="32"/>
      <c r="G3" s="32"/>
    </row>
    <row r="4" spans="1:19" ht="38.25" x14ac:dyDescent="0.25">
      <c r="A4" s="33"/>
      <c r="B4" s="24" t="s">
        <v>3</v>
      </c>
      <c r="C4" s="24" t="s">
        <v>4</v>
      </c>
      <c r="D4" s="24" t="s">
        <v>5</v>
      </c>
      <c r="E4" s="24" t="s">
        <v>3</v>
      </c>
      <c r="F4" s="24" t="s">
        <v>4</v>
      </c>
      <c r="G4" s="24" t="s">
        <v>5</v>
      </c>
      <c r="P4" s="18"/>
      <c r="Q4" s="18"/>
      <c r="R4" s="18"/>
      <c r="S4" s="18"/>
    </row>
    <row r="5" spans="1:19" s="21" customFormat="1" ht="11.25" x14ac:dyDescent="0.25">
      <c r="A5" s="25" t="s">
        <v>7</v>
      </c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P5" s="22"/>
      <c r="Q5" s="22"/>
      <c r="R5" s="22"/>
      <c r="S5" s="22"/>
    </row>
    <row r="6" spans="1:19" ht="15" customHeight="1" x14ac:dyDescent="0.25">
      <c r="A6" s="5" t="s">
        <v>0</v>
      </c>
      <c r="B6" s="10">
        <f t="shared" ref="B6" si="0">SUM(B7:B91)</f>
        <v>2645042.9228500002</v>
      </c>
      <c r="C6" s="15">
        <f t="shared" ref="C6" si="1">SUM(C7:C91)</f>
        <v>45628</v>
      </c>
      <c r="D6" s="27">
        <f>B6/C6*1000</f>
        <v>57969.73180612782</v>
      </c>
      <c r="E6" s="10">
        <f t="shared" ref="E6" si="2">SUM(E7:E91)</f>
        <v>3915003.2146400013</v>
      </c>
      <c r="F6" s="15">
        <f t="shared" ref="F6" si="3">SUM(F7:F91)</f>
        <v>61518</v>
      </c>
      <c r="G6" s="27">
        <f>E6/F6*1000</f>
        <v>63639.962525439725</v>
      </c>
      <c r="P6" s="19"/>
      <c r="Q6" s="19"/>
      <c r="R6" s="19"/>
      <c r="S6" s="19"/>
    </row>
    <row r="7" spans="1:19" x14ac:dyDescent="0.25">
      <c r="A7" s="6" t="s">
        <v>8</v>
      </c>
      <c r="B7" s="11">
        <v>277.0831</v>
      </c>
      <c r="C7" s="16">
        <v>0</v>
      </c>
      <c r="D7" s="28"/>
      <c r="E7" s="11">
        <v>1941.67517</v>
      </c>
      <c r="F7" s="16">
        <v>0</v>
      </c>
      <c r="G7" s="28"/>
      <c r="P7" s="19"/>
      <c r="Q7" s="19"/>
      <c r="R7" s="19"/>
      <c r="S7" s="19"/>
    </row>
    <row r="8" spans="1:19" x14ac:dyDescent="0.25">
      <c r="A8" s="6" t="s">
        <v>9</v>
      </c>
      <c r="B8" s="11">
        <v>0</v>
      </c>
      <c r="C8" s="16">
        <v>0</v>
      </c>
      <c r="D8" s="28"/>
      <c r="E8" s="11">
        <v>262.93948999999998</v>
      </c>
      <c r="F8" s="16">
        <v>7</v>
      </c>
      <c r="G8" s="28">
        <f t="shared" ref="G8:G70" si="4">E8/F8*1000</f>
        <v>37562.784285714282</v>
      </c>
      <c r="P8" s="19"/>
      <c r="Q8" s="19"/>
      <c r="R8" s="19"/>
      <c r="S8" s="19"/>
    </row>
    <row r="9" spans="1:19" x14ac:dyDescent="0.25">
      <c r="A9" s="6" t="s">
        <v>10</v>
      </c>
      <c r="B9" s="11">
        <v>33343.659390000001</v>
      </c>
      <c r="C9" s="16">
        <v>442</v>
      </c>
      <c r="D9" s="28">
        <f t="shared" ref="D9:D70" si="5">B9/C9*1000</f>
        <v>75438.143416289589</v>
      </c>
      <c r="E9" s="11">
        <v>28662.750290000004</v>
      </c>
      <c r="F9" s="16">
        <v>493</v>
      </c>
      <c r="G9" s="28">
        <f t="shared" si="4"/>
        <v>58139.452920892501</v>
      </c>
      <c r="P9" s="18"/>
      <c r="Q9" s="18"/>
      <c r="R9" s="18"/>
      <c r="S9" s="18"/>
    </row>
    <row r="10" spans="1:19" x14ac:dyDescent="0.25">
      <c r="A10" s="6" t="s">
        <v>11</v>
      </c>
      <c r="B10" s="11">
        <v>4552.8525</v>
      </c>
      <c r="C10" s="16">
        <v>63</v>
      </c>
      <c r="D10" s="28">
        <f t="shared" si="5"/>
        <v>72267.5</v>
      </c>
      <c r="E10" s="11">
        <v>5673.0989399999999</v>
      </c>
      <c r="F10" s="16">
        <v>83</v>
      </c>
      <c r="G10" s="28">
        <f t="shared" si="4"/>
        <v>68350.589638554215</v>
      </c>
      <c r="P10" s="18"/>
      <c r="Q10" s="18"/>
      <c r="R10" s="18"/>
      <c r="S10" s="18"/>
    </row>
    <row r="11" spans="1:19" ht="14.25" customHeight="1" x14ac:dyDescent="0.25">
      <c r="A11" s="6" t="s">
        <v>88</v>
      </c>
      <c r="B11" s="11">
        <v>130132.78</v>
      </c>
      <c r="C11" s="16">
        <v>1803</v>
      </c>
      <c r="D11" s="28">
        <f t="shared" si="5"/>
        <v>72175.696062118688</v>
      </c>
      <c r="E11" s="11">
        <v>158212.75836000001</v>
      </c>
      <c r="F11" s="16">
        <v>2021</v>
      </c>
      <c r="G11" s="28">
        <f t="shared" si="4"/>
        <v>78284.393052944099</v>
      </c>
    </row>
    <row r="12" spans="1:19" x14ac:dyDescent="0.25">
      <c r="A12" s="6" t="s">
        <v>13</v>
      </c>
      <c r="B12" s="11">
        <v>0</v>
      </c>
      <c r="C12" s="16">
        <v>0</v>
      </c>
      <c r="D12" s="28"/>
      <c r="E12" s="11">
        <v>1588.6765</v>
      </c>
      <c r="F12" s="16">
        <v>23</v>
      </c>
      <c r="G12" s="28">
        <f t="shared" si="4"/>
        <v>69072.891304347839</v>
      </c>
    </row>
    <row r="13" spans="1:19" ht="12.75" customHeight="1" x14ac:dyDescent="0.25">
      <c r="A13" s="6" t="s">
        <v>14</v>
      </c>
      <c r="B13" s="11">
        <v>82174.2546</v>
      </c>
      <c r="C13" s="16">
        <v>1718</v>
      </c>
      <c r="D13" s="28">
        <f t="shared" si="5"/>
        <v>47831.347264260774</v>
      </c>
      <c r="E13" s="11">
        <v>145461.33685999998</v>
      </c>
      <c r="F13" s="16">
        <v>2735</v>
      </c>
      <c r="G13" s="28">
        <f t="shared" si="4"/>
        <v>53185.132307129788</v>
      </c>
    </row>
    <row r="14" spans="1:19" x14ac:dyDescent="0.25">
      <c r="A14" s="6" t="s">
        <v>15</v>
      </c>
      <c r="B14" s="11">
        <v>77586.107999999993</v>
      </c>
      <c r="C14" s="16">
        <v>1428</v>
      </c>
      <c r="D14" s="28">
        <f t="shared" si="5"/>
        <v>54332.008403361346</v>
      </c>
      <c r="E14" s="11">
        <v>75047.119129999992</v>
      </c>
      <c r="F14" s="16">
        <v>1407</v>
      </c>
      <c r="G14" s="28">
        <f t="shared" si="4"/>
        <v>53338.393127221032</v>
      </c>
    </row>
    <row r="15" spans="1:19" x14ac:dyDescent="0.25">
      <c r="A15" s="6" t="s">
        <v>16</v>
      </c>
      <c r="B15" s="11">
        <v>2760.9187900000002</v>
      </c>
      <c r="C15" s="16">
        <v>50</v>
      </c>
      <c r="D15" s="28">
        <f t="shared" si="5"/>
        <v>55218.375800000002</v>
      </c>
      <c r="E15" s="11">
        <v>7866.77927</v>
      </c>
      <c r="F15" s="16">
        <v>155</v>
      </c>
      <c r="G15" s="28">
        <f t="shared" si="4"/>
        <v>50753.414645161291</v>
      </c>
    </row>
    <row r="16" spans="1:19" x14ac:dyDescent="0.25">
      <c r="A16" s="6" t="s">
        <v>17</v>
      </c>
      <c r="B16" s="11">
        <v>19937.135999999999</v>
      </c>
      <c r="C16" s="16">
        <v>260</v>
      </c>
      <c r="D16" s="28">
        <f t="shared" si="5"/>
        <v>76681.292307692303</v>
      </c>
      <c r="E16" s="11">
        <v>17437.036940000002</v>
      </c>
      <c r="F16" s="16">
        <v>171</v>
      </c>
      <c r="G16" s="28">
        <f t="shared" si="4"/>
        <v>101970.97625730996</v>
      </c>
    </row>
    <row r="17" spans="1:7" x14ac:dyDescent="0.25">
      <c r="A17" s="6" t="s">
        <v>18</v>
      </c>
      <c r="B17" s="11">
        <v>13559.574000000001</v>
      </c>
      <c r="C17" s="16">
        <v>265</v>
      </c>
      <c r="D17" s="28">
        <f t="shared" si="5"/>
        <v>51168.203773584908</v>
      </c>
      <c r="E17" s="11">
        <v>28670.030070000001</v>
      </c>
      <c r="F17" s="16">
        <v>508</v>
      </c>
      <c r="G17" s="28">
        <f t="shared" si="4"/>
        <v>56437.067066929136</v>
      </c>
    </row>
    <row r="18" spans="1:7" x14ac:dyDescent="0.25">
      <c r="A18" s="6" t="s">
        <v>19</v>
      </c>
      <c r="B18" s="11">
        <v>10496.147999999999</v>
      </c>
      <c r="C18" s="16">
        <v>178</v>
      </c>
      <c r="D18" s="28">
        <f t="shared" si="5"/>
        <v>58967.123595505611</v>
      </c>
      <c r="E18" s="11">
        <v>18489.491480000001</v>
      </c>
      <c r="F18" s="16">
        <v>238</v>
      </c>
      <c r="G18" s="28">
        <f t="shared" si="4"/>
        <v>77686.938991596646</v>
      </c>
    </row>
    <row r="19" spans="1:7" x14ac:dyDescent="0.25">
      <c r="A19" s="6" t="s">
        <v>20</v>
      </c>
      <c r="B19" s="11">
        <v>92109.248000000007</v>
      </c>
      <c r="C19" s="16">
        <v>2296</v>
      </c>
      <c r="D19" s="28">
        <f t="shared" si="5"/>
        <v>40117.268292682929</v>
      </c>
      <c r="E19" s="11">
        <v>82417.401719999994</v>
      </c>
      <c r="F19" s="16">
        <v>1694</v>
      </c>
      <c r="G19" s="28">
        <f t="shared" si="4"/>
        <v>48652.539386068478</v>
      </c>
    </row>
    <row r="20" spans="1:7" x14ac:dyDescent="0.25">
      <c r="A20" s="6" t="s">
        <v>21</v>
      </c>
      <c r="B20" s="11">
        <v>8846.0280000000002</v>
      </c>
      <c r="C20" s="16">
        <v>144</v>
      </c>
      <c r="D20" s="28">
        <f t="shared" si="5"/>
        <v>61430.75</v>
      </c>
      <c r="E20" s="11">
        <v>46070.445769999998</v>
      </c>
      <c r="F20" s="16">
        <v>742</v>
      </c>
      <c r="G20" s="28">
        <f t="shared" si="4"/>
        <v>62089.549555256061</v>
      </c>
    </row>
    <row r="21" spans="1:7" x14ac:dyDescent="0.25">
      <c r="A21" s="6" t="s">
        <v>22</v>
      </c>
      <c r="B21" s="11">
        <v>0</v>
      </c>
      <c r="C21" s="16">
        <v>0</v>
      </c>
      <c r="D21" s="28"/>
      <c r="E21" s="11">
        <v>193.2</v>
      </c>
      <c r="F21" s="16">
        <v>3</v>
      </c>
      <c r="G21" s="28">
        <f t="shared" si="4"/>
        <v>64399.999999999993</v>
      </c>
    </row>
    <row r="22" spans="1:7" ht="12.75" customHeight="1" x14ac:dyDescent="0.25">
      <c r="A22" s="6" t="s">
        <v>89</v>
      </c>
      <c r="B22" s="11">
        <v>0</v>
      </c>
      <c r="C22" s="16"/>
      <c r="D22" s="28"/>
      <c r="E22" s="11">
        <v>0</v>
      </c>
      <c r="F22" s="16"/>
      <c r="G22" s="28"/>
    </row>
    <row r="23" spans="1:7" x14ac:dyDescent="0.25">
      <c r="A23" s="6" t="s">
        <v>24</v>
      </c>
      <c r="B23" s="11">
        <v>2491.134</v>
      </c>
      <c r="C23" s="16">
        <v>44</v>
      </c>
      <c r="D23" s="28">
        <f t="shared" si="5"/>
        <v>56616.681818181816</v>
      </c>
      <c r="E23" s="11">
        <v>10640.653120000001</v>
      </c>
      <c r="F23" s="16">
        <v>127</v>
      </c>
      <c r="G23" s="28">
        <f t="shared" si="4"/>
        <v>83784.670236220481</v>
      </c>
    </row>
    <row r="24" spans="1:7" x14ac:dyDescent="0.25">
      <c r="A24" s="6" t="s">
        <v>90</v>
      </c>
      <c r="B24" s="11">
        <v>0</v>
      </c>
      <c r="C24" s="16"/>
      <c r="D24" s="28"/>
      <c r="E24" s="11">
        <v>0</v>
      </c>
      <c r="F24" s="16"/>
      <c r="G24" s="28"/>
    </row>
    <row r="25" spans="1:7" x14ac:dyDescent="0.25">
      <c r="A25" s="6" t="s">
        <v>25</v>
      </c>
      <c r="B25" s="11">
        <v>462.93700000000001</v>
      </c>
      <c r="C25" s="16">
        <v>7</v>
      </c>
      <c r="D25" s="28">
        <f t="shared" si="5"/>
        <v>66133.857142857145</v>
      </c>
      <c r="E25" s="11">
        <v>9053.1483999999982</v>
      </c>
      <c r="F25" s="16">
        <v>165</v>
      </c>
      <c r="G25" s="28">
        <f t="shared" si="4"/>
        <v>54867.566060606048</v>
      </c>
    </row>
    <row r="26" spans="1:7" x14ac:dyDescent="0.25">
      <c r="A26" s="6" t="s">
        <v>26</v>
      </c>
      <c r="B26" s="11">
        <v>0</v>
      </c>
      <c r="C26" s="16"/>
      <c r="D26" s="28"/>
      <c r="E26" s="11">
        <v>0</v>
      </c>
      <c r="F26" s="16"/>
      <c r="G26" s="28"/>
    </row>
    <row r="27" spans="1:7" x14ac:dyDescent="0.25">
      <c r="A27" s="6" t="s">
        <v>27</v>
      </c>
      <c r="B27" s="11">
        <v>49482.450299999997</v>
      </c>
      <c r="C27" s="16">
        <v>663</v>
      </c>
      <c r="D27" s="28">
        <f t="shared" si="5"/>
        <v>74634.163348416274</v>
      </c>
      <c r="E27" s="11">
        <v>85956.191849999988</v>
      </c>
      <c r="F27" s="16">
        <v>1006</v>
      </c>
      <c r="G27" s="28">
        <f t="shared" si="4"/>
        <v>85443.530666003964</v>
      </c>
    </row>
    <row r="28" spans="1:7" x14ac:dyDescent="0.25">
      <c r="A28" s="6" t="s">
        <v>28</v>
      </c>
      <c r="B28" s="11">
        <v>0</v>
      </c>
      <c r="C28" s="16">
        <v>0</v>
      </c>
      <c r="D28" s="28"/>
      <c r="E28" s="11">
        <v>0</v>
      </c>
      <c r="F28" s="16">
        <v>0</v>
      </c>
      <c r="G28" s="28"/>
    </row>
    <row r="29" spans="1:7" ht="15.75" customHeight="1" x14ac:dyDescent="0.25">
      <c r="A29" s="6" t="s">
        <v>29</v>
      </c>
      <c r="B29" s="11">
        <v>6208.85808</v>
      </c>
      <c r="C29" s="16">
        <v>115</v>
      </c>
      <c r="D29" s="28">
        <f t="shared" si="5"/>
        <v>53990.070260869565</v>
      </c>
      <c r="E29" s="11">
        <v>22520.348709999998</v>
      </c>
      <c r="F29" s="16">
        <v>452</v>
      </c>
      <c r="G29" s="28">
        <f t="shared" si="4"/>
        <v>49823.780331858405</v>
      </c>
    </row>
    <row r="30" spans="1:7" x14ac:dyDescent="0.25">
      <c r="A30" s="6" t="s">
        <v>30</v>
      </c>
      <c r="B30" s="11">
        <v>70.2</v>
      </c>
      <c r="C30" s="16">
        <v>1</v>
      </c>
      <c r="D30" s="28">
        <f t="shared" si="5"/>
        <v>70200</v>
      </c>
      <c r="E30" s="11">
        <v>1481.7713299999998</v>
      </c>
      <c r="F30" s="16">
        <v>42</v>
      </c>
      <c r="G30" s="28">
        <f t="shared" si="4"/>
        <v>35280.269761904754</v>
      </c>
    </row>
    <row r="31" spans="1:7" x14ac:dyDescent="0.25">
      <c r="A31" s="6" t="s">
        <v>31</v>
      </c>
      <c r="B31" s="11">
        <v>16183.022300000001</v>
      </c>
      <c r="C31" s="16">
        <v>220</v>
      </c>
      <c r="D31" s="28">
        <f t="shared" si="5"/>
        <v>73559.192272727276</v>
      </c>
      <c r="E31" s="11">
        <v>25541.407699999996</v>
      </c>
      <c r="F31" s="16">
        <v>402</v>
      </c>
      <c r="G31" s="28">
        <f t="shared" si="4"/>
        <v>63535.840049751234</v>
      </c>
    </row>
    <row r="32" spans="1:7" x14ac:dyDescent="0.25">
      <c r="A32" s="6" t="s">
        <v>32</v>
      </c>
      <c r="B32" s="11">
        <v>11531.083000000001</v>
      </c>
      <c r="C32" s="16">
        <v>96</v>
      </c>
      <c r="D32" s="28">
        <f t="shared" si="5"/>
        <v>120115.44791666667</v>
      </c>
      <c r="E32" s="11">
        <v>2586.4699999999998</v>
      </c>
      <c r="F32" s="16">
        <v>19</v>
      </c>
      <c r="G32" s="28">
        <f t="shared" si="4"/>
        <v>136130</v>
      </c>
    </row>
    <row r="33" spans="1:7" x14ac:dyDescent="0.25">
      <c r="A33" s="6" t="s">
        <v>33</v>
      </c>
      <c r="B33" s="11">
        <v>1400.76</v>
      </c>
      <c r="C33" s="16">
        <v>14</v>
      </c>
      <c r="D33" s="28">
        <f t="shared" si="5"/>
        <v>100054.28571428571</v>
      </c>
      <c r="E33" s="11">
        <v>0</v>
      </c>
      <c r="F33" s="16">
        <v>0</v>
      </c>
      <c r="G33" s="28"/>
    </row>
    <row r="34" spans="1:7" x14ac:dyDescent="0.25">
      <c r="A34" s="6" t="s">
        <v>34</v>
      </c>
      <c r="B34" s="11">
        <v>1123.5242000000001</v>
      </c>
      <c r="C34" s="16">
        <v>16</v>
      </c>
      <c r="D34" s="28">
        <f t="shared" si="5"/>
        <v>70220.262499999997</v>
      </c>
      <c r="E34" s="11">
        <v>12023.427750000001</v>
      </c>
      <c r="F34" s="16">
        <v>194</v>
      </c>
      <c r="G34" s="28">
        <f t="shared" si="4"/>
        <v>61976.431701030931</v>
      </c>
    </row>
    <row r="35" spans="1:7" x14ac:dyDescent="0.25">
      <c r="A35" s="6" t="s">
        <v>35</v>
      </c>
      <c r="B35" s="11">
        <v>16017.61</v>
      </c>
      <c r="C35" s="16">
        <v>297</v>
      </c>
      <c r="D35" s="28">
        <f t="shared" si="5"/>
        <v>53931.346801346808</v>
      </c>
      <c r="E35" s="11">
        <v>28364.204789999996</v>
      </c>
      <c r="F35" s="16">
        <v>544</v>
      </c>
      <c r="G35" s="28">
        <f t="shared" si="4"/>
        <v>52140.082334558821</v>
      </c>
    </row>
    <row r="36" spans="1:7" x14ac:dyDescent="0.25">
      <c r="A36" s="6" t="s">
        <v>36</v>
      </c>
      <c r="B36" s="11">
        <v>9130.4678699999986</v>
      </c>
      <c r="C36" s="16">
        <v>60</v>
      </c>
      <c r="D36" s="28">
        <f t="shared" si="5"/>
        <v>152174.46449999997</v>
      </c>
      <c r="E36" s="11">
        <v>22789.542430000005</v>
      </c>
      <c r="F36" s="16">
        <v>296</v>
      </c>
      <c r="G36" s="28">
        <f t="shared" si="4"/>
        <v>76991.69739864867</v>
      </c>
    </row>
    <row r="37" spans="1:7" x14ac:dyDescent="0.25">
      <c r="A37" s="6" t="s">
        <v>37</v>
      </c>
      <c r="B37" s="11">
        <v>359.89163000000002</v>
      </c>
      <c r="C37" s="16">
        <v>7</v>
      </c>
      <c r="D37" s="28">
        <f t="shared" si="5"/>
        <v>51413.090000000004</v>
      </c>
      <c r="E37" s="11">
        <v>12953.32699</v>
      </c>
      <c r="F37" s="16">
        <v>235</v>
      </c>
      <c r="G37" s="28">
        <f t="shared" si="4"/>
        <v>55120.540382978725</v>
      </c>
    </row>
    <row r="38" spans="1:7" x14ac:dyDescent="0.25">
      <c r="A38" s="6" t="s">
        <v>91</v>
      </c>
      <c r="B38" s="11">
        <v>15484.77234</v>
      </c>
      <c r="C38" s="16">
        <v>266</v>
      </c>
      <c r="D38" s="28">
        <f t="shared" si="5"/>
        <v>58213.429849624059</v>
      </c>
      <c r="E38" s="11">
        <v>53393.489310000004</v>
      </c>
      <c r="F38" s="16">
        <v>784</v>
      </c>
      <c r="G38" s="28">
        <f t="shared" si="4"/>
        <v>68103.940446428576</v>
      </c>
    </row>
    <row r="39" spans="1:7" x14ac:dyDescent="0.25">
      <c r="A39" s="6" t="s">
        <v>39</v>
      </c>
      <c r="B39" s="11">
        <v>61985.373729999999</v>
      </c>
      <c r="C39" s="16">
        <v>890</v>
      </c>
      <c r="D39" s="28">
        <f t="shared" si="5"/>
        <v>69646.487337078652</v>
      </c>
      <c r="E39" s="11">
        <v>178781.60342000003</v>
      </c>
      <c r="F39" s="16">
        <v>2007</v>
      </c>
      <c r="G39" s="28">
        <f t="shared" si="4"/>
        <v>89079.025122072766</v>
      </c>
    </row>
    <row r="40" spans="1:7" x14ac:dyDescent="0.25">
      <c r="A40" s="6" t="s">
        <v>44</v>
      </c>
      <c r="B40" s="11">
        <v>0</v>
      </c>
      <c r="C40" s="16">
        <v>0</v>
      </c>
      <c r="D40" s="28"/>
      <c r="E40" s="11">
        <v>768.6</v>
      </c>
      <c r="F40" s="16">
        <v>23</v>
      </c>
      <c r="G40" s="28">
        <f t="shared" si="4"/>
        <v>33417.391304347824</v>
      </c>
    </row>
    <row r="41" spans="1:7" ht="16.5" customHeight="1" x14ac:dyDescent="0.25">
      <c r="A41" s="6" t="s">
        <v>40</v>
      </c>
      <c r="B41" s="11">
        <v>270994.79766000004</v>
      </c>
      <c r="C41" s="16">
        <v>4102</v>
      </c>
      <c r="D41" s="28">
        <f t="shared" si="5"/>
        <v>66064.065738664067</v>
      </c>
      <c r="E41" s="11">
        <v>225060.86269000001</v>
      </c>
      <c r="F41" s="16">
        <v>3214</v>
      </c>
      <c r="G41" s="28">
        <f t="shared" si="4"/>
        <v>70025.159517734908</v>
      </c>
    </row>
    <row r="42" spans="1:7" x14ac:dyDescent="0.25">
      <c r="A42" s="6" t="s">
        <v>41</v>
      </c>
      <c r="B42" s="11">
        <v>15911.612939999999</v>
      </c>
      <c r="C42" s="16">
        <v>293</v>
      </c>
      <c r="D42" s="28">
        <f t="shared" si="5"/>
        <v>54305.84621160409</v>
      </c>
      <c r="E42" s="11">
        <v>27547.084520000004</v>
      </c>
      <c r="F42" s="16">
        <v>513</v>
      </c>
      <c r="G42" s="28">
        <f t="shared" si="4"/>
        <v>53698.020506822621</v>
      </c>
    </row>
    <row r="43" spans="1:7" x14ac:dyDescent="0.25">
      <c r="A43" s="6" t="s">
        <v>42</v>
      </c>
      <c r="B43" s="11">
        <v>4830.8159999999998</v>
      </c>
      <c r="C43" s="16">
        <v>81</v>
      </c>
      <c r="D43" s="28">
        <f t="shared" si="5"/>
        <v>59639.703703703701</v>
      </c>
      <c r="E43" s="11">
        <v>26979.681930000002</v>
      </c>
      <c r="F43" s="16">
        <v>464</v>
      </c>
      <c r="G43" s="28">
        <f t="shared" si="4"/>
        <v>58145.866228448285</v>
      </c>
    </row>
    <row r="44" spans="1:7" x14ac:dyDescent="0.25">
      <c r="A44" s="6" t="s">
        <v>45</v>
      </c>
      <c r="B44" s="11">
        <v>118783.57771</v>
      </c>
      <c r="C44" s="16">
        <v>1941</v>
      </c>
      <c r="D44" s="28">
        <f t="shared" si="5"/>
        <v>61197.103405461101</v>
      </c>
      <c r="E44" s="11">
        <v>63678.235519999995</v>
      </c>
      <c r="F44" s="16">
        <v>1051</v>
      </c>
      <c r="G44" s="28">
        <f t="shared" si="4"/>
        <v>60588.235509039005</v>
      </c>
    </row>
    <row r="45" spans="1:7" x14ac:dyDescent="0.25">
      <c r="A45" s="6" t="s">
        <v>92</v>
      </c>
      <c r="B45" s="11">
        <v>0</v>
      </c>
      <c r="C45" s="16"/>
      <c r="D45" s="28"/>
      <c r="E45" s="11">
        <v>0</v>
      </c>
      <c r="F45" s="16"/>
      <c r="G45" s="28"/>
    </row>
    <row r="46" spans="1:7" x14ac:dyDescent="0.25">
      <c r="A46" s="6" t="s">
        <v>46</v>
      </c>
      <c r="B46" s="11">
        <v>2662.2330000000002</v>
      </c>
      <c r="C46" s="16">
        <v>17</v>
      </c>
      <c r="D46" s="28">
        <f t="shared" si="5"/>
        <v>156601.9411764706</v>
      </c>
      <c r="E46" s="11">
        <v>10874.26</v>
      </c>
      <c r="F46" s="16">
        <v>79</v>
      </c>
      <c r="G46" s="28">
        <f t="shared" si="4"/>
        <v>137648.86075949369</v>
      </c>
    </row>
    <row r="47" spans="1:7" x14ac:dyDescent="0.25">
      <c r="A47" s="6" t="s">
        <v>47</v>
      </c>
      <c r="B47" s="11">
        <v>8169.1858599999996</v>
      </c>
      <c r="C47" s="16">
        <v>158</v>
      </c>
      <c r="D47" s="28">
        <f t="shared" si="5"/>
        <v>51703.707974683537</v>
      </c>
      <c r="E47" s="11">
        <v>16659.439619999997</v>
      </c>
      <c r="F47" s="16">
        <v>406</v>
      </c>
      <c r="G47" s="28">
        <f t="shared" si="4"/>
        <v>41033.102512315265</v>
      </c>
    </row>
    <row r="48" spans="1:7" x14ac:dyDescent="0.25">
      <c r="A48" s="6" t="s">
        <v>48</v>
      </c>
      <c r="B48" s="11">
        <v>504.57665999999995</v>
      </c>
      <c r="C48" s="16">
        <v>15</v>
      </c>
      <c r="D48" s="28">
        <f t="shared" si="5"/>
        <v>33638.444000000003</v>
      </c>
      <c r="E48" s="11">
        <v>15992.8197</v>
      </c>
      <c r="F48" s="16">
        <v>421</v>
      </c>
      <c r="G48" s="28">
        <f t="shared" si="4"/>
        <v>37987.69524940617</v>
      </c>
    </row>
    <row r="49" spans="1:7" x14ac:dyDescent="0.25">
      <c r="A49" s="6" t="s">
        <v>93</v>
      </c>
      <c r="B49" s="11">
        <v>182006.47953000001</v>
      </c>
      <c r="C49" s="16">
        <v>2402</v>
      </c>
      <c r="D49" s="28">
        <f t="shared" si="5"/>
        <v>75772.8890632806</v>
      </c>
      <c r="E49" s="11">
        <v>320638.26621000003</v>
      </c>
      <c r="F49" s="16">
        <v>3892</v>
      </c>
      <c r="G49" s="28">
        <f t="shared" si="4"/>
        <v>82383.932736382339</v>
      </c>
    </row>
    <row r="50" spans="1:7" x14ac:dyDescent="0.25">
      <c r="A50" s="6" t="s">
        <v>94</v>
      </c>
      <c r="B50" s="11">
        <v>6618.21893</v>
      </c>
      <c r="C50" s="16">
        <v>0</v>
      </c>
      <c r="D50" s="28"/>
      <c r="E50" s="11">
        <v>29450.65251</v>
      </c>
      <c r="F50" s="16">
        <v>0</v>
      </c>
      <c r="G50" s="28"/>
    </row>
    <row r="51" spans="1:7" x14ac:dyDescent="0.25">
      <c r="A51" s="6" t="s">
        <v>49</v>
      </c>
      <c r="B51" s="11">
        <v>92640.646730000008</v>
      </c>
      <c r="C51" s="16">
        <v>1998</v>
      </c>
      <c r="D51" s="28">
        <f t="shared" si="5"/>
        <v>46366.690055055056</v>
      </c>
      <c r="E51" s="11">
        <v>189815.94044999999</v>
      </c>
      <c r="F51" s="16">
        <v>3413</v>
      </c>
      <c r="G51" s="28">
        <f t="shared" si="4"/>
        <v>55615.570011719894</v>
      </c>
    </row>
    <row r="52" spans="1:7" x14ac:dyDescent="0.25">
      <c r="A52" s="6" t="s">
        <v>50</v>
      </c>
      <c r="B52" s="11">
        <v>19252.150000000001</v>
      </c>
      <c r="C52" s="16">
        <v>375</v>
      </c>
      <c r="D52" s="28">
        <f t="shared" si="5"/>
        <v>51339.066666666666</v>
      </c>
      <c r="E52" s="11">
        <v>12204.707309999998</v>
      </c>
      <c r="F52" s="16">
        <v>246</v>
      </c>
      <c r="G52" s="28">
        <f t="shared" si="4"/>
        <v>49612.631341463406</v>
      </c>
    </row>
    <row r="53" spans="1:7" x14ac:dyDescent="0.25">
      <c r="A53" s="6" t="s">
        <v>51</v>
      </c>
      <c r="B53" s="11">
        <v>16292.568649999999</v>
      </c>
      <c r="C53" s="16">
        <v>230</v>
      </c>
      <c r="D53" s="28">
        <f t="shared" si="5"/>
        <v>70837.255000000005</v>
      </c>
      <c r="E53" s="11">
        <v>78896.194569999992</v>
      </c>
      <c r="F53" s="16">
        <v>1001</v>
      </c>
      <c r="G53" s="28">
        <f t="shared" si="4"/>
        <v>78817.37719280718</v>
      </c>
    </row>
    <row r="54" spans="1:7" x14ac:dyDescent="0.25">
      <c r="A54" s="6" t="s">
        <v>52</v>
      </c>
      <c r="B54" s="11">
        <v>5903.3861099999995</v>
      </c>
      <c r="C54" s="16">
        <v>107</v>
      </c>
      <c r="D54" s="28">
        <f t="shared" si="5"/>
        <v>55171.832803738311</v>
      </c>
      <c r="E54" s="11">
        <v>16348.94425</v>
      </c>
      <c r="F54" s="16">
        <v>269</v>
      </c>
      <c r="G54" s="28">
        <f t="shared" si="4"/>
        <v>60776.744423791824</v>
      </c>
    </row>
    <row r="55" spans="1:7" x14ac:dyDescent="0.25">
      <c r="A55" s="6" t="s">
        <v>53</v>
      </c>
      <c r="B55" s="11">
        <v>108479.78301</v>
      </c>
      <c r="C55" s="16">
        <v>1118</v>
      </c>
      <c r="D55" s="28">
        <f t="shared" si="5"/>
        <v>97030.217361359581</v>
      </c>
      <c r="E55" s="11">
        <v>71622.639819999997</v>
      </c>
      <c r="F55" s="16">
        <v>794</v>
      </c>
      <c r="G55" s="28">
        <f t="shared" si="4"/>
        <v>90204.836045340038</v>
      </c>
    </row>
    <row r="56" spans="1:7" x14ac:dyDescent="0.25">
      <c r="A56" s="6" t="s">
        <v>54</v>
      </c>
      <c r="B56" s="11">
        <v>2348.79</v>
      </c>
      <c r="C56" s="16">
        <v>41</v>
      </c>
      <c r="D56" s="28">
        <f t="shared" si="5"/>
        <v>57287.560975609755</v>
      </c>
      <c r="E56" s="11">
        <v>4166.5163899999998</v>
      </c>
      <c r="F56" s="16">
        <v>63</v>
      </c>
      <c r="G56" s="28">
        <f t="shared" si="4"/>
        <v>66135.180793650783</v>
      </c>
    </row>
    <row r="57" spans="1:7" x14ac:dyDescent="0.25">
      <c r="A57" s="6" t="s">
        <v>55</v>
      </c>
      <c r="B57" s="11">
        <v>4549.1459999999997</v>
      </c>
      <c r="C57" s="16">
        <v>75</v>
      </c>
      <c r="D57" s="28">
        <f t="shared" si="5"/>
        <v>60655.28</v>
      </c>
      <c r="E57" s="11">
        <v>28078.031920000001</v>
      </c>
      <c r="F57" s="16">
        <v>513</v>
      </c>
      <c r="G57" s="28">
        <f t="shared" si="4"/>
        <v>54733.005692007799</v>
      </c>
    </row>
    <row r="58" spans="1:7" x14ac:dyDescent="0.25">
      <c r="A58" s="6" t="s">
        <v>56</v>
      </c>
      <c r="B58" s="11">
        <v>102267.26233</v>
      </c>
      <c r="C58" s="16">
        <v>2039</v>
      </c>
      <c r="D58" s="28">
        <f t="shared" si="5"/>
        <v>50155.597023050512</v>
      </c>
      <c r="E58" s="11">
        <v>118173.12030999998</v>
      </c>
      <c r="F58" s="16">
        <v>2254</v>
      </c>
      <c r="G58" s="28">
        <f t="shared" si="4"/>
        <v>52428.181149068318</v>
      </c>
    </row>
    <row r="59" spans="1:7" x14ac:dyDescent="0.25">
      <c r="A59" s="6" t="s">
        <v>95</v>
      </c>
      <c r="B59" s="11">
        <v>7115.21</v>
      </c>
      <c r="C59" s="16">
        <v>85</v>
      </c>
      <c r="D59" s="28">
        <f t="shared" si="5"/>
        <v>83708.352941176476</v>
      </c>
      <c r="E59" s="11">
        <v>14652.37076</v>
      </c>
      <c r="F59" s="16">
        <v>163</v>
      </c>
      <c r="G59" s="28">
        <f t="shared" si="4"/>
        <v>89891.845153374234</v>
      </c>
    </row>
    <row r="60" spans="1:7" x14ac:dyDescent="0.25">
      <c r="A60" s="6" t="s">
        <v>58</v>
      </c>
      <c r="B60" s="11">
        <v>2707.1216300000001</v>
      </c>
      <c r="C60" s="16">
        <v>52</v>
      </c>
      <c r="D60" s="28">
        <f t="shared" si="5"/>
        <v>52060.031346153846</v>
      </c>
      <c r="E60" s="11">
        <v>4929.6987199999994</v>
      </c>
      <c r="F60" s="16">
        <v>88</v>
      </c>
      <c r="G60" s="28">
        <f t="shared" si="4"/>
        <v>56019.303636363627</v>
      </c>
    </row>
    <row r="61" spans="1:7" x14ac:dyDescent="0.25">
      <c r="A61" s="6" t="s">
        <v>59</v>
      </c>
      <c r="B61" s="11">
        <v>54494.241999999998</v>
      </c>
      <c r="C61" s="16">
        <v>1070</v>
      </c>
      <c r="D61" s="28">
        <f t="shared" si="5"/>
        <v>50929.19813084112</v>
      </c>
      <c r="E61" s="11">
        <v>81109.061079999999</v>
      </c>
      <c r="F61" s="16">
        <v>1392</v>
      </c>
      <c r="G61" s="28">
        <f t="shared" si="4"/>
        <v>58268.003649425285</v>
      </c>
    </row>
    <row r="62" spans="1:7" x14ac:dyDescent="0.25">
      <c r="A62" s="6" t="s">
        <v>60</v>
      </c>
      <c r="B62" s="11">
        <v>4806.8540000000003</v>
      </c>
      <c r="C62" s="16">
        <v>88</v>
      </c>
      <c r="D62" s="28">
        <f t="shared" si="5"/>
        <v>54623.340909090912</v>
      </c>
      <c r="E62" s="11">
        <v>15416.808999999999</v>
      </c>
      <c r="F62" s="16">
        <v>272</v>
      </c>
      <c r="G62" s="28">
        <f t="shared" si="4"/>
        <v>56679.444852941175</v>
      </c>
    </row>
    <row r="63" spans="1:7" x14ac:dyDescent="0.25">
      <c r="A63" s="6" t="s">
        <v>61</v>
      </c>
      <c r="B63" s="11">
        <v>64292.29004</v>
      </c>
      <c r="C63" s="16">
        <v>1353</v>
      </c>
      <c r="D63" s="28">
        <f t="shared" si="5"/>
        <v>47518.322276422768</v>
      </c>
      <c r="E63" s="11">
        <v>163214.03287999998</v>
      </c>
      <c r="F63" s="16">
        <v>2728</v>
      </c>
      <c r="G63" s="28">
        <f t="shared" si="4"/>
        <v>59829.190938416417</v>
      </c>
    </row>
    <row r="64" spans="1:7" ht="25.5" x14ac:dyDescent="0.25">
      <c r="A64" s="6" t="s">
        <v>96</v>
      </c>
      <c r="B64" s="11">
        <v>43562.682139999997</v>
      </c>
      <c r="C64" s="16">
        <v>687</v>
      </c>
      <c r="D64" s="28">
        <f t="shared" si="5"/>
        <v>63410.017671033471</v>
      </c>
      <c r="E64" s="11">
        <v>101820.92706999999</v>
      </c>
      <c r="F64" s="16">
        <v>1306</v>
      </c>
      <c r="G64" s="28">
        <f t="shared" si="4"/>
        <v>77963.956408882063</v>
      </c>
    </row>
    <row r="65" spans="1:7" x14ac:dyDescent="0.25">
      <c r="A65" s="6" t="s">
        <v>62</v>
      </c>
      <c r="B65" s="11">
        <v>6093.7602000000006</v>
      </c>
      <c r="C65" s="16">
        <v>128</v>
      </c>
      <c r="D65" s="28">
        <f t="shared" si="5"/>
        <v>47607.501562500001</v>
      </c>
      <c r="E65" s="11">
        <v>17958.03728</v>
      </c>
      <c r="F65" s="16">
        <v>344</v>
      </c>
      <c r="G65" s="28">
        <f t="shared" si="4"/>
        <v>52203.596744186048</v>
      </c>
    </row>
    <row r="66" spans="1:7" ht="15" customHeight="1" x14ac:dyDescent="0.25">
      <c r="A66" s="6" t="s">
        <v>63</v>
      </c>
      <c r="B66" s="11">
        <v>14433.299000000001</v>
      </c>
      <c r="C66" s="16">
        <v>231</v>
      </c>
      <c r="D66" s="28">
        <f t="shared" si="5"/>
        <v>62481.813852813859</v>
      </c>
      <c r="E66" s="11">
        <v>16325.941560000001</v>
      </c>
      <c r="F66" s="16">
        <v>282</v>
      </c>
      <c r="G66" s="28">
        <f t="shared" si="4"/>
        <v>57893.40978723405</v>
      </c>
    </row>
    <row r="67" spans="1:7" x14ac:dyDescent="0.25">
      <c r="A67" s="6" t="s">
        <v>64</v>
      </c>
      <c r="B67" s="11">
        <v>1879.8128100000001</v>
      </c>
      <c r="C67" s="16">
        <v>23</v>
      </c>
      <c r="D67" s="28">
        <f t="shared" si="5"/>
        <v>81730.991739130448</v>
      </c>
      <c r="E67" s="11">
        <v>2320.64</v>
      </c>
      <c r="F67" s="16">
        <v>26</v>
      </c>
      <c r="G67" s="28">
        <f t="shared" si="4"/>
        <v>89255.38461538461</v>
      </c>
    </row>
    <row r="68" spans="1:7" x14ac:dyDescent="0.25">
      <c r="A68" s="6" t="s">
        <v>65</v>
      </c>
      <c r="B68" s="11">
        <v>255735.54726999998</v>
      </c>
      <c r="C68" s="16">
        <v>6136</v>
      </c>
      <c r="D68" s="28">
        <f t="shared" si="5"/>
        <v>41677.892319100385</v>
      </c>
      <c r="E68" s="11">
        <v>343679.22710000013</v>
      </c>
      <c r="F68" s="16">
        <v>6704</v>
      </c>
      <c r="G68" s="28">
        <f t="shared" si="4"/>
        <v>51264.801178400972</v>
      </c>
    </row>
    <row r="69" spans="1:7" x14ac:dyDescent="0.25">
      <c r="A69" s="6" t="s">
        <v>66</v>
      </c>
      <c r="B69" s="11">
        <v>0</v>
      </c>
      <c r="C69" s="16">
        <v>0</v>
      </c>
      <c r="D69" s="28"/>
      <c r="E69" s="11">
        <v>0</v>
      </c>
      <c r="F69" s="16">
        <v>0</v>
      </c>
      <c r="G69" s="28"/>
    </row>
    <row r="70" spans="1:7" ht="16.5" customHeight="1" x14ac:dyDescent="0.25">
      <c r="A70" s="6" t="s">
        <v>67</v>
      </c>
      <c r="B70" s="11">
        <v>287.4203</v>
      </c>
      <c r="C70" s="16">
        <v>7</v>
      </c>
      <c r="D70" s="28">
        <f t="shared" si="5"/>
        <v>41060.042857142857</v>
      </c>
      <c r="E70" s="11">
        <v>3722.3125</v>
      </c>
      <c r="F70" s="16">
        <v>76</v>
      </c>
      <c r="G70" s="28">
        <f t="shared" si="4"/>
        <v>48977.79605263158</v>
      </c>
    </row>
    <row r="71" spans="1:7" x14ac:dyDescent="0.25">
      <c r="A71" s="6" t="s">
        <v>68</v>
      </c>
      <c r="B71" s="11">
        <v>1395.127</v>
      </c>
      <c r="C71" s="16">
        <v>19</v>
      </c>
      <c r="D71" s="28">
        <f t="shared" ref="D71:D91" si="6">B71/C71*1000</f>
        <v>73427.736842105267</v>
      </c>
      <c r="E71" s="11">
        <v>7295.4877500000002</v>
      </c>
      <c r="F71" s="16">
        <v>114</v>
      </c>
      <c r="G71" s="28">
        <f t="shared" ref="G71:G91" si="7">E71/F71*1000</f>
        <v>63995.506578947374</v>
      </c>
    </row>
    <row r="72" spans="1:7" x14ac:dyDescent="0.25">
      <c r="A72" s="6" t="s">
        <v>69</v>
      </c>
      <c r="B72" s="11">
        <v>6416.8573500000002</v>
      </c>
      <c r="C72" s="16">
        <v>120</v>
      </c>
      <c r="D72" s="28">
        <f t="shared" si="6"/>
        <v>53473.811250000006</v>
      </c>
      <c r="E72" s="11">
        <v>15198.289159999998</v>
      </c>
      <c r="F72" s="16">
        <v>251</v>
      </c>
      <c r="G72" s="28">
        <f t="shared" si="7"/>
        <v>60550.952828685251</v>
      </c>
    </row>
    <row r="73" spans="1:7" x14ac:dyDescent="0.25">
      <c r="A73" s="6" t="s">
        <v>70</v>
      </c>
      <c r="B73" s="11">
        <v>2829.4612200000001</v>
      </c>
      <c r="C73" s="16">
        <v>49</v>
      </c>
      <c r="D73" s="28">
        <f t="shared" si="6"/>
        <v>57744.106530612247</v>
      </c>
      <c r="E73" s="11">
        <v>8389.1029999999992</v>
      </c>
      <c r="F73" s="16">
        <v>154</v>
      </c>
      <c r="G73" s="28">
        <f t="shared" si="7"/>
        <v>54474.694805194798</v>
      </c>
    </row>
    <row r="74" spans="1:7" x14ac:dyDescent="0.25">
      <c r="A74" s="6" t="s">
        <v>71</v>
      </c>
      <c r="B74" s="11">
        <v>96396.617339999983</v>
      </c>
      <c r="C74" s="16">
        <v>2142</v>
      </c>
      <c r="D74" s="28">
        <f t="shared" si="6"/>
        <v>45003.089327731082</v>
      </c>
      <c r="E74" s="11">
        <v>190669.71706</v>
      </c>
      <c r="F74" s="16">
        <v>3660</v>
      </c>
      <c r="G74" s="28">
        <f t="shared" si="7"/>
        <v>52095.551109289619</v>
      </c>
    </row>
    <row r="75" spans="1:7" x14ac:dyDescent="0.25">
      <c r="A75" s="6" t="s">
        <v>72</v>
      </c>
      <c r="B75" s="11">
        <v>5874.6790000000001</v>
      </c>
      <c r="C75" s="16">
        <v>70</v>
      </c>
      <c r="D75" s="28">
        <f t="shared" si="6"/>
        <v>83923.985714285722</v>
      </c>
      <c r="E75" s="11">
        <v>13518.55401</v>
      </c>
      <c r="F75" s="16">
        <v>212</v>
      </c>
      <c r="G75" s="28">
        <f t="shared" si="7"/>
        <v>63766.764198113211</v>
      </c>
    </row>
    <row r="76" spans="1:7" x14ac:dyDescent="0.25">
      <c r="A76" s="6" t="s">
        <v>73</v>
      </c>
      <c r="B76" s="11">
        <v>8790.3269600000003</v>
      </c>
      <c r="C76" s="16">
        <v>147</v>
      </c>
      <c r="D76" s="28">
        <f t="shared" si="6"/>
        <v>59798.142585034017</v>
      </c>
      <c r="E76" s="11">
        <v>11661.64395</v>
      </c>
      <c r="F76" s="16">
        <v>178</v>
      </c>
      <c r="G76" s="28">
        <f t="shared" si="7"/>
        <v>65514.853651685386</v>
      </c>
    </row>
    <row r="77" spans="1:7" x14ac:dyDescent="0.25">
      <c r="A77" s="6" t="s">
        <v>74</v>
      </c>
      <c r="B77" s="11">
        <v>26011.291000000001</v>
      </c>
      <c r="C77" s="16">
        <v>370</v>
      </c>
      <c r="D77" s="28">
        <f t="shared" si="6"/>
        <v>70300.786486486482</v>
      </c>
      <c r="E77" s="11">
        <v>22336.646000000001</v>
      </c>
      <c r="F77" s="16">
        <v>312</v>
      </c>
      <c r="G77" s="28">
        <f t="shared" si="7"/>
        <v>71591.814102564094</v>
      </c>
    </row>
    <row r="78" spans="1:7" x14ac:dyDescent="0.25">
      <c r="A78" s="6" t="s">
        <v>75</v>
      </c>
      <c r="B78" s="11">
        <v>355.32</v>
      </c>
      <c r="C78" s="16">
        <v>6</v>
      </c>
      <c r="D78" s="28">
        <f t="shared" si="6"/>
        <v>59220</v>
      </c>
      <c r="E78" s="11">
        <v>15522.58649</v>
      </c>
      <c r="F78" s="16">
        <v>89</v>
      </c>
      <c r="G78" s="28">
        <f t="shared" si="7"/>
        <v>174411.08415730338</v>
      </c>
    </row>
    <row r="79" spans="1:7" x14ac:dyDescent="0.25">
      <c r="A79" s="6" t="s">
        <v>76</v>
      </c>
      <c r="B79" s="11">
        <v>22702.721600000001</v>
      </c>
      <c r="C79" s="16">
        <v>271</v>
      </c>
      <c r="D79" s="28">
        <f t="shared" si="6"/>
        <v>83773.880442804424</v>
      </c>
      <c r="E79" s="11">
        <v>34664.747289999999</v>
      </c>
      <c r="F79" s="16">
        <v>439</v>
      </c>
      <c r="G79" s="28">
        <f t="shared" si="7"/>
        <v>78962.977881548984</v>
      </c>
    </row>
    <row r="80" spans="1:7" x14ac:dyDescent="0.25">
      <c r="A80" s="6" t="s">
        <v>77</v>
      </c>
      <c r="B80" s="11">
        <v>46100.406419999999</v>
      </c>
      <c r="C80" s="16">
        <v>874</v>
      </c>
      <c r="D80" s="28">
        <f t="shared" si="6"/>
        <v>52746.460434782603</v>
      </c>
      <c r="E80" s="11">
        <v>88884.582250000007</v>
      </c>
      <c r="F80" s="16">
        <v>1699</v>
      </c>
      <c r="G80" s="28">
        <f t="shared" si="7"/>
        <v>52315.822395526789</v>
      </c>
    </row>
    <row r="81" spans="1:7" x14ac:dyDescent="0.25">
      <c r="A81" s="6" t="s">
        <v>78</v>
      </c>
      <c r="B81" s="11">
        <v>7708.799</v>
      </c>
      <c r="C81" s="16">
        <v>128</v>
      </c>
      <c r="D81" s="28">
        <f t="shared" si="6"/>
        <v>60224.9921875</v>
      </c>
      <c r="E81" s="11">
        <v>10363.137000000001</v>
      </c>
      <c r="F81" s="16">
        <v>201</v>
      </c>
      <c r="G81" s="28">
        <f t="shared" si="7"/>
        <v>51557.895522388062</v>
      </c>
    </row>
    <row r="82" spans="1:7" ht="17.25" customHeight="1" x14ac:dyDescent="0.25">
      <c r="A82" s="6" t="s">
        <v>79</v>
      </c>
      <c r="B82" s="11">
        <v>12347.75164</v>
      </c>
      <c r="C82" s="16">
        <v>190</v>
      </c>
      <c r="D82" s="28">
        <f t="shared" si="6"/>
        <v>64988.166526315792</v>
      </c>
      <c r="E82" s="11">
        <v>43620.833370000008</v>
      </c>
      <c r="F82" s="16">
        <v>653</v>
      </c>
      <c r="G82" s="28">
        <f t="shared" si="7"/>
        <v>66800.663660030637</v>
      </c>
    </row>
    <row r="83" spans="1:7" x14ac:dyDescent="0.25">
      <c r="A83" s="6" t="s">
        <v>82</v>
      </c>
      <c r="B83" s="11">
        <v>29991.181319999996</v>
      </c>
      <c r="C83" s="16">
        <v>384</v>
      </c>
      <c r="D83" s="28">
        <f t="shared" si="6"/>
        <v>78102.034687499996</v>
      </c>
      <c r="E83" s="11">
        <v>14939.773359999999</v>
      </c>
      <c r="F83" s="16">
        <v>176</v>
      </c>
      <c r="G83" s="28">
        <f t="shared" si="7"/>
        <v>84885.075909090898</v>
      </c>
    </row>
    <row r="84" spans="1:7" ht="25.5" x14ac:dyDescent="0.25">
      <c r="A84" s="6" t="s">
        <v>80</v>
      </c>
      <c r="B84" s="11">
        <v>83315.475449999998</v>
      </c>
      <c r="C84" s="16">
        <v>693</v>
      </c>
      <c r="D84" s="28">
        <f t="shared" si="6"/>
        <v>120224.35129870129</v>
      </c>
      <c r="E84" s="11">
        <v>117471.96574000001</v>
      </c>
      <c r="F84" s="16">
        <v>942</v>
      </c>
      <c r="G84" s="28">
        <f t="shared" si="7"/>
        <v>124704.84685774949</v>
      </c>
    </row>
    <row r="85" spans="1:7" x14ac:dyDescent="0.25">
      <c r="A85" s="6" t="s">
        <v>97</v>
      </c>
      <c r="B85" s="11">
        <v>0</v>
      </c>
      <c r="C85" s="16"/>
      <c r="D85" s="28"/>
      <c r="E85" s="11">
        <v>0</v>
      </c>
      <c r="F85" s="16"/>
      <c r="G85" s="28"/>
    </row>
    <row r="86" spans="1:7" x14ac:dyDescent="0.25">
      <c r="A86" s="6" t="s">
        <v>81</v>
      </c>
      <c r="B86" s="11">
        <v>173122.723</v>
      </c>
      <c r="C86" s="16">
        <v>3244</v>
      </c>
      <c r="D86" s="28">
        <f t="shared" si="6"/>
        <v>53367.053945745996</v>
      </c>
      <c r="E86" s="11">
        <v>134559.83422999995</v>
      </c>
      <c r="F86" s="16">
        <v>2467</v>
      </c>
      <c r="G86" s="28">
        <f t="shared" si="7"/>
        <v>54543.913348196169</v>
      </c>
    </row>
    <row r="87" spans="1:7" x14ac:dyDescent="0.25">
      <c r="A87" s="6" t="s">
        <v>83</v>
      </c>
      <c r="B87" s="11">
        <v>0</v>
      </c>
      <c r="C87" s="16">
        <v>0</v>
      </c>
      <c r="D87" s="28"/>
      <c r="E87" s="11">
        <v>0</v>
      </c>
      <c r="F87" s="16">
        <v>0</v>
      </c>
      <c r="G87" s="28"/>
    </row>
    <row r="88" spans="1:7" ht="18.75" customHeight="1" x14ac:dyDescent="0.25">
      <c r="A88" s="6" t="s">
        <v>84</v>
      </c>
      <c r="B88" s="11">
        <v>5886.1459999999997</v>
      </c>
      <c r="C88" s="16">
        <v>155</v>
      </c>
      <c r="D88" s="28">
        <f t="shared" si="6"/>
        <v>37975.135483870967</v>
      </c>
      <c r="E88" s="11">
        <v>9969.892719999998</v>
      </c>
      <c r="F88" s="16">
        <v>284</v>
      </c>
      <c r="G88" s="28">
        <f t="shared" si="7"/>
        <v>35105.256056338025</v>
      </c>
    </row>
    <row r="89" spans="1:7" ht="20.25" customHeight="1" x14ac:dyDescent="0.25">
      <c r="A89" s="6" t="s">
        <v>85</v>
      </c>
      <c r="B89" s="11">
        <v>446.67407000000003</v>
      </c>
      <c r="C89" s="16">
        <v>10</v>
      </c>
      <c r="D89" s="28">
        <f t="shared" si="6"/>
        <v>44667.407000000007</v>
      </c>
      <c r="E89" s="11">
        <v>0</v>
      </c>
      <c r="F89" s="16">
        <v>0</v>
      </c>
      <c r="G89" s="28"/>
    </row>
    <row r="90" spans="1:7" ht="25.5" x14ac:dyDescent="0.25">
      <c r="A90" s="6" t="s">
        <v>86</v>
      </c>
      <c r="B90" s="11">
        <v>2118.9760000000001</v>
      </c>
      <c r="C90" s="16">
        <v>30</v>
      </c>
      <c r="D90" s="28">
        <f t="shared" si="6"/>
        <v>70632.53333333334</v>
      </c>
      <c r="E90" s="11">
        <v>2820.4</v>
      </c>
      <c r="F90" s="16">
        <v>38</v>
      </c>
      <c r="G90" s="28">
        <f t="shared" si="7"/>
        <v>74221.052631578961</v>
      </c>
    </row>
    <row r="91" spans="1:7" x14ac:dyDescent="0.25">
      <c r="A91" s="6" t="s">
        <v>87</v>
      </c>
      <c r="B91" s="11">
        <v>27901.043140000002</v>
      </c>
      <c r="C91" s="16">
        <v>531</v>
      </c>
      <c r="D91" s="28">
        <f t="shared" si="6"/>
        <v>52544.337363465158</v>
      </c>
      <c r="E91" s="11">
        <v>66930.63979999999</v>
      </c>
      <c r="F91" s="16">
        <v>1099</v>
      </c>
      <c r="G91" s="28">
        <f t="shared" si="7"/>
        <v>60901.401091901716</v>
      </c>
    </row>
  </sheetData>
  <mergeCells count="5">
    <mergeCell ref="B3:D3"/>
    <mergeCell ref="E3:G3"/>
    <mergeCell ref="A2:G2"/>
    <mergeCell ref="F1:G1"/>
    <mergeCell ref="A3:A4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 год</vt:lpstr>
      <vt:lpstr>2023 год</vt:lpstr>
      <vt:lpstr>'2022 год'!Область_печати</vt:lpstr>
      <vt:lpstr>'2023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Пронская М.В.</dc:creator>
  <cp:lastModifiedBy>Асташенкова</cp:lastModifiedBy>
  <cp:lastPrinted>2024-10-01T12:04:14Z</cp:lastPrinted>
  <dcterms:created xsi:type="dcterms:W3CDTF">2024-07-03T11:43:30Z</dcterms:created>
  <dcterms:modified xsi:type="dcterms:W3CDTF">2024-10-10T08:16:39Z</dcterms:modified>
</cp:coreProperties>
</file>