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li\OneDrive\Рабочий стол\БЮ\"/>
    </mc:Choice>
  </mc:AlternateContent>
  <xr:revisionPtr revIDLastSave="0" documentId="13_ncr:1_{A02214B6-B49A-4E1D-9BDA-5F11B6BDA1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2" i="1" l="1"/>
  <c r="D259" i="1" s="1"/>
  <c r="C242" i="1"/>
  <c r="C259" i="1" s="1"/>
  <c r="B242" i="1"/>
  <c r="B259" i="1" s="1"/>
  <c r="D221" i="1"/>
  <c r="D238" i="1" s="1"/>
  <c r="C221" i="1"/>
  <c r="C238" i="1" s="1"/>
  <c r="B221" i="1"/>
  <c r="B238" i="1" s="1"/>
  <c r="D200" i="1"/>
  <c r="D217" i="1" s="1"/>
  <c r="C200" i="1"/>
  <c r="C217" i="1" s="1"/>
  <c r="B200" i="1"/>
  <c r="B217" i="1" s="1"/>
  <c r="D180" i="1"/>
  <c r="D196" i="1" s="1"/>
  <c r="C180" i="1"/>
  <c r="C196" i="1" s="1"/>
  <c r="B180" i="1"/>
  <c r="B196" i="1" s="1"/>
  <c r="D159" i="1"/>
  <c r="D176" i="1" s="1"/>
  <c r="C159" i="1"/>
  <c r="C176" i="1" s="1"/>
  <c r="B159" i="1"/>
  <c r="B176" i="1" s="1"/>
  <c r="D139" i="1"/>
  <c r="D155" i="1" s="1"/>
  <c r="C139" i="1"/>
  <c r="C155" i="1" s="1"/>
  <c r="B139" i="1"/>
  <c r="B155" i="1" s="1"/>
  <c r="D119" i="1"/>
  <c r="D135" i="1" s="1"/>
  <c r="C119" i="1"/>
  <c r="C135" i="1" s="1"/>
  <c r="B119" i="1"/>
  <c r="B135" i="1" s="1"/>
  <c r="D99" i="1"/>
  <c r="D115" i="1" s="1"/>
  <c r="C99" i="1"/>
  <c r="C115" i="1" s="1"/>
  <c r="B99" i="1"/>
  <c r="B115" i="1" s="1"/>
  <c r="D84" i="1"/>
  <c r="D95" i="1" s="1"/>
  <c r="C84" i="1"/>
  <c r="C95" i="1" s="1"/>
  <c r="B84" i="1"/>
  <c r="B95" i="1" s="1"/>
  <c r="D62" i="1"/>
  <c r="D80" i="1" s="1"/>
  <c r="C62" i="1"/>
  <c r="C80" i="1" s="1"/>
  <c r="B62" i="1"/>
  <c r="B80" i="1" s="1"/>
  <c r="D37" i="1"/>
  <c r="D58" i="1" s="1"/>
  <c r="C37" i="1"/>
  <c r="C58" i="1" s="1"/>
  <c r="B37" i="1"/>
  <c r="B58" i="1" s="1"/>
  <c r="C9" i="1"/>
  <c r="C33" i="1" s="1"/>
  <c r="D9" i="1"/>
  <c r="D33" i="1" s="1"/>
  <c r="B9" i="1"/>
  <c r="B33" i="1" s="1"/>
</calcChain>
</file>

<file path=xl/sharedStrings.xml><?xml version="1.0" encoding="utf-8"?>
<sst xmlns="http://schemas.openxmlformats.org/spreadsheetml/2006/main" count="273" uniqueCount="71">
  <si>
    <t>первоначальная редакция</t>
  </si>
  <si>
    <t>исполнено</t>
  </si>
  <si>
    <t>Государственные (муниципальные) ценные бумаги, номинальная стоимость которых указана в валюте Российской Федерации</t>
  </si>
  <si>
    <t>Размещение государственных ценных бумаг субъектов Российской Федерации, номинальная стоимость которых указана в валюте Российской Федерации</t>
  </si>
  <si>
    <t>Погашение государственных ценных бумаг субъектов Российской Федерации, номинальная стоимость которых указана в валюте Российской Федерации</t>
  </si>
  <si>
    <t>Кредиты кредитных организаций в валюте Российской Федерации.</t>
  </si>
  <si>
    <t>Получение кредитов от кредитных организаций бюджетами субъектов Российской Федерации в валюте Российской Федерации</t>
  </si>
  <si>
    <t>Погашение бюджетами субъектов Российской Федерации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</si>
  <si>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</si>
  <si>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Получение кредитов от других бюджетов бюджетной системы Российской Федерации бюджетами субъектов Российской Федерации в валюте Российской Федерации (бюджетные кредиты, полученные по соглашениям с Министерством финансов Российской Федерации)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</si>
  <si>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 (бюджетные кредиты, полученные по соглашениям с Министерством финансов Российской Федерации)</t>
  </si>
  <si>
    <t>Получение кредитов от других бюджетов бюджетной системы Российской Федерации бюджетами субъектов Российской Федерации в валюте Российской Федерации (бюджетные кредиты из федерального бюджета на пополнение остатков средств на счете областного бюджета)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</si>
  <si>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 (бюджетные кредиты из федерального бюджета на пополнение остатков средств на счете областного бюджета)</t>
  </si>
  <si>
    <t>Изменение остатков средств на счетах по учету средств бюджетов</t>
  </si>
  <si>
    <t>Увеличение прочих остатков денежных средств бюджетов субъектов Российской Федерации</t>
  </si>
  <si>
    <t>Уменьшение прочих остатков денежных средств бюджетов субъектов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</si>
  <si>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</si>
  <si>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</si>
  <si>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</si>
  <si>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</si>
  <si>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</si>
  <si>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СПРАВОЧНО</t>
  </si>
  <si>
    <t>Государственный долг региона на 01.01.2018 г.</t>
  </si>
  <si>
    <t>Государственный долг региона на 01.01.2019 г.</t>
  </si>
  <si>
    <t>Государственный долг региона на 01.01.2020 г.</t>
  </si>
  <si>
    <t>Разница между средствами, поступившими от размещения государственных ценных бумаг Магаданской области, номинальная стоимость которых указана в валюте Российской Федерации, и средствами, направленными на их погашение</t>
  </si>
  <si>
    <t>Разница между полученными и погашенными областным бюджетом кредитами от кредитных организаций в валюте Российской Федерации</t>
  </si>
  <si>
    <t>Разница между полученными и погашенными областным бюджетом бюджетными кредитами, предоставленными областному бюджету другими бюджетами бюджетной системы Российской Федерации в валюте Российской Федерации</t>
  </si>
  <si>
    <t>Разница между средствами, полученными от возврата предоставленных из областного бюджета другим бюджетам бюджетной системы Российской Федерации бюджетных кредитов, и суммой предоставленных из областного бюджета другим бюджетам бюджетной системы Российской Федерации бюджетных кредитов в валюте Российской Федерации</t>
  </si>
  <si>
    <t>Разница между средствами, полученными от возврата предоставленных из бюджета субъекта Российской Федерации юридическим лицам бюджетных кредитов, и суммой предоставленных из бюджета субъекта Российской Федерации юридическим лицам бюджетных кредитов в валюте Российской Федерации</t>
  </si>
  <si>
    <t>-</t>
  </si>
  <si>
    <t>Государственный долг региона на 01.01.2021 г.</t>
  </si>
  <si>
    <t>Информация об исполнении бюджетов Магаданской области, Забайкальского края и Хабаровского края в 2017-2020 годах</t>
  </si>
  <si>
    <t>Магаданская область, 2017 год</t>
  </si>
  <si>
    <t>Магаданская область, 2018 год</t>
  </si>
  <si>
    <t>Магаданская область, 2019 год</t>
  </si>
  <si>
    <t>Магаданская область, 2020 год</t>
  </si>
  <si>
    <t>окончательная редакция</t>
  </si>
  <si>
    <t>Долговые обязательства в ценных бумагах</t>
  </si>
  <si>
    <t>Бюджетные кредиты, полученные от других бюджетов</t>
  </si>
  <si>
    <t>- получение бюджетных кредитов</t>
  </si>
  <si>
    <t>- погашение бюджетных кредитов</t>
  </si>
  <si>
    <t>Кредиты, полученные от кредитных организаций</t>
  </si>
  <si>
    <t>- получение кредитов от кредитных организаций</t>
  </si>
  <si>
    <t>- погашение кредитов от кредитных организаций</t>
  </si>
  <si>
    <t>Изменение остатков средств бюджетов</t>
  </si>
  <si>
    <t>Акции и иные формы участия в капитале</t>
  </si>
  <si>
    <t>Исполнение государственных и муниципальных гарантий</t>
  </si>
  <si>
    <t>Прочие источники финансирования дефицита бюджета</t>
  </si>
  <si>
    <t xml:space="preserve"> - погашение бюджетных кредитов</t>
  </si>
  <si>
    <t>Увеличение финансовых активов в собственности субъектов Российской Федерации за счет средств организаций, учредителями которых являются субъекты Российской Федерации и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t>
  </si>
  <si>
    <t>Забайкальский край, 2017 год</t>
  </si>
  <si>
    <t>Забайкальский край, 2018 год</t>
  </si>
  <si>
    <t>Забайкальский край, 2019 год</t>
  </si>
  <si>
    <t>Забайкальский край, 2020 год</t>
  </si>
  <si>
    <t>0,0 </t>
  </si>
  <si>
    <t xml:space="preserve">3 731,0 </t>
  </si>
  <si>
    <t>Хабаровский край, 2017 год</t>
  </si>
  <si>
    <t>Хабаровский край, 2018 год</t>
  </si>
  <si>
    <t>Хабаровский край, 2019 год</t>
  </si>
  <si>
    <t>Хабаровский край, 2020 год</t>
  </si>
  <si>
    <t>Доходы бюджета, в т.ч.:</t>
  </si>
  <si>
    <t>безвозмездные поступления</t>
  </si>
  <si>
    <t>налоговые и неналоговые доходы</t>
  </si>
  <si>
    <t>Расходы бюджета</t>
  </si>
  <si>
    <t>Источники финансирования дефицита:</t>
  </si>
  <si>
    <t>тыс. рублей</t>
  </si>
  <si>
    <t>Характеристики бюджета</t>
  </si>
  <si>
    <t>Дефицит (-) / Профицит (+)</t>
  </si>
  <si>
    <t xml:space="preserve">Приложение </t>
  </si>
  <si>
    <t xml:space="preserve">к отчету о результатах параллельного контрольного мероприятия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</si>
</sst>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164" fontId="0" fillId="0" borderId="0" xfId="0" applyNumberFormat="1"/>
    <xf numFmtId="164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justify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9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1"/>
  <sheetViews>
    <sheetView tabSelected="1" zoomScaleNormal="100" workbookViewId="0">
      <selection activeCell="G2" sqref="G2"/>
    </sheetView>
  </sheetViews>
  <sheetFormatPr defaultRowHeight="14.4" x14ac:dyDescent="0.3"/>
  <cols>
    <col min="1" max="1" width="44.33203125" customWidth="1"/>
    <col min="2" max="2" width="16.88671875" customWidth="1"/>
    <col min="3" max="3" width="13.88671875" customWidth="1"/>
    <col min="4" max="4" width="12.33203125" customWidth="1"/>
    <col min="5" max="7" width="13.33203125" bestFit="1" customWidth="1"/>
  </cols>
  <sheetData>
    <row r="1" spans="1:7" ht="18" customHeight="1" x14ac:dyDescent="0.3">
      <c r="B1" s="24" t="s">
        <v>69</v>
      </c>
      <c r="C1" s="24"/>
      <c r="D1" s="24"/>
      <c r="F1" s="9"/>
    </row>
    <row r="2" spans="1:7" ht="69.75" customHeight="1" x14ac:dyDescent="0.3">
      <c r="B2" s="23" t="s">
        <v>70</v>
      </c>
      <c r="C2" s="23"/>
      <c r="D2" s="23"/>
      <c r="F2" s="9"/>
    </row>
    <row r="3" spans="1:7" ht="7.5" customHeight="1" x14ac:dyDescent="0.3">
      <c r="D3" s="6"/>
      <c r="F3" s="9"/>
    </row>
    <row r="4" spans="1:7" ht="33" customHeight="1" x14ac:dyDescent="0.35">
      <c r="A4" s="28" t="s">
        <v>32</v>
      </c>
      <c r="B4" s="28"/>
      <c r="C4" s="28"/>
      <c r="D4" s="28"/>
      <c r="E4" s="4"/>
      <c r="F4" s="10"/>
    </row>
    <row r="5" spans="1:7" ht="15.6" x14ac:dyDescent="0.3">
      <c r="D5" s="5" t="s">
        <v>66</v>
      </c>
      <c r="F5" s="10"/>
    </row>
    <row r="6" spans="1:7" ht="29.25" customHeight="1" x14ac:dyDescent="0.3">
      <c r="A6" s="2" t="s">
        <v>67</v>
      </c>
      <c r="B6" s="3" t="s">
        <v>0</v>
      </c>
      <c r="C6" s="3" t="s">
        <v>37</v>
      </c>
      <c r="D6" s="3" t="s">
        <v>1</v>
      </c>
      <c r="E6" s="1"/>
    </row>
    <row r="7" spans="1:7" x14ac:dyDescent="0.3">
      <c r="A7" s="2">
        <v>1</v>
      </c>
      <c r="B7" s="2">
        <v>2</v>
      </c>
      <c r="C7" s="2">
        <v>3</v>
      </c>
      <c r="D7" s="2">
        <v>4</v>
      </c>
      <c r="E7" s="1"/>
    </row>
    <row r="8" spans="1:7" x14ac:dyDescent="0.3">
      <c r="A8" s="30" t="s">
        <v>33</v>
      </c>
      <c r="B8" s="30"/>
      <c r="C8" s="30"/>
      <c r="D8" s="30"/>
      <c r="E8" s="1"/>
    </row>
    <row r="9" spans="1:7" x14ac:dyDescent="0.3">
      <c r="A9" s="11" t="s">
        <v>61</v>
      </c>
      <c r="B9" s="12">
        <f>B10+B11</f>
        <v>27510226.899999999</v>
      </c>
      <c r="C9" s="12">
        <f t="shared" ref="C9:D9" si="0">C10+C11</f>
        <v>33639573.200000003</v>
      </c>
      <c r="D9" s="12">
        <f t="shared" si="0"/>
        <v>31089523.700000003</v>
      </c>
      <c r="E9" s="1"/>
    </row>
    <row r="10" spans="1:7" x14ac:dyDescent="0.3">
      <c r="A10" s="13" t="s">
        <v>62</v>
      </c>
      <c r="B10" s="12">
        <v>7499780.5</v>
      </c>
      <c r="C10" s="12">
        <v>12770235.5</v>
      </c>
      <c r="D10" s="12">
        <v>12804492.9</v>
      </c>
      <c r="E10" s="1"/>
    </row>
    <row r="11" spans="1:7" x14ac:dyDescent="0.3">
      <c r="A11" s="13" t="s">
        <v>63</v>
      </c>
      <c r="B11" s="12">
        <v>20010446.399999999</v>
      </c>
      <c r="C11" s="12">
        <v>20869337.699999999</v>
      </c>
      <c r="D11" s="12">
        <v>18285030.800000001</v>
      </c>
      <c r="E11" s="1"/>
    </row>
    <row r="12" spans="1:7" x14ac:dyDescent="0.3">
      <c r="A12" s="11" t="s">
        <v>64</v>
      </c>
      <c r="B12" s="12">
        <v>27510226.899999999</v>
      </c>
      <c r="C12" s="12">
        <v>34139573.200000003</v>
      </c>
      <c r="D12" s="12">
        <v>32615459.300000001</v>
      </c>
      <c r="E12" s="1"/>
      <c r="F12" s="7"/>
      <c r="G12" s="7"/>
    </row>
    <row r="13" spans="1:7" x14ac:dyDescent="0.3">
      <c r="A13" s="14" t="s">
        <v>65</v>
      </c>
      <c r="B13" s="14"/>
      <c r="C13" s="14"/>
      <c r="D13" s="14"/>
      <c r="E13" s="1"/>
    </row>
    <row r="14" spans="1:7" ht="36" x14ac:dyDescent="0.3">
      <c r="A14" s="11" t="s">
        <v>2</v>
      </c>
      <c r="B14" s="12">
        <v>-300000</v>
      </c>
      <c r="C14" s="12">
        <v>700000</v>
      </c>
      <c r="D14" s="12">
        <v>700000</v>
      </c>
      <c r="E14" s="1"/>
    </row>
    <row r="15" spans="1:7" ht="36" x14ac:dyDescent="0.3">
      <c r="A15" s="11" t="s">
        <v>3</v>
      </c>
      <c r="B15" s="12">
        <v>0</v>
      </c>
      <c r="C15" s="12">
        <v>1000000</v>
      </c>
      <c r="D15" s="12">
        <v>1000000</v>
      </c>
      <c r="E15" s="1"/>
    </row>
    <row r="16" spans="1:7" ht="36" x14ac:dyDescent="0.3">
      <c r="A16" s="11" t="s">
        <v>4</v>
      </c>
      <c r="B16" s="12">
        <v>-300000</v>
      </c>
      <c r="C16" s="12">
        <v>-300000</v>
      </c>
      <c r="D16" s="12">
        <v>-300000</v>
      </c>
      <c r="E16" s="1"/>
    </row>
    <row r="17" spans="1:5" ht="24" x14ac:dyDescent="0.3">
      <c r="A17" s="11" t="s">
        <v>5</v>
      </c>
      <c r="B17" s="12">
        <v>-389044</v>
      </c>
      <c r="C17" s="12">
        <v>-1777398</v>
      </c>
      <c r="D17" s="12">
        <v>-1777398</v>
      </c>
      <c r="E17" s="1"/>
    </row>
    <row r="18" spans="1:5" ht="36" x14ac:dyDescent="0.3">
      <c r="A18" s="11" t="s">
        <v>6</v>
      </c>
      <c r="B18" s="12">
        <v>2200000</v>
      </c>
      <c r="C18" s="12">
        <v>17607290</v>
      </c>
      <c r="D18" s="12">
        <v>14050290</v>
      </c>
      <c r="E18" s="1"/>
    </row>
    <row r="19" spans="1:5" ht="36" x14ac:dyDescent="0.3">
      <c r="A19" s="11" t="s">
        <v>7</v>
      </c>
      <c r="B19" s="12">
        <v>-2589044</v>
      </c>
      <c r="C19" s="12">
        <v>-19384688</v>
      </c>
      <c r="D19" s="12">
        <v>-15827688</v>
      </c>
      <c r="E19" s="1"/>
    </row>
    <row r="20" spans="1:5" ht="24" x14ac:dyDescent="0.3">
      <c r="A20" s="11" t="s">
        <v>8</v>
      </c>
      <c r="B20" s="12">
        <v>419562</v>
      </c>
      <c r="C20" s="12">
        <v>1577398</v>
      </c>
      <c r="D20" s="12">
        <v>2298683</v>
      </c>
      <c r="E20" s="1"/>
    </row>
    <row r="21" spans="1:5" ht="60" x14ac:dyDescent="0.3">
      <c r="A21" s="11" t="s">
        <v>9</v>
      </c>
      <c r="B21" s="12">
        <v>907786</v>
      </c>
      <c r="C21" s="12">
        <v>2065622</v>
      </c>
      <c r="D21" s="12">
        <v>2786907</v>
      </c>
      <c r="E21" s="1"/>
    </row>
    <row r="22" spans="1:5" ht="60" x14ac:dyDescent="0.3">
      <c r="A22" s="11" t="s">
        <v>10</v>
      </c>
      <c r="B22" s="12">
        <v>-488224</v>
      </c>
      <c r="C22" s="12">
        <v>-488224</v>
      </c>
      <c r="D22" s="12">
        <v>-488224</v>
      </c>
      <c r="E22" s="1"/>
    </row>
    <row r="23" spans="1:5" ht="60" x14ac:dyDescent="0.3">
      <c r="A23" s="11" t="s">
        <v>11</v>
      </c>
      <c r="B23" s="12">
        <v>2111224.2000000002</v>
      </c>
      <c r="C23" s="12">
        <v>2259528.1</v>
      </c>
      <c r="D23" s="12">
        <v>2200000</v>
      </c>
      <c r="E23" s="1"/>
    </row>
    <row r="24" spans="1:5" ht="60" x14ac:dyDescent="0.3">
      <c r="A24" s="11" t="s">
        <v>12</v>
      </c>
      <c r="B24" s="12">
        <v>-2111224.2000000002</v>
      </c>
      <c r="C24" s="12">
        <v>-2259528.1</v>
      </c>
      <c r="D24" s="12">
        <v>-2200000</v>
      </c>
      <c r="E24" s="1"/>
    </row>
    <row r="25" spans="1:5" ht="24" x14ac:dyDescent="0.3">
      <c r="A25" s="11" t="s">
        <v>13</v>
      </c>
      <c r="B25" s="12">
        <v>224604</v>
      </c>
      <c r="C25" s="12">
        <v>7619</v>
      </c>
      <c r="D25" s="12">
        <v>266520.90000000002</v>
      </c>
      <c r="E25" s="1"/>
    </row>
    <row r="26" spans="1:5" ht="24" x14ac:dyDescent="0.3">
      <c r="A26" s="11" t="s">
        <v>14</v>
      </c>
      <c r="B26" s="12">
        <v>-32824115.100000001</v>
      </c>
      <c r="C26" s="12">
        <v>-56614394.299999997</v>
      </c>
      <c r="D26" s="12">
        <v>-51270378.399999999</v>
      </c>
      <c r="E26" s="1"/>
    </row>
    <row r="27" spans="1:5" ht="24" x14ac:dyDescent="0.3">
      <c r="A27" s="11" t="s">
        <v>15</v>
      </c>
      <c r="B27" s="12">
        <v>33048719.100000001</v>
      </c>
      <c r="C27" s="12">
        <v>56622013.299999997</v>
      </c>
      <c r="D27" s="12">
        <v>51536899.299999997</v>
      </c>
      <c r="E27" s="1"/>
    </row>
    <row r="28" spans="1:5" ht="24" x14ac:dyDescent="0.3">
      <c r="A28" s="11" t="s">
        <v>16</v>
      </c>
      <c r="B28" s="12">
        <v>44878</v>
      </c>
      <c r="C28" s="12">
        <v>-7619</v>
      </c>
      <c r="D28" s="12">
        <v>38129.599999999999</v>
      </c>
      <c r="E28" s="1"/>
    </row>
    <row r="29" spans="1:5" ht="24" x14ac:dyDescent="0.3">
      <c r="A29" s="11" t="s">
        <v>17</v>
      </c>
      <c r="B29" s="12">
        <v>0</v>
      </c>
      <c r="C29" s="12">
        <v>873</v>
      </c>
      <c r="D29" s="12">
        <v>873</v>
      </c>
      <c r="E29" s="1"/>
    </row>
    <row r="30" spans="1:5" ht="24" x14ac:dyDescent="0.3">
      <c r="A30" s="11" t="s">
        <v>18</v>
      </c>
      <c r="B30" s="12">
        <v>44878</v>
      </c>
      <c r="C30" s="12">
        <v>-8492</v>
      </c>
      <c r="D30" s="12">
        <v>37256.6</v>
      </c>
      <c r="E30" s="1"/>
    </row>
    <row r="31" spans="1:5" ht="48" x14ac:dyDescent="0.3">
      <c r="A31" s="11" t="s">
        <v>19</v>
      </c>
      <c r="B31" s="12">
        <v>94878</v>
      </c>
      <c r="C31" s="12">
        <v>41508</v>
      </c>
      <c r="D31" s="12">
        <v>83256.600000000006</v>
      </c>
      <c r="E31" s="1"/>
    </row>
    <row r="32" spans="1:5" ht="48" x14ac:dyDescent="0.3">
      <c r="A32" s="11" t="s">
        <v>20</v>
      </c>
      <c r="B32" s="12">
        <v>-50000</v>
      </c>
      <c r="C32" s="12">
        <v>-50000</v>
      </c>
      <c r="D32" s="12">
        <v>-46000</v>
      </c>
      <c r="E32" s="1"/>
    </row>
    <row r="33" spans="1:7" x14ac:dyDescent="0.3">
      <c r="A33" s="15" t="s">
        <v>68</v>
      </c>
      <c r="B33" s="12">
        <f>B9-B12</f>
        <v>0</v>
      </c>
      <c r="C33" s="12">
        <f>C9-C12</f>
        <v>-500000</v>
      </c>
      <c r="D33" s="12">
        <f>D9-D12</f>
        <v>-1525935.5999999978</v>
      </c>
      <c r="E33" s="8"/>
      <c r="F33" s="8"/>
      <c r="G33" s="8"/>
    </row>
    <row r="34" spans="1:7" x14ac:dyDescent="0.3">
      <c r="A34" s="26" t="s">
        <v>21</v>
      </c>
      <c r="B34" s="26"/>
      <c r="C34" s="26"/>
      <c r="D34" s="26"/>
      <c r="E34" s="1"/>
    </row>
    <row r="35" spans="1:7" x14ac:dyDescent="0.3">
      <c r="A35" s="11" t="s">
        <v>22</v>
      </c>
      <c r="B35" s="12">
        <v>12025394</v>
      </c>
      <c r="C35" s="12">
        <v>12578764</v>
      </c>
      <c r="D35" s="12">
        <v>13300049</v>
      </c>
      <c r="E35" s="1"/>
    </row>
    <row r="36" spans="1:7" x14ac:dyDescent="0.3">
      <c r="A36" s="25" t="s">
        <v>34</v>
      </c>
      <c r="B36" s="25"/>
      <c r="C36" s="25"/>
      <c r="D36" s="25"/>
      <c r="E36" s="1"/>
    </row>
    <row r="37" spans="1:7" x14ac:dyDescent="0.3">
      <c r="A37" s="11" t="s">
        <v>61</v>
      </c>
      <c r="B37" s="12">
        <f>B38+B39</f>
        <v>30287166.600000001</v>
      </c>
      <c r="C37" s="12">
        <f t="shared" ref="C37" si="1">C38+C39</f>
        <v>34318757.600000001</v>
      </c>
      <c r="D37" s="12">
        <f t="shared" ref="D37" si="2">D38+D39</f>
        <v>33185117.800000001</v>
      </c>
      <c r="E37" s="1"/>
    </row>
    <row r="38" spans="1:7" x14ac:dyDescent="0.3">
      <c r="A38" s="13" t="s">
        <v>62</v>
      </c>
      <c r="B38" s="12">
        <v>10107737.300000001</v>
      </c>
      <c r="C38" s="12">
        <v>13516322.9</v>
      </c>
      <c r="D38" s="12">
        <v>13140876.300000001</v>
      </c>
      <c r="E38" s="1"/>
    </row>
    <row r="39" spans="1:7" x14ac:dyDescent="0.3">
      <c r="A39" s="13" t="s">
        <v>63</v>
      </c>
      <c r="B39" s="12">
        <v>20179429.300000001</v>
      </c>
      <c r="C39" s="12">
        <v>20802434.699999999</v>
      </c>
      <c r="D39" s="12">
        <v>20044241.5</v>
      </c>
      <c r="E39" s="1"/>
    </row>
    <row r="40" spans="1:7" x14ac:dyDescent="0.3">
      <c r="A40" s="11" t="s">
        <v>64</v>
      </c>
      <c r="B40" s="12">
        <v>30287166.600000001</v>
      </c>
      <c r="C40" s="12">
        <v>36814932.299999997</v>
      </c>
      <c r="D40" s="12">
        <v>34247377.600000001</v>
      </c>
      <c r="E40" s="1"/>
      <c r="F40" s="7"/>
    </row>
    <row r="41" spans="1:7" x14ac:dyDescent="0.3">
      <c r="A41" s="14" t="s">
        <v>65</v>
      </c>
      <c r="B41" s="14"/>
      <c r="C41" s="14"/>
      <c r="D41" s="14"/>
      <c r="E41" s="1"/>
    </row>
    <row r="42" spans="1:7" ht="36" x14ac:dyDescent="0.3">
      <c r="A42" s="11" t="s">
        <v>2</v>
      </c>
      <c r="B42" s="12">
        <v>2600000</v>
      </c>
      <c r="C42" s="12">
        <v>-400000</v>
      </c>
      <c r="D42" s="12">
        <v>-400000</v>
      </c>
      <c r="E42" s="1"/>
    </row>
    <row r="43" spans="1:7" ht="36" x14ac:dyDescent="0.3">
      <c r="A43" s="11" t="s">
        <v>3</v>
      </c>
      <c r="B43" s="12">
        <v>3000000</v>
      </c>
      <c r="C43" s="12">
        <v>0</v>
      </c>
      <c r="D43" s="12">
        <v>0</v>
      </c>
      <c r="E43" s="1"/>
    </row>
    <row r="44" spans="1:7" ht="36" x14ac:dyDescent="0.3">
      <c r="A44" s="11" t="s">
        <v>4</v>
      </c>
      <c r="B44" s="12">
        <v>-400000</v>
      </c>
      <c r="C44" s="12">
        <v>-400000</v>
      </c>
      <c r="D44" s="12">
        <v>-400000</v>
      </c>
      <c r="E44" s="1"/>
    </row>
    <row r="45" spans="1:7" ht="24" x14ac:dyDescent="0.3">
      <c r="A45" s="11" t="s">
        <v>5</v>
      </c>
      <c r="B45" s="12">
        <v>-2694510.2</v>
      </c>
      <c r="C45" s="12">
        <v>1525371.2</v>
      </c>
      <c r="D45" s="12">
        <v>1614371.2</v>
      </c>
      <c r="E45" s="1"/>
    </row>
    <row r="46" spans="1:7" ht="36" x14ac:dyDescent="0.3">
      <c r="A46" s="11" t="s">
        <v>6</v>
      </c>
      <c r="B46" s="12">
        <v>3755489.8</v>
      </c>
      <c r="C46" s="12">
        <v>18478781.800000001</v>
      </c>
      <c r="D46" s="12">
        <v>19328781.800000001</v>
      </c>
      <c r="E46" s="1"/>
    </row>
    <row r="47" spans="1:7" ht="36" x14ac:dyDescent="0.3">
      <c r="A47" s="11" t="s">
        <v>7</v>
      </c>
      <c r="B47" s="12">
        <v>-6450000</v>
      </c>
      <c r="C47" s="12">
        <v>-16953410.600000001</v>
      </c>
      <c r="D47" s="12">
        <v>-17714410.600000001</v>
      </c>
      <c r="E47" s="1"/>
    </row>
    <row r="48" spans="1:7" ht="24" x14ac:dyDescent="0.3">
      <c r="A48" s="11" t="s">
        <v>8</v>
      </c>
      <c r="B48" s="12">
        <v>-1355489.8</v>
      </c>
      <c r="C48" s="12">
        <v>-264420.2</v>
      </c>
      <c r="D48" s="12">
        <v>-264420.2</v>
      </c>
      <c r="E48" s="1"/>
    </row>
    <row r="49" spans="1:5" ht="60" x14ac:dyDescent="0.3">
      <c r="A49" s="11" t="s">
        <v>10</v>
      </c>
      <c r="B49" s="12">
        <v>-1355489.8</v>
      </c>
      <c r="C49" s="12">
        <v>-264420.2</v>
      </c>
      <c r="D49" s="12">
        <v>-264420.2</v>
      </c>
      <c r="E49" s="1"/>
    </row>
    <row r="50" spans="1:5" ht="60" x14ac:dyDescent="0.3">
      <c r="A50" s="11" t="s">
        <v>11</v>
      </c>
      <c r="B50" s="12">
        <v>2111389.6</v>
      </c>
      <c r="C50" s="12">
        <v>2637989</v>
      </c>
      <c r="D50" s="12">
        <v>2800000</v>
      </c>
      <c r="E50" s="1"/>
    </row>
    <row r="51" spans="1:5" ht="60" x14ac:dyDescent="0.3">
      <c r="A51" s="11" t="s">
        <v>12</v>
      </c>
      <c r="B51" s="12">
        <v>-2111389.6</v>
      </c>
      <c r="C51" s="12">
        <v>-2637989</v>
      </c>
      <c r="D51" s="12">
        <v>-2800000</v>
      </c>
      <c r="E51" s="1"/>
    </row>
    <row r="52" spans="1:5" ht="24" x14ac:dyDescent="0.3">
      <c r="A52" s="11" t="s">
        <v>13</v>
      </c>
      <c r="B52" s="12">
        <v>1373280</v>
      </c>
      <c r="C52" s="12">
        <v>1558503.7</v>
      </c>
      <c r="D52" s="12">
        <v>9838.7999999999993</v>
      </c>
      <c r="E52" s="1"/>
    </row>
    <row r="53" spans="1:5" ht="24" x14ac:dyDescent="0.3">
      <c r="A53" s="11" t="s">
        <v>14</v>
      </c>
      <c r="B53" s="12">
        <v>-39230766</v>
      </c>
      <c r="C53" s="12">
        <v>-54512248.399999999</v>
      </c>
      <c r="D53" s="12">
        <v>-55416369.600000001</v>
      </c>
      <c r="E53" s="1"/>
    </row>
    <row r="54" spans="1:5" ht="24" x14ac:dyDescent="0.3">
      <c r="A54" s="11" t="s">
        <v>15</v>
      </c>
      <c r="B54" s="12">
        <v>40604046</v>
      </c>
      <c r="C54" s="12">
        <v>55070752.100000001</v>
      </c>
      <c r="D54" s="12">
        <v>55426208.399999999</v>
      </c>
      <c r="E54" s="1"/>
    </row>
    <row r="55" spans="1:5" ht="24" x14ac:dyDescent="0.3">
      <c r="A55" s="11" t="s">
        <v>16</v>
      </c>
      <c r="B55" s="12">
        <v>76720</v>
      </c>
      <c r="C55" s="12">
        <v>76720</v>
      </c>
      <c r="D55" s="12">
        <v>102470</v>
      </c>
      <c r="E55" s="1"/>
    </row>
    <row r="56" spans="1:5" ht="24" x14ac:dyDescent="0.3">
      <c r="A56" s="11" t="s">
        <v>18</v>
      </c>
      <c r="B56" s="12">
        <v>76720</v>
      </c>
      <c r="C56" s="12">
        <v>76720</v>
      </c>
      <c r="D56" s="12">
        <v>102470</v>
      </c>
      <c r="E56" s="1"/>
    </row>
    <row r="57" spans="1:5" ht="48" x14ac:dyDescent="0.3">
      <c r="A57" s="11" t="s">
        <v>19</v>
      </c>
      <c r="B57" s="12">
        <v>76720</v>
      </c>
      <c r="C57" s="12">
        <v>76720</v>
      </c>
      <c r="D57" s="12">
        <v>102470</v>
      </c>
      <c r="E57" s="1"/>
    </row>
    <row r="58" spans="1:5" x14ac:dyDescent="0.3">
      <c r="A58" s="15" t="s">
        <v>68</v>
      </c>
      <c r="B58" s="12">
        <f>B37-B40</f>
        <v>0</v>
      </c>
      <c r="C58" s="12">
        <f>C37-C40</f>
        <v>-2496174.6999999955</v>
      </c>
      <c r="D58" s="12">
        <f>D37-D40</f>
        <v>-1062259.8000000007</v>
      </c>
      <c r="E58" s="1"/>
    </row>
    <row r="59" spans="1:5" x14ac:dyDescent="0.3">
      <c r="A59" s="26" t="s">
        <v>21</v>
      </c>
      <c r="B59" s="26"/>
      <c r="C59" s="26"/>
      <c r="D59" s="26"/>
      <c r="E59" s="1"/>
    </row>
    <row r="60" spans="1:5" x14ac:dyDescent="0.3">
      <c r="A60" s="11" t="s">
        <v>23</v>
      </c>
      <c r="B60" s="12">
        <v>11128764</v>
      </c>
      <c r="C60" s="12">
        <v>14161000</v>
      </c>
      <c r="D60" s="12">
        <v>14250000</v>
      </c>
      <c r="E60" s="1"/>
    </row>
    <row r="61" spans="1:5" x14ac:dyDescent="0.3">
      <c r="A61" s="25" t="s">
        <v>35</v>
      </c>
      <c r="B61" s="25"/>
      <c r="C61" s="25"/>
      <c r="D61" s="25"/>
      <c r="E61" s="1"/>
    </row>
    <row r="62" spans="1:5" x14ac:dyDescent="0.3">
      <c r="A62" s="11" t="s">
        <v>61</v>
      </c>
      <c r="B62" s="12">
        <f>B63+B64</f>
        <v>32409223.199999999</v>
      </c>
      <c r="C62" s="12">
        <f t="shared" ref="C62" si="3">C63+C64</f>
        <v>38446000.100000001</v>
      </c>
      <c r="D62" s="12">
        <f t="shared" ref="D62" si="4">D63+D64</f>
        <v>38436380.799999997</v>
      </c>
      <c r="E62" s="1"/>
    </row>
    <row r="63" spans="1:5" x14ac:dyDescent="0.3">
      <c r="A63" s="13" t="s">
        <v>62</v>
      </c>
      <c r="B63" s="12">
        <v>11279023.800000001</v>
      </c>
      <c r="C63" s="12">
        <v>15768944</v>
      </c>
      <c r="D63" s="12">
        <v>15447301.5</v>
      </c>
      <c r="E63" s="1"/>
    </row>
    <row r="64" spans="1:5" x14ac:dyDescent="0.3">
      <c r="A64" s="13" t="s">
        <v>63</v>
      </c>
      <c r="B64" s="12">
        <v>21130199.399999999</v>
      </c>
      <c r="C64" s="12">
        <v>22677056.100000001</v>
      </c>
      <c r="D64" s="12">
        <v>22989079.300000001</v>
      </c>
      <c r="E64" s="1"/>
    </row>
    <row r="65" spans="1:6" x14ac:dyDescent="0.3">
      <c r="A65" s="11" t="s">
        <v>64</v>
      </c>
      <c r="B65" s="12">
        <v>32409223.199999999</v>
      </c>
      <c r="C65" s="12">
        <v>38446000.100000001</v>
      </c>
      <c r="D65" s="12">
        <v>38340393.700000003</v>
      </c>
      <c r="E65" s="1"/>
      <c r="F65" s="7"/>
    </row>
    <row r="66" spans="1:6" x14ac:dyDescent="0.3">
      <c r="A66" s="14" t="s">
        <v>65</v>
      </c>
      <c r="B66" s="14"/>
      <c r="C66" s="14"/>
      <c r="D66" s="14"/>
      <c r="E66" s="1"/>
    </row>
    <row r="67" spans="1:6" ht="24" x14ac:dyDescent="0.3">
      <c r="A67" s="11" t="s">
        <v>5</v>
      </c>
      <c r="B67" s="12">
        <v>149420.20000000001</v>
      </c>
      <c r="C67" s="12">
        <v>151180</v>
      </c>
      <c r="D67" s="12">
        <v>150628.79999999999</v>
      </c>
      <c r="E67" s="1"/>
    </row>
    <row r="68" spans="1:6" ht="36" x14ac:dyDescent="0.3">
      <c r="A68" s="11" t="s">
        <v>6</v>
      </c>
      <c r="B68" s="12">
        <v>5160000</v>
      </c>
      <c r="C68" s="12">
        <v>25669759.800000001</v>
      </c>
      <c r="D68" s="12">
        <v>19311600</v>
      </c>
      <c r="E68" s="1"/>
    </row>
    <row r="69" spans="1:6" ht="36" x14ac:dyDescent="0.3">
      <c r="A69" s="11" t="s">
        <v>7</v>
      </c>
      <c r="B69" s="12">
        <v>-5010579.8</v>
      </c>
      <c r="C69" s="12">
        <v>-25518579.800000001</v>
      </c>
      <c r="D69" s="12">
        <v>-19160971.199999999</v>
      </c>
      <c r="E69" s="1"/>
    </row>
    <row r="70" spans="1:6" ht="24" x14ac:dyDescent="0.3">
      <c r="A70" s="11" t="s">
        <v>8</v>
      </c>
      <c r="B70" s="12">
        <v>-264420.2</v>
      </c>
      <c r="C70" s="12">
        <v>-264420.2</v>
      </c>
      <c r="D70" s="12">
        <v>-264420.2</v>
      </c>
      <c r="E70" s="1"/>
    </row>
    <row r="71" spans="1:6" ht="60" x14ac:dyDescent="0.3">
      <c r="A71" s="11" t="s">
        <v>10</v>
      </c>
      <c r="B71" s="12">
        <v>-264420.2</v>
      </c>
      <c r="C71" s="12">
        <v>-264420.2</v>
      </c>
      <c r="D71" s="12">
        <v>-264420.2</v>
      </c>
      <c r="E71" s="1"/>
    </row>
    <row r="72" spans="1:6" ht="60" x14ac:dyDescent="0.3">
      <c r="A72" s="11" t="s">
        <v>11</v>
      </c>
      <c r="B72" s="12">
        <v>2503539.1</v>
      </c>
      <c r="C72" s="12">
        <v>2813992.1</v>
      </c>
      <c r="D72" s="12">
        <v>8346000</v>
      </c>
      <c r="E72" s="1"/>
    </row>
    <row r="73" spans="1:6" ht="60" x14ac:dyDescent="0.3">
      <c r="A73" s="11" t="s">
        <v>12</v>
      </c>
      <c r="B73" s="12">
        <v>-2503539.1</v>
      </c>
      <c r="C73" s="12">
        <v>-2813992.1</v>
      </c>
      <c r="D73" s="12">
        <v>-8346000</v>
      </c>
      <c r="E73" s="1"/>
    </row>
    <row r="74" spans="1:6" ht="24" x14ac:dyDescent="0.3">
      <c r="A74" s="11" t="s">
        <v>13</v>
      </c>
      <c r="B74" s="12">
        <v>26540</v>
      </c>
      <c r="C74" s="12">
        <v>85630.2</v>
      </c>
      <c r="D74" s="12">
        <v>-54540.3</v>
      </c>
      <c r="E74" s="1"/>
    </row>
    <row r="75" spans="1:6" ht="24" x14ac:dyDescent="0.3">
      <c r="A75" s="11" t="s">
        <v>14</v>
      </c>
      <c r="B75" s="12">
        <v>-40161222.299999997</v>
      </c>
      <c r="C75" s="12">
        <v>-66957362</v>
      </c>
      <c r="D75" s="12">
        <v>-66166325.399999999</v>
      </c>
      <c r="E75" s="1"/>
    </row>
    <row r="76" spans="1:6" ht="24" x14ac:dyDescent="0.3">
      <c r="A76" s="11" t="s">
        <v>15</v>
      </c>
      <c r="B76" s="12">
        <v>40187762.299999997</v>
      </c>
      <c r="C76" s="12">
        <v>67042992.200000003</v>
      </c>
      <c r="D76" s="12">
        <v>66111785.100000001</v>
      </c>
      <c r="E76" s="1"/>
    </row>
    <row r="77" spans="1:6" ht="24" x14ac:dyDescent="0.3">
      <c r="A77" s="11" t="s">
        <v>16</v>
      </c>
      <c r="B77" s="12">
        <v>88460</v>
      </c>
      <c r="C77" s="12">
        <v>27610</v>
      </c>
      <c r="D77" s="12">
        <v>72344.600000000006</v>
      </c>
      <c r="E77" s="1"/>
    </row>
    <row r="78" spans="1:6" ht="24" x14ac:dyDescent="0.3">
      <c r="A78" s="11" t="s">
        <v>18</v>
      </c>
      <c r="B78" s="12">
        <v>88460</v>
      </c>
      <c r="C78" s="12">
        <v>27610</v>
      </c>
      <c r="D78" s="12">
        <v>72344.600000000006</v>
      </c>
      <c r="E78" s="1"/>
    </row>
    <row r="79" spans="1:6" ht="48" x14ac:dyDescent="0.3">
      <c r="A79" s="11" t="s">
        <v>19</v>
      </c>
      <c r="B79" s="12">
        <v>88460</v>
      </c>
      <c r="C79" s="12">
        <v>27610</v>
      </c>
      <c r="D79" s="12">
        <v>72344.600000000006</v>
      </c>
      <c r="E79" s="1"/>
    </row>
    <row r="80" spans="1:6" x14ac:dyDescent="0.3">
      <c r="A80" s="15" t="s">
        <v>68</v>
      </c>
      <c r="B80" s="12">
        <f>B62-B65</f>
        <v>0</v>
      </c>
      <c r="C80" s="12">
        <f>C62-C65</f>
        <v>0</v>
      </c>
      <c r="D80" s="12">
        <f>D62-D65</f>
        <v>95987.09999999404</v>
      </c>
      <c r="E80" s="1"/>
    </row>
    <row r="81" spans="1:7" x14ac:dyDescent="0.3">
      <c r="A81" s="26" t="s">
        <v>21</v>
      </c>
      <c r="B81" s="26"/>
      <c r="C81" s="26"/>
      <c r="D81" s="26"/>
      <c r="E81" s="1"/>
    </row>
    <row r="82" spans="1:7" x14ac:dyDescent="0.3">
      <c r="A82" s="11" t="s">
        <v>24</v>
      </c>
      <c r="B82" s="12">
        <v>14046000</v>
      </c>
      <c r="C82" s="12">
        <v>14136759.800000001</v>
      </c>
      <c r="D82" s="12">
        <v>14136208.6</v>
      </c>
      <c r="E82" s="1"/>
    </row>
    <row r="83" spans="1:7" x14ac:dyDescent="0.3">
      <c r="A83" s="25" t="s">
        <v>36</v>
      </c>
      <c r="B83" s="25"/>
      <c r="C83" s="25"/>
      <c r="D83" s="25"/>
      <c r="E83" s="1"/>
    </row>
    <row r="84" spans="1:7" x14ac:dyDescent="0.3">
      <c r="A84" s="11" t="s">
        <v>61</v>
      </c>
      <c r="B84" s="12">
        <f>B85+B86</f>
        <v>38550751.799999997</v>
      </c>
      <c r="C84" s="12">
        <f t="shared" ref="C84" si="5">C85+C86</f>
        <v>48618252.899999999</v>
      </c>
      <c r="D84" s="12">
        <f t="shared" ref="D84" si="6">D85+D86</f>
        <v>47713684.899999999</v>
      </c>
      <c r="E84" s="1"/>
    </row>
    <row r="85" spans="1:7" x14ac:dyDescent="0.3">
      <c r="A85" s="13" t="s">
        <v>62</v>
      </c>
      <c r="B85" s="12">
        <v>16590190.4</v>
      </c>
      <c r="C85" s="12">
        <v>19840990.5</v>
      </c>
      <c r="D85" s="12">
        <v>18224023.199999999</v>
      </c>
      <c r="E85" s="1"/>
    </row>
    <row r="86" spans="1:7" x14ac:dyDescent="0.3">
      <c r="A86" s="13" t="s">
        <v>63</v>
      </c>
      <c r="B86" s="12">
        <v>21960561.399999999</v>
      </c>
      <c r="C86" s="12">
        <v>28777262.399999999</v>
      </c>
      <c r="D86" s="12">
        <v>29489661.699999999</v>
      </c>
      <c r="E86" s="1"/>
    </row>
    <row r="87" spans="1:7" x14ac:dyDescent="0.3">
      <c r="A87" s="11" t="s">
        <v>64</v>
      </c>
      <c r="B87" s="12">
        <v>38550751.799999997</v>
      </c>
      <c r="C87" s="12">
        <v>49673159.100000001</v>
      </c>
      <c r="D87" s="12">
        <v>47121198</v>
      </c>
      <c r="E87" s="1"/>
      <c r="F87" s="7"/>
      <c r="G87" s="7"/>
    </row>
    <row r="88" spans="1:7" x14ac:dyDescent="0.3">
      <c r="A88" s="14" t="s">
        <v>65</v>
      </c>
      <c r="B88" s="14"/>
      <c r="C88" s="14"/>
      <c r="D88" s="14"/>
      <c r="E88" s="1"/>
    </row>
    <row r="89" spans="1:7" ht="60" x14ac:dyDescent="0.3">
      <c r="A89" s="11" t="s">
        <v>25</v>
      </c>
      <c r="B89" s="12">
        <v>1200000</v>
      </c>
      <c r="C89" s="12">
        <v>-300000</v>
      </c>
      <c r="D89" s="12">
        <v>-300000</v>
      </c>
      <c r="E89" s="1"/>
    </row>
    <row r="90" spans="1:7" ht="36" x14ac:dyDescent="0.3">
      <c r="A90" s="11" t="s">
        <v>26</v>
      </c>
      <c r="B90" s="12">
        <v>-911646</v>
      </c>
      <c r="C90" s="12">
        <v>-1956949.3</v>
      </c>
      <c r="D90" s="12">
        <v>-3346646</v>
      </c>
      <c r="E90" s="1"/>
    </row>
    <row r="91" spans="1:7" ht="60" x14ac:dyDescent="0.3">
      <c r="A91" s="11" t="s">
        <v>27</v>
      </c>
      <c r="B91" s="12">
        <v>-528840.30000000005</v>
      </c>
      <c r="C91" s="12">
        <v>2570303</v>
      </c>
      <c r="D91" s="12">
        <v>2570303</v>
      </c>
      <c r="E91" s="1"/>
    </row>
    <row r="92" spans="1:7" ht="24" x14ac:dyDescent="0.3">
      <c r="A92" s="11" t="s">
        <v>13</v>
      </c>
      <c r="B92" s="12">
        <v>156776.29999999999</v>
      </c>
      <c r="C92" s="12">
        <v>715610.8</v>
      </c>
      <c r="D92" s="12">
        <v>-109196</v>
      </c>
      <c r="E92" s="1"/>
    </row>
    <row r="93" spans="1:7" ht="84" x14ac:dyDescent="0.3">
      <c r="A93" s="11" t="s">
        <v>28</v>
      </c>
      <c r="B93" s="12">
        <v>83710</v>
      </c>
      <c r="C93" s="12">
        <v>21028.799999999999</v>
      </c>
      <c r="D93" s="29">
        <v>593052</v>
      </c>
      <c r="E93" s="1"/>
    </row>
    <row r="94" spans="1:7" ht="72" x14ac:dyDescent="0.3">
      <c r="A94" s="11" t="s">
        <v>29</v>
      </c>
      <c r="B94" s="16" t="s">
        <v>30</v>
      </c>
      <c r="C94" s="12">
        <v>4912.8999999999996</v>
      </c>
      <c r="D94" s="29"/>
      <c r="E94" s="1"/>
    </row>
    <row r="95" spans="1:7" x14ac:dyDescent="0.3">
      <c r="A95" s="15" t="s">
        <v>68</v>
      </c>
      <c r="B95" s="12">
        <f>B84-B87</f>
        <v>0</v>
      </c>
      <c r="C95" s="12">
        <f>C84-C87</f>
        <v>-1054906.200000003</v>
      </c>
      <c r="D95" s="12">
        <f>D84-D87</f>
        <v>592486.89999999851</v>
      </c>
      <c r="E95" s="1"/>
    </row>
    <row r="96" spans="1:7" x14ac:dyDescent="0.3">
      <c r="A96" s="26" t="s">
        <v>21</v>
      </c>
      <c r="B96" s="26"/>
      <c r="C96" s="26"/>
      <c r="D96" s="26"/>
      <c r="E96" s="1"/>
    </row>
    <row r="97" spans="1:7" ht="15" thickBot="1" x14ac:dyDescent="0.35">
      <c r="A97" s="17" t="s">
        <v>31</v>
      </c>
      <c r="B97" s="18">
        <v>13438592.9</v>
      </c>
      <c r="C97" s="18">
        <v>14449562.300000001</v>
      </c>
      <c r="D97" s="18">
        <v>13059865.699999999</v>
      </c>
      <c r="E97" s="1"/>
    </row>
    <row r="98" spans="1:7" x14ac:dyDescent="0.3">
      <c r="A98" s="27" t="s">
        <v>51</v>
      </c>
      <c r="B98" s="27"/>
      <c r="C98" s="27"/>
      <c r="D98" s="27"/>
    </row>
    <row r="99" spans="1:7" x14ac:dyDescent="0.3">
      <c r="A99" s="11" t="s">
        <v>61</v>
      </c>
      <c r="B99" s="12">
        <f>B100+B101</f>
        <v>44141832.399999999</v>
      </c>
      <c r="C99" s="12">
        <f t="shared" ref="C99" si="7">C100+C101</f>
        <v>48739028.5</v>
      </c>
      <c r="D99" s="12">
        <f t="shared" ref="D99" si="8">D100+D101</f>
        <v>49262973.399999999</v>
      </c>
    </row>
    <row r="100" spans="1:7" x14ac:dyDescent="0.3">
      <c r="A100" s="13" t="s">
        <v>62</v>
      </c>
      <c r="B100" s="19">
        <v>16507537.4</v>
      </c>
      <c r="C100" s="19">
        <v>18436262.600000001</v>
      </c>
      <c r="D100" s="19">
        <v>18162131</v>
      </c>
    </row>
    <row r="101" spans="1:7" x14ac:dyDescent="0.3">
      <c r="A101" s="13" t="s">
        <v>63</v>
      </c>
      <c r="B101" s="19">
        <v>27634295</v>
      </c>
      <c r="C101" s="19">
        <v>30302765.899999999</v>
      </c>
      <c r="D101" s="19">
        <v>31100842.399999999</v>
      </c>
    </row>
    <row r="102" spans="1:7" x14ac:dyDescent="0.3">
      <c r="A102" s="11" t="s">
        <v>64</v>
      </c>
      <c r="B102" s="19">
        <v>44441832.399999999</v>
      </c>
      <c r="C102" s="19">
        <v>52291099</v>
      </c>
      <c r="D102" s="19">
        <v>51551909.100000001</v>
      </c>
      <c r="E102" s="7"/>
      <c r="F102" s="7"/>
      <c r="G102" s="7"/>
    </row>
    <row r="103" spans="1:7" x14ac:dyDescent="0.3">
      <c r="A103" s="14" t="s">
        <v>65</v>
      </c>
      <c r="B103" s="20"/>
      <c r="C103" s="20"/>
      <c r="D103" s="20"/>
    </row>
    <row r="104" spans="1:7" x14ac:dyDescent="0.3">
      <c r="A104" s="11" t="s">
        <v>38</v>
      </c>
      <c r="B104" s="12">
        <v>0</v>
      </c>
      <c r="C104" s="12">
        <v>0</v>
      </c>
      <c r="D104" s="12">
        <v>0</v>
      </c>
      <c r="E104" s="1"/>
    </row>
    <row r="105" spans="1:7" x14ac:dyDescent="0.3">
      <c r="A105" s="11" t="s">
        <v>39</v>
      </c>
      <c r="B105" s="12">
        <v>-1922151</v>
      </c>
      <c r="C105" s="12">
        <v>-828062</v>
      </c>
      <c r="D105" s="12">
        <v>-828062</v>
      </c>
      <c r="E105" s="1"/>
    </row>
    <row r="106" spans="1:7" x14ac:dyDescent="0.3">
      <c r="A106" s="11" t="s">
        <v>40</v>
      </c>
      <c r="B106" s="12">
        <v>4580661</v>
      </c>
      <c r="C106" s="12">
        <v>5674750</v>
      </c>
      <c r="D106" s="12">
        <v>11452150</v>
      </c>
      <c r="E106" s="1"/>
    </row>
    <row r="107" spans="1:7" x14ac:dyDescent="0.3">
      <c r="A107" s="11" t="s">
        <v>41</v>
      </c>
      <c r="B107" s="12">
        <v>-6502812</v>
      </c>
      <c r="C107" s="12">
        <v>-6502812</v>
      </c>
      <c r="D107" s="12">
        <v>-12280212</v>
      </c>
      <c r="E107" s="1"/>
    </row>
    <row r="108" spans="1:7" x14ac:dyDescent="0.3">
      <c r="A108" s="11" t="s">
        <v>42</v>
      </c>
      <c r="B108" s="12">
        <v>1841953</v>
      </c>
      <c r="C108" s="12">
        <v>3623981.2</v>
      </c>
      <c r="D108" s="12">
        <v>2623981.2000000002</v>
      </c>
      <c r="E108" s="1"/>
    </row>
    <row r="109" spans="1:7" x14ac:dyDescent="0.3">
      <c r="A109" s="11" t="s">
        <v>43</v>
      </c>
      <c r="B109" s="12">
        <v>6832253</v>
      </c>
      <c r="C109" s="12">
        <v>27386497.199999999</v>
      </c>
      <c r="D109" s="12">
        <v>24944600.399999999</v>
      </c>
      <c r="E109" s="1"/>
    </row>
    <row r="110" spans="1:7" x14ac:dyDescent="0.3">
      <c r="A110" s="11" t="s">
        <v>44</v>
      </c>
      <c r="B110" s="12">
        <v>-4990300</v>
      </c>
      <c r="C110" s="12">
        <v>-23762516</v>
      </c>
      <c r="D110" s="12">
        <v>-22320619.199999999</v>
      </c>
      <c r="E110" s="1"/>
    </row>
    <row r="111" spans="1:7" x14ac:dyDescent="0.3">
      <c r="A111" s="11" t="s">
        <v>45</v>
      </c>
      <c r="B111" s="12">
        <v>0</v>
      </c>
      <c r="C111" s="12">
        <v>561232.4</v>
      </c>
      <c r="D111" s="12">
        <v>256086.1</v>
      </c>
      <c r="E111" s="1"/>
    </row>
    <row r="112" spans="1:7" x14ac:dyDescent="0.3">
      <c r="A112" s="11" t="s">
        <v>46</v>
      </c>
      <c r="B112" s="12">
        <v>0</v>
      </c>
      <c r="C112" s="12">
        <v>2.6</v>
      </c>
      <c r="D112" s="12">
        <v>2.6</v>
      </c>
      <c r="E112" s="1"/>
    </row>
    <row r="113" spans="1:7" x14ac:dyDescent="0.3">
      <c r="A113" s="11" t="s">
        <v>47</v>
      </c>
      <c r="B113" s="12">
        <v>-50000</v>
      </c>
      <c r="C113" s="12">
        <v>-50000</v>
      </c>
      <c r="D113" s="12">
        <v>0</v>
      </c>
      <c r="E113" s="1"/>
    </row>
    <row r="114" spans="1:7" x14ac:dyDescent="0.3">
      <c r="A114" s="11" t="s">
        <v>48</v>
      </c>
      <c r="B114" s="12">
        <v>430198</v>
      </c>
      <c r="C114" s="12">
        <v>244916.3</v>
      </c>
      <c r="D114" s="12">
        <v>236927.8</v>
      </c>
      <c r="E114" s="1"/>
    </row>
    <row r="115" spans="1:7" x14ac:dyDescent="0.3">
      <c r="A115" s="15" t="s">
        <v>68</v>
      </c>
      <c r="B115" s="12">
        <f>B99-B102</f>
        <v>-300000</v>
      </c>
      <c r="C115" s="12">
        <f t="shared" ref="C115:D115" si="9">C99-C102</f>
        <v>-3552070.5</v>
      </c>
      <c r="D115" s="12">
        <f t="shared" si="9"/>
        <v>-2288935.700000003</v>
      </c>
      <c r="E115" s="1"/>
    </row>
    <row r="116" spans="1:7" x14ac:dyDescent="0.3">
      <c r="A116" s="26" t="s">
        <v>21</v>
      </c>
      <c r="B116" s="26"/>
      <c r="C116" s="26"/>
      <c r="D116" s="26"/>
      <c r="E116" s="1"/>
    </row>
    <row r="117" spans="1:7" x14ac:dyDescent="0.3">
      <c r="A117" s="11" t="s">
        <v>22</v>
      </c>
      <c r="B117" s="12">
        <v>26620000</v>
      </c>
      <c r="C117" s="12">
        <v>29284884.5</v>
      </c>
      <c r="D117" s="12">
        <v>28284884.5</v>
      </c>
      <c r="E117" s="1"/>
    </row>
    <row r="118" spans="1:7" x14ac:dyDescent="0.3">
      <c r="A118" s="25" t="s">
        <v>52</v>
      </c>
      <c r="B118" s="25"/>
      <c r="C118" s="25"/>
      <c r="D118" s="25"/>
      <c r="E118" s="1"/>
    </row>
    <row r="119" spans="1:7" x14ac:dyDescent="0.3">
      <c r="A119" s="11" t="s">
        <v>61</v>
      </c>
      <c r="B119" s="12">
        <f>B120+B121</f>
        <v>52392144.600000001</v>
      </c>
      <c r="C119" s="12">
        <f t="shared" ref="C119" si="10">C120+C121</f>
        <v>59850812.799999997</v>
      </c>
      <c r="D119" s="12">
        <f t="shared" ref="D119" si="11">D120+D121</f>
        <v>60759177.5</v>
      </c>
      <c r="E119" s="1"/>
    </row>
    <row r="120" spans="1:7" x14ac:dyDescent="0.3">
      <c r="A120" s="13" t="s">
        <v>62</v>
      </c>
      <c r="B120" s="12">
        <v>21056363.600000001</v>
      </c>
      <c r="C120" s="12">
        <v>26603395.399999999</v>
      </c>
      <c r="D120" s="12">
        <v>26615620.399999999</v>
      </c>
      <c r="E120" s="1"/>
    </row>
    <row r="121" spans="1:7" x14ac:dyDescent="0.3">
      <c r="A121" s="13" t="s">
        <v>63</v>
      </c>
      <c r="B121" s="12">
        <v>31335781</v>
      </c>
      <c r="C121" s="12">
        <v>33247417.399999999</v>
      </c>
      <c r="D121" s="12">
        <v>34143557.100000001</v>
      </c>
      <c r="E121" s="1"/>
    </row>
    <row r="122" spans="1:7" x14ac:dyDescent="0.3">
      <c r="A122" s="11" t="s">
        <v>64</v>
      </c>
      <c r="B122" s="12">
        <v>53083577.600000001</v>
      </c>
      <c r="C122" s="12">
        <v>60346591.899999999</v>
      </c>
      <c r="D122" s="12">
        <v>59964658.100000001</v>
      </c>
      <c r="E122" s="7"/>
      <c r="F122" s="7"/>
      <c r="G122" s="7"/>
    </row>
    <row r="123" spans="1:7" x14ac:dyDescent="0.3">
      <c r="A123" s="14" t="s">
        <v>65</v>
      </c>
      <c r="B123" s="14"/>
      <c r="C123" s="14"/>
      <c r="D123" s="14"/>
      <c r="E123" s="1"/>
    </row>
    <row r="124" spans="1:7" x14ac:dyDescent="0.3">
      <c r="A124" s="11" t="s">
        <v>38</v>
      </c>
      <c r="B124" s="12">
        <v>0</v>
      </c>
      <c r="C124" s="12">
        <v>0</v>
      </c>
      <c r="D124" s="12">
        <v>0</v>
      </c>
      <c r="E124" s="1"/>
    </row>
    <row r="125" spans="1:7" x14ac:dyDescent="0.3">
      <c r="A125" s="11" t="s">
        <v>39</v>
      </c>
      <c r="B125" s="12">
        <v>-730283.3</v>
      </c>
      <c r="C125" s="12">
        <v>-730283.3</v>
      </c>
      <c r="D125" s="12">
        <v>-730283.3</v>
      </c>
      <c r="E125" s="1"/>
    </row>
    <row r="126" spans="1:7" x14ac:dyDescent="0.3">
      <c r="A126" s="11" t="s">
        <v>40</v>
      </c>
      <c r="B126" s="12">
        <v>3600000</v>
      </c>
      <c r="C126" s="12">
        <v>3600000</v>
      </c>
      <c r="D126" s="12">
        <v>2000000</v>
      </c>
      <c r="E126" s="1"/>
    </row>
    <row r="127" spans="1:7" x14ac:dyDescent="0.3">
      <c r="A127" s="11" t="s">
        <v>49</v>
      </c>
      <c r="B127" s="12">
        <v>-4330283.3</v>
      </c>
      <c r="C127" s="12">
        <v>-4330283.3</v>
      </c>
      <c r="D127" s="12">
        <v>-2730283.3</v>
      </c>
      <c r="E127" s="1"/>
    </row>
    <row r="128" spans="1:7" x14ac:dyDescent="0.3">
      <c r="A128" s="11" t="s">
        <v>42</v>
      </c>
      <c r="B128" s="12">
        <v>924880.3</v>
      </c>
      <c r="C128" s="12">
        <v>924880.3</v>
      </c>
      <c r="D128" s="12">
        <v>0</v>
      </c>
      <c r="E128" s="1"/>
    </row>
    <row r="129" spans="1:7" x14ac:dyDescent="0.3">
      <c r="A129" s="11" t="s">
        <v>43</v>
      </c>
      <c r="B129" s="12">
        <v>24624880.300000001</v>
      </c>
      <c r="C129" s="12">
        <v>18624880.300000001</v>
      </c>
      <c r="D129" s="12">
        <v>16467200.4</v>
      </c>
      <c r="E129" s="1"/>
    </row>
    <row r="130" spans="1:7" x14ac:dyDescent="0.3">
      <c r="A130" s="11" t="s">
        <v>44</v>
      </c>
      <c r="B130" s="12">
        <v>-23700000</v>
      </c>
      <c r="C130" s="12">
        <v>-17700000</v>
      </c>
      <c r="D130" s="12">
        <v>-16467200.4</v>
      </c>
      <c r="E130" s="1"/>
    </row>
    <row r="131" spans="1:7" x14ac:dyDescent="0.3">
      <c r="A131" s="11" t="s">
        <v>45</v>
      </c>
      <c r="B131" s="12">
        <v>0</v>
      </c>
      <c r="C131" s="12">
        <v>285182.2</v>
      </c>
      <c r="D131" s="12">
        <v>-75581.8</v>
      </c>
      <c r="E131" s="1"/>
    </row>
    <row r="132" spans="1:7" x14ac:dyDescent="0.3">
      <c r="A132" s="11" t="s">
        <v>46</v>
      </c>
      <c r="B132" s="12">
        <v>0</v>
      </c>
      <c r="C132" s="12">
        <v>0</v>
      </c>
      <c r="D132" s="12">
        <v>22.2</v>
      </c>
      <c r="E132" s="1"/>
    </row>
    <row r="133" spans="1:7" x14ac:dyDescent="0.3">
      <c r="A133" s="11" t="s">
        <v>47</v>
      </c>
      <c r="B133" s="12">
        <v>0</v>
      </c>
      <c r="C133" s="12">
        <v>0</v>
      </c>
      <c r="D133" s="12">
        <v>0</v>
      </c>
      <c r="E133" s="1"/>
    </row>
    <row r="134" spans="1:7" x14ac:dyDescent="0.3">
      <c r="A134" s="11" t="s">
        <v>48</v>
      </c>
      <c r="B134" s="12">
        <v>496836</v>
      </c>
      <c r="C134" s="12">
        <v>15999.9</v>
      </c>
      <c r="D134" s="12">
        <v>11323.5</v>
      </c>
      <c r="E134" s="1"/>
    </row>
    <row r="135" spans="1:7" x14ac:dyDescent="0.3">
      <c r="A135" s="15" t="s">
        <v>68</v>
      </c>
      <c r="B135" s="12">
        <f>B119-B122</f>
        <v>-691433</v>
      </c>
      <c r="C135" s="12">
        <f t="shared" ref="C135:D135" si="12">C119-C122</f>
        <v>-495779.10000000149</v>
      </c>
      <c r="D135" s="12">
        <f t="shared" si="12"/>
        <v>794519.39999999851</v>
      </c>
      <c r="E135" s="1"/>
    </row>
    <row r="136" spans="1:7" x14ac:dyDescent="0.3">
      <c r="A136" s="26" t="s">
        <v>21</v>
      </c>
      <c r="B136" s="26"/>
      <c r="C136" s="26"/>
      <c r="D136" s="26"/>
      <c r="E136" s="1"/>
    </row>
    <row r="137" spans="1:7" x14ac:dyDescent="0.3">
      <c r="A137" s="11" t="s">
        <v>23</v>
      </c>
      <c r="B137" s="12">
        <v>29479481.5</v>
      </c>
      <c r="C137" s="12">
        <v>28479481.5</v>
      </c>
      <c r="D137" s="12">
        <v>27554601.199999999</v>
      </c>
      <c r="E137" s="1"/>
    </row>
    <row r="138" spans="1:7" x14ac:dyDescent="0.3">
      <c r="A138" s="25" t="s">
        <v>53</v>
      </c>
      <c r="B138" s="25"/>
      <c r="C138" s="25"/>
      <c r="D138" s="25"/>
      <c r="E138" s="1"/>
    </row>
    <row r="139" spans="1:7" x14ac:dyDescent="0.3">
      <c r="A139" s="11" t="s">
        <v>61</v>
      </c>
      <c r="B139" s="12">
        <f>B140+B141</f>
        <v>58433964.599999994</v>
      </c>
      <c r="C139" s="12">
        <f t="shared" ref="C139" si="13">C140+C141</f>
        <v>79728124.900000006</v>
      </c>
      <c r="D139" s="12">
        <f t="shared" ref="D139" si="14">D140+D141</f>
        <v>78760546.700000003</v>
      </c>
      <c r="E139" s="1"/>
    </row>
    <row r="140" spans="1:7" x14ac:dyDescent="0.3">
      <c r="A140" s="13" t="s">
        <v>62</v>
      </c>
      <c r="B140" s="12">
        <v>24677796.199999999</v>
      </c>
      <c r="C140" s="12">
        <v>41313387.700000003</v>
      </c>
      <c r="D140" s="12">
        <v>40469724.700000003</v>
      </c>
      <c r="E140" s="1"/>
    </row>
    <row r="141" spans="1:7" x14ac:dyDescent="0.3">
      <c r="A141" s="13" t="s">
        <v>63</v>
      </c>
      <c r="B141" s="12">
        <v>33756168.399999999</v>
      </c>
      <c r="C141" s="12">
        <v>38414737.200000003</v>
      </c>
      <c r="D141" s="12">
        <v>38290822</v>
      </c>
      <c r="E141" s="1"/>
    </row>
    <row r="142" spans="1:7" x14ac:dyDescent="0.3">
      <c r="A142" s="11" t="s">
        <v>64</v>
      </c>
      <c r="B142" s="12">
        <v>58433964.600000001</v>
      </c>
      <c r="C142" s="12">
        <v>80085941.5</v>
      </c>
      <c r="D142" s="12">
        <v>76686761.799999997</v>
      </c>
      <c r="E142" s="7"/>
      <c r="F142" s="7"/>
      <c r="G142" s="7"/>
    </row>
    <row r="143" spans="1:7" x14ac:dyDescent="0.3">
      <c r="A143" s="14" t="s">
        <v>65</v>
      </c>
      <c r="B143" s="14"/>
      <c r="C143" s="14"/>
      <c r="D143" s="14"/>
      <c r="E143" s="1"/>
    </row>
    <row r="144" spans="1:7" x14ac:dyDescent="0.3">
      <c r="A144" s="11" t="s">
        <v>38</v>
      </c>
      <c r="B144" s="12">
        <v>0</v>
      </c>
      <c r="C144" s="12">
        <v>0</v>
      </c>
      <c r="D144" s="12">
        <v>0</v>
      </c>
      <c r="E144" s="1"/>
    </row>
    <row r="145" spans="1:5" x14ac:dyDescent="0.3">
      <c r="A145" s="11" t="s">
        <v>39</v>
      </c>
      <c r="B145" s="12">
        <v>-730283.3</v>
      </c>
      <c r="C145" s="12">
        <v>-730283.3</v>
      </c>
      <c r="D145" s="12">
        <v>-730283.2</v>
      </c>
      <c r="E145" s="1"/>
    </row>
    <row r="146" spans="1:5" x14ac:dyDescent="0.3">
      <c r="A146" s="11" t="s">
        <v>40</v>
      </c>
      <c r="B146" s="12">
        <v>3700000</v>
      </c>
      <c r="C146" s="12">
        <v>3700000</v>
      </c>
      <c r="D146" s="12">
        <v>0</v>
      </c>
      <c r="E146" s="1"/>
    </row>
    <row r="147" spans="1:5" x14ac:dyDescent="0.3">
      <c r="A147" s="11" t="s">
        <v>49</v>
      </c>
      <c r="B147" s="12">
        <v>-4430283.3</v>
      </c>
      <c r="C147" s="12">
        <v>-4430283.3</v>
      </c>
      <c r="D147" s="12">
        <v>730283.3</v>
      </c>
      <c r="E147" s="1"/>
    </row>
    <row r="148" spans="1:5" x14ac:dyDescent="0.3">
      <c r="A148" s="11" t="s">
        <v>42</v>
      </c>
      <c r="B148" s="12">
        <v>339209.9</v>
      </c>
      <c r="C148" s="12">
        <v>706705</v>
      </c>
      <c r="D148" s="12">
        <v>250000</v>
      </c>
      <c r="E148" s="1"/>
    </row>
    <row r="149" spans="1:5" x14ac:dyDescent="0.3">
      <c r="A149" s="11" t="s">
        <v>43</v>
      </c>
      <c r="B149" s="12">
        <v>24089209.899999999</v>
      </c>
      <c r="C149" s="12">
        <v>7466705</v>
      </c>
      <c r="D149" s="12">
        <v>7010000</v>
      </c>
      <c r="E149" s="1"/>
    </row>
    <row r="150" spans="1:5" x14ac:dyDescent="0.3">
      <c r="A150" s="11" t="s">
        <v>44</v>
      </c>
      <c r="B150" s="12">
        <v>-23750000</v>
      </c>
      <c r="C150" s="12">
        <v>-6760000</v>
      </c>
      <c r="D150" s="12">
        <v>-6760000</v>
      </c>
      <c r="E150" s="1"/>
    </row>
    <row r="151" spans="1:5" x14ac:dyDescent="0.3">
      <c r="A151" s="11" t="s">
        <v>45</v>
      </c>
      <c r="B151" s="12">
        <v>362410.7</v>
      </c>
      <c r="C151" s="12">
        <v>380728.2</v>
      </c>
      <c r="D151" s="12">
        <v>-1621185.1</v>
      </c>
      <c r="E151" s="1"/>
    </row>
    <row r="152" spans="1:5" x14ac:dyDescent="0.3">
      <c r="A152" s="11" t="s">
        <v>46</v>
      </c>
      <c r="B152" s="12">
        <v>0</v>
      </c>
      <c r="C152" s="12">
        <v>16</v>
      </c>
      <c r="D152" s="12">
        <v>16</v>
      </c>
      <c r="E152" s="1"/>
    </row>
    <row r="153" spans="1:5" x14ac:dyDescent="0.3">
      <c r="A153" s="11" t="s">
        <v>47</v>
      </c>
      <c r="B153" s="12">
        <v>0</v>
      </c>
      <c r="C153" s="12">
        <v>0</v>
      </c>
      <c r="D153" s="12">
        <v>0</v>
      </c>
      <c r="E153" s="1"/>
    </row>
    <row r="154" spans="1:5" x14ac:dyDescent="0.3">
      <c r="A154" s="11" t="s">
        <v>48</v>
      </c>
      <c r="B154" s="12">
        <v>28662.7</v>
      </c>
      <c r="C154" s="12">
        <v>650.70000000000005</v>
      </c>
      <c r="D154" s="12">
        <v>27667.5</v>
      </c>
      <c r="E154" s="1"/>
    </row>
    <row r="155" spans="1:5" x14ac:dyDescent="0.3">
      <c r="A155" s="15" t="s">
        <v>68</v>
      </c>
      <c r="B155" s="12">
        <f>B139-B142</f>
        <v>0</v>
      </c>
      <c r="C155" s="12">
        <f t="shared" ref="C155:D155" si="15">C139-C142</f>
        <v>-357816.59999999404</v>
      </c>
      <c r="D155" s="12">
        <f t="shared" si="15"/>
        <v>2073784.900000006</v>
      </c>
      <c r="E155" s="1"/>
    </row>
    <row r="156" spans="1:5" x14ac:dyDescent="0.3">
      <c r="A156" s="26" t="s">
        <v>21</v>
      </c>
      <c r="B156" s="26"/>
      <c r="C156" s="26"/>
      <c r="D156" s="26"/>
      <c r="E156" s="1"/>
    </row>
    <row r="157" spans="1:5" x14ac:dyDescent="0.3">
      <c r="A157" s="11" t="s">
        <v>24</v>
      </c>
      <c r="B157" s="12">
        <v>28088408.100000001</v>
      </c>
      <c r="C157" s="12">
        <v>27386022.899999999</v>
      </c>
      <c r="D157" s="21">
        <v>26929318</v>
      </c>
      <c r="E157" s="1"/>
    </row>
    <row r="158" spans="1:5" x14ac:dyDescent="0.3">
      <c r="A158" s="25" t="s">
        <v>54</v>
      </c>
      <c r="B158" s="25"/>
      <c r="C158" s="25"/>
      <c r="D158" s="25"/>
      <c r="E158" s="1"/>
    </row>
    <row r="159" spans="1:5" x14ac:dyDescent="0.3">
      <c r="A159" s="11" t="s">
        <v>61</v>
      </c>
      <c r="B159" s="12">
        <f>B160+B161</f>
        <v>73641471.900000006</v>
      </c>
      <c r="C159" s="12">
        <f t="shared" ref="C159" si="16">C160+C161</f>
        <v>85288394.200000003</v>
      </c>
      <c r="D159" s="12">
        <f t="shared" ref="D159" si="17">D160+D161</f>
        <v>85606302.400000006</v>
      </c>
      <c r="E159" s="1"/>
    </row>
    <row r="160" spans="1:5" x14ac:dyDescent="0.3">
      <c r="A160" s="13" t="s">
        <v>62</v>
      </c>
      <c r="B160" s="12">
        <v>32340254.399999999</v>
      </c>
      <c r="C160" s="12">
        <v>45533078.600000001</v>
      </c>
      <c r="D160" s="12">
        <v>45856202.899999999</v>
      </c>
      <c r="E160" s="1"/>
    </row>
    <row r="161" spans="1:7" x14ac:dyDescent="0.3">
      <c r="A161" s="13" t="s">
        <v>63</v>
      </c>
      <c r="B161" s="12">
        <v>41301217.5</v>
      </c>
      <c r="C161" s="12">
        <v>39755315.600000001</v>
      </c>
      <c r="D161" s="12">
        <v>39750099.5</v>
      </c>
      <c r="E161" s="1"/>
    </row>
    <row r="162" spans="1:7" x14ac:dyDescent="0.3">
      <c r="A162" s="11" t="s">
        <v>64</v>
      </c>
      <c r="B162" s="12">
        <v>76371471.900000006</v>
      </c>
      <c r="C162" s="12">
        <v>88954180.599999994</v>
      </c>
      <c r="D162" s="12">
        <v>89263627.200000003</v>
      </c>
      <c r="E162" s="7"/>
      <c r="F162" s="7"/>
      <c r="G162" s="7"/>
    </row>
    <row r="163" spans="1:7" x14ac:dyDescent="0.3">
      <c r="A163" s="14" t="s">
        <v>65</v>
      </c>
      <c r="B163" s="14"/>
      <c r="C163" s="14"/>
      <c r="D163" s="14"/>
      <c r="E163" s="1"/>
    </row>
    <row r="164" spans="1:7" x14ac:dyDescent="0.3">
      <c r="A164" s="11" t="s">
        <v>38</v>
      </c>
      <c r="B164" s="12">
        <v>0</v>
      </c>
      <c r="C164" s="12">
        <v>0</v>
      </c>
      <c r="D164" s="12">
        <v>0</v>
      </c>
      <c r="E164" s="1"/>
    </row>
    <row r="165" spans="1:7" x14ac:dyDescent="0.3">
      <c r="A165" s="11" t="s">
        <v>39</v>
      </c>
      <c r="B165" s="12">
        <v>-1460566.5</v>
      </c>
      <c r="C165" s="12">
        <v>1105607</v>
      </c>
      <c r="D165" s="12">
        <v>1105607</v>
      </c>
      <c r="E165" s="1"/>
    </row>
    <row r="166" spans="1:7" x14ac:dyDescent="0.3">
      <c r="A166" s="11" t="s">
        <v>40</v>
      </c>
      <c r="B166" s="12">
        <v>4000000</v>
      </c>
      <c r="C166" s="12">
        <v>2211214</v>
      </c>
      <c r="D166" s="12">
        <v>2211214</v>
      </c>
      <c r="E166" s="1"/>
    </row>
    <row r="167" spans="1:7" x14ac:dyDescent="0.3">
      <c r="A167" s="11" t="s">
        <v>49</v>
      </c>
      <c r="B167" s="12">
        <v>-5460566.5</v>
      </c>
      <c r="C167" s="12">
        <v>-1105607</v>
      </c>
      <c r="D167" s="12">
        <v>-1105607</v>
      </c>
      <c r="E167" s="1"/>
    </row>
    <row r="168" spans="1:7" x14ac:dyDescent="0.3">
      <c r="A168" s="11" t="s">
        <v>42</v>
      </c>
      <c r="B168" s="12">
        <v>4190055.6</v>
      </c>
      <c r="C168" s="12">
        <v>1587542.1</v>
      </c>
      <c r="D168" s="12">
        <v>1500000</v>
      </c>
      <c r="E168" s="1"/>
    </row>
    <row r="169" spans="1:7" x14ac:dyDescent="0.3">
      <c r="A169" s="11" t="s">
        <v>43</v>
      </c>
      <c r="B169" s="12">
        <v>14190055.6</v>
      </c>
      <c r="C169" s="12">
        <v>13587542.1</v>
      </c>
      <c r="D169" s="12">
        <v>11567200.4</v>
      </c>
      <c r="E169" s="1"/>
    </row>
    <row r="170" spans="1:7" x14ac:dyDescent="0.3">
      <c r="A170" s="11" t="s">
        <v>44</v>
      </c>
      <c r="B170" s="12">
        <v>-10000000</v>
      </c>
      <c r="C170" s="12">
        <v>-12000000</v>
      </c>
      <c r="D170" s="12">
        <v>-10067200.4</v>
      </c>
      <c r="E170" s="1"/>
    </row>
    <row r="171" spans="1:7" x14ac:dyDescent="0.3">
      <c r="A171" s="11" t="s">
        <v>45</v>
      </c>
      <c r="B171" s="12">
        <v>0</v>
      </c>
      <c r="C171" s="12">
        <v>935786.4</v>
      </c>
      <c r="D171" s="12">
        <v>-518873.9</v>
      </c>
      <c r="E171" s="1"/>
    </row>
    <row r="172" spans="1:7" x14ac:dyDescent="0.3">
      <c r="A172" s="11" t="s">
        <v>46</v>
      </c>
      <c r="B172" s="12">
        <v>0</v>
      </c>
      <c r="C172" s="12">
        <v>0</v>
      </c>
      <c r="D172" s="12">
        <v>0</v>
      </c>
      <c r="E172" s="1"/>
    </row>
    <row r="173" spans="1:7" x14ac:dyDescent="0.3">
      <c r="A173" s="11" t="s">
        <v>47</v>
      </c>
      <c r="B173" s="12">
        <v>-49500</v>
      </c>
      <c r="C173" s="12">
        <v>0</v>
      </c>
      <c r="D173" s="12">
        <v>0</v>
      </c>
      <c r="E173" s="1"/>
    </row>
    <row r="174" spans="1:7" ht="105.75" customHeight="1" x14ac:dyDescent="0.3">
      <c r="A174" s="11" t="s">
        <v>50</v>
      </c>
      <c r="B174" s="16" t="s">
        <v>30</v>
      </c>
      <c r="C174" s="16" t="s">
        <v>30</v>
      </c>
      <c r="D174" s="12">
        <v>1532051.8</v>
      </c>
      <c r="E174" s="1"/>
    </row>
    <row r="175" spans="1:7" x14ac:dyDescent="0.3">
      <c r="A175" s="11" t="s">
        <v>48</v>
      </c>
      <c r="B175" s="12">
        <v>50010.9</v>
      </c>
      <c r="C175" s="12">
        <v>36850.9</v>
      </c>
      <c r="D175" s="12">
        <v>38539.9</v>
      </c>
      <c r="E175" s="1"/>
    </row>
    <row r="176" spans="1:7" x14ac:dyDescent="0.3">
      <c r="A176" s="15" t="s">
        <v>68</v>
      </c>
      <c r="B176" s="12">
        <f>B159-B162</f>
        <v>-2730000</v>
      </c>
      <c r="C176" s="12">
        <f t="shared" ref="C176:D176" si="18">C159-C162</f>
        <v>-3665786.3999999911</v>
      </c>
      <c r="D176" s="12">
        <f t="shared" si="18"/>
        <v>-3657324.799999997</v>
      </c>
      <c r="E176" s="1"/>
    </row>
    <row r="177" spans="1:7" x14ac:dyDescent="0.3">
      <c r="A177" s="26" t="s">
        <v>21</v>
      </c>
      <c r="B177" s="26"/>
      <c r="C177" s="26"/>
      <c r="D177" s="26"/>
      <c r="E177" s="1"/>
    </row>
    <row r="178" spans="1:7" ht="15" thickBot="1" x14ac:dyDescent="0.35">
      <c r="A178" s="17" t="s">
        <v>31</v>
      </c>
      <c r="B178" s="18">
        <v>29727287.300000001</v>
      </c>
      <c r="C178" s="18">
        <v>29572967.100000001</v>
      </c>
      <c r="D178" s="18">
        <v>29485425</v>
      </c>
      <c r="E178" s="1"/>
    </row>
    <row r="179" spans="1:7" x14ac:dyDescent="0.3">
      <c r="A179" s="27" t="s">
        <v>57</v>
      </c>
      <c r="B179" s="27"/>
      <c r="C179" s="27"/>
      <c r="D179" s="27"/>
      <c r="E179" s="1"/>
    </row>
    <row r="180" spans="1:7" x14ac:dyDescent="0.3">
      <c r="A180" s="11" t="s">
        <v>61</v>
      </c>
      <c r="B180" s="12">
        <f>B181+B182</f>
        <v>70818473.099999994</v>
      </c>
      <c r="C180" s="12">
        <f t="shared" ref="C180" si="19">C181+C182</f>
        <v>85506213.109999999</v>
      </c>
      <c r="D180" s="12">
        <f t="shared" ref="D180" si="20">D181+D182</f>
        <v>90162871.469999999</v>
      </c>
      <c r="E180" s="1"/>
    </row>
    <row r="181" spans="1:7" x14ac:dyDescent="0.3">
      <c r="A181" s="13" t="s">
        <v>62</v>
      </c>
      <c r="B181" s="19">
        <v>12080054.1</v>
      </c>
      <c r="C181" s="19">
        <v>18807205.109999999</v>
      </c>
      <c r="D181" s="19">
        <v>20567791.620000001</v>
      </c>
      <c r="E181" s="1"/>
    </row>
    <row r="182" spans="1:7" x14ac:dyDescent="0.3">
      <c r="A182" s="13" t="s">
        <v>63</v>
      </c>
      <c r="B182" s="19">
        <v>58738419</v>
      </c>
      <c r="C182" s="19">
        <v>66699008</v>
      </c>
      <c r="D182" s="19">
        <v>69595079.849999994</v>
      </c>
      <c r="E182" s="1"/>
    </row>
    <row r="183" spans="1:7" x14ac:dyDescent="0.3">
      <c r="A183" s="11" t="s">
        <v>64</v>
      </c>
      <c r="B183" s="19">
        <v>81169090.5</v>
      </c>
      <c r="C183" s="19">
        <v>96536791.400000006</v>
      </c>
      <c r="D183" s="19">
        <v>95936061.799999997</v>
      </c>
      <c r="E183" s="7"/>
      <c r="F183" s="7"/>
      <c r="G183" s="7"/>
    </row>
    <row r="184" spans="1:7" x14ac:dyDescent="0.3">
      <c r="A184" s="14" t="s">
        <v>65</v>
      </c>
      <c r="B184" s="20"/>
      <c r="C184" s="20"/>
      <c r="D184" s="20"/>
      <c r="E184" s="1"/>
    </row>
    <row r="185" spans="1:7" x14ac:dyDescent="0.3">
      <c r="A185" s="11" t="s">
        <v>38</v>
      </c>
      <c r="B185" s="12">
        <v>0</v>
      </c>
      <c r="C185" s="12" t="s">
        <v>55</v>
      </c>
      <c r="D185" s="12">
        <v>0</v>
      </c>
      <c r="E185" s="1"/>
    </row>
    <row r="186" spans="1:7" ht="16.5" customHeight="1" x14ac:dyDescent="0.3">
      <c r="A186" s="11" t="s">
        <v>39</v>
      </c>
      <c r="B186" s="12">
        <v>-5683162</v>
      </c>
      <c r="C186" s="12">
        <v>-1414738</v>
      </c>
      <c r="D186" s="12">
        <v>-1414738</v>
      </c>
      <c r="E186" s="1"/>
    </row>
    <row r="187" spans="1:7" x14ac:dyDescent="0.3">
      <c r="A187" s="11" t="s">
        <v>40</v>
      </c>
      <c r="B187" s="12">
        <v>0</v>
      </c>
      <c r="C187" s="12">
        <v>4268424</v>
      </c>
      <c r="D187" s="12">
        <v>17116424</v>
      </c>
      <c r="E187" s="1"/>
    </row>
    <row r="188" spans="1:7" x14ac:dyDescent="0.3">
      <c r="A188" s="11" t="s">
        <v>49</v>
      </c>
      <c r="B188" s="12">
        <v>-5683162</v>
      </c>
      <c r="C188" s="12">
        <v>-5683162</v>
      </c>
      <c r="D188" s="12">
        <v>-18531162</v>
      </c>
      <c r="E188" s="1"/>
    </row>
    <row r="189" spans="1:7" x14ac:dyDescent="0.3">
      <c r="A189" s="11" t="s">
        <v>42</v>
      </c>
      <c r="B189" s="12">
        <v>13419883.199999999</v>
      </c>
      <c r="C189" s="12">
        <v>9501831.3000000007</v>
      </c>
      <c r="D189" s="12">
        <v>6500000</v>
      </c>
      <c r="E189" s="1"/>
    </row>
    <row r="190" spans="1:7" x14ac:dyDescent="0.3">
      <c r="A190" s="11" t="s">
        <v>43</v>
      </c>
      <c r="B190" s="12">
        <v>30179883.199999999</v>
      </c>
      <c r="C190" s="12">
        <v>24661831.300000001</v>
      </c>
      <c r="D190" s="12">
        <v>24660000</v>
      </c>
      <c r="E190" s="1"/>
    </row>
    <row r="191" spans="1:7" x14ac:dyDescent="0.3">
      <c r="A191" s="11" t="s">
        <v>44</v>
      </c>
      <c r="B191" s="12">
        <v>-16760000</v>
      </c>
      <c r="C191" s="12">
        <v>-15160000</v>
      </c>
      <c r="D191" s="12">
        <v>-18160000</v>
      </c>
      <c r="E191" s="1"/>
    </row>
    <row r="192" spans="1:7" x14ac:dyDescent="0.3">
      <c r="A192" s="11" t="s">
        <v>47</v>
      </c>
      <c r="B192" s="12">
        <v>-8333.2999999999993</v>
      </c>
      <c r="C192" s="12">
        <v>-8333.2999999999993</v>
      </c>
      <c r="D192" s="12">
        <v>0</v>
      </c>
      <c r="E192" s="1"/>
    </row>
    <row r="193" spans="1:7" x14ac:dyDescent="0.3">
      <c r="A193" s="11" t="s">
        <v>46</v>
      </c>
      <c r="B193" s="12">
        <v>67600</v>
      </c>
      <c r="C193" s="12">
        <v>405780</v>
      </c>
      <c r="D193" s="12">
        <v>405780</v>
      </c>
      <c r="E193" s="1"/>
    </row>
    <row r="194" spans="1:7" x14ac:dyDescent="0.3">
      <c r="A194" s="11" t="s">
        <v>48</v>
      </c>
      <c r="B194" s="12">
        <v>6210</v>
      </c>
      <c r="C194" s="12">
        <v>-2381.1999999999998</v>
      </c>
      <c r="D194" s="12">
        <v>-106172.6</v>
      </c>
      <c r="E194" s="1"/>
    </row>
    <row r="195" spans="1:7" x14ac:dyDescent="0.3">
      <c r="A195" s="11" t="s">
        <v>45</v>
      </c>
      <c r="B195" s="12">
        <v>2548419.5</v>
      </c>
      <c r="C195" s="12">
        <v>2548419.5</v>
      </c>
      <c r="D195" s="12">
        <v>388320.9</v>
      </c>
      <c r="E195" s="1"/>
    </row>
    <row r="196" spans="1:7" x14ac:dyDescent="0.3">
      <c r="A196" s="15" t="s">
        <v>68</v>
      </c>
      <c r="B196" s="12">
        <f>B180-B183</f>
        <v>-10350617.400000006</v>
      </c>
      <c r="C196" s="12">
        <f t="shared" ref="C196:D196" si="21">C180-C183</f>
        <v>-11030578.290000007</v>
      </c>
      <c r="D196" s="12">
        <f t="shared" si="21"/>
        <v>-5773190.3299999982</v>
      </c>
      <c r="E196" s="1"/>
    </row>
    <row r="197" spans="1:7" x14ac:dyDescent="0.3">
      <c r="A197" s="26" t="s">
        <v>21</v>
      </c>
      <c r="B197" s="26"/>
      <c r="C197" s="26"/>
      <c r="D197" s="26"/>
      <c r="E197" s="1"/>
    </row>
    <row r="198" spans="1:7" x14ac:dyDescent="0.3">
      <c r="A198" s="11" t="s">
        <v>22</v>
      </c>
      <c r="B198" s="12">
        <v>46468837</v>
      </c>
      <c r="C198" s="12">
        <v>44176913.299999997</v>
      </c>
      <c r="D198" s="12">
        <v>41108239.799999997</v>
      </c>
      <c r="E198" s="1"/>
    </row>
    <row r="199" spans="1:7" x14ac:dyDescent="0.3">
      <c r="A199" s="25" t="s">
        <v>58</v>
      </c>
      <c r="B199" s="25"/>
      <c r="C199" s="25"/>
      <c r="D199" s="25"/>
      <c r="E199" s="1"/>
    </row>
    <row r="200" spans="1:7" x14ac:dyDescent="0.3">
      <c r="A200" s="11" t="s">
        <v>61</v>
      </c>
      <c r="B200" s="12">
        <f>B201+B202</f>
        <v>85645913.840000004</v>
      </c>
      <c r="C200" s="12">
        <f t="shared" ref="C200" si="22">C201+C202</f>
        <v>102984789.09</v>
      </c>
      <c r="D200" s="12">
        <f t="shared" ref="D200" si="23">D201+D202</f>
        <v>101488930.95999999</v>
      </c>
      <c r="E200" s="1"/>
    </row>
    <row r="201" spans="1:7" x14ac:dyDescent="0.3">
      <c r="A201" s="13" t="s">
        <v>62</v>
      </c>
      <c r="B201" s="12">
        <v>17067685.84</v>
      </c>
      <c r="C201" s="12">
        <v>28739244.09</v>
      </c>
      <c r="D201" s="12">
        <v>27435324.969999999</v>
      </c>
      <c r="E201" s="1"/>
    </row>
    <row r="202" spans="1:7" x14ac:dyDescent="0.3">
      <c r="A202" s="13" t="s">
        <v>63</v>
      </c>
      <c r="B202" s="12">
        <v>68578228</v>
      </c>
      <c r="C202" s="12">
        <v>74245545</v>
      </c>
      <c r="D202" s="12">
        <v>74053605.989999995</v>
      </c>
      <c r="E202" s="1"/>
    </row>
    <row r="203" spans="1:7" x14ac:dyDescent="0.3">
      <c r="A203" s="11" t="s">
        <v>64</v>
      </c>
      <c r="B203" s="12">
        <v>97534601.5</v>
      </c>
      <c r="C203" s="12">
        <v>115168595.8</v>
      </c>
      <c r="D203" s="12">
        <v>111200827.90000001</v>
      </c>
      <c r="E203" s="7"/>
      <c r="F203" s="7"/>
      <c r="G203" s="7"/>
    </row>
    <row r="204" spans="1:7" x14ac:dyDescent="0.3">
      <c r="A204" s="14" t="s">
        <v>65</v>
      </c>
      <c r="B204" s="14"/>
      <c r="C204" s="14"/>
      <c r="D204" s="14"/>
      <c r="E204" s="1"/>
    </row>
    <row r="205" spans="1:7" x14ac:dyDescent="0.3">
      <c r="A205" s="11" t="s">
        <v>38</v>
      </c>
      <c r="B205" s="12">
        <v>5000000</v>
      </c>
      <c r="C205" s="12">
        <v>5000000</v>
      </c>
      <c r="D205" s="12">
        <v>4073859</v>
      </c>
      <c r="E205" s="1"/>
    </row>
    <row r="206" spans="1:7" ht="16.5" customHeight="1" x14ac:dyDescent="0.3">
      <c r="A206" s="11" t="s">
        <v>39</v>
      </c>
      <c r="B206" s="12">
        <v>-6597536</v>
      </c>
      <c r="C206" s="12">
        <v>-2814270.5</v>
      </c>
      <c r="D206" s="12">
        <v>-2814270.5</v>
      </c>
      <c r="E206" s="1"/>
    </row>
    <row r="207" spans="1:7" x14ac:dyDescent="0.3">
      <c r="A207" s="11" t="s">
        <v>40</v>
      </c>
      <c r="B207" s="12">
        <v>0</v>
      </c>
      <c r="C207" s="12">
        <v>0</v>
      </c>
      <c r="D207" s="12">
        <v>17000000</v>
      </c>
      <c r="E207" s="1"/>
    </row>
    <row r="208" spans="1:7" x14ac:dyDescent="0.3">
      <c r="A208" s="11" t="s">
        <v>49</v>
      </c>
      <c r="B208" s="12">
        <v>-6597536</v>
      </c>
      <c r="C208" s="12">
        <v>-2814270.5</v>
      </c>
      <c r="D208" s="12">
        <v>-19814270.5</v>
      </c>
      <c r="E208" s="1"/>
    </row>
    <row r="209" spans="1:7" x14ac:dyDescent="0.3">
      <c r="A209" s="11" t="s">
        <v>42</v>
      </c>
      <c r="B209" s="12">
        <v>10558839.300000001</v>
      </c>
      <c r="C209" s="12">
        <v>7245535.2000000002</v>
      </c>
      <c r="D209" s="12">
        <v>6657000</v>
      </c>
      <c r="E209" s="1"/>
    </row>
    <row r="210" spans="1:7" x14ac:dyDescent="0.3">
      <c r="A210" s="11" t="s">
        <v>43</v>
      </c>
      <c r="B210" s="12">
        <v>29216839.300000001</v>
      </c>
      <c r="C210" s="12">
        <v>30966875.399999999</v>
      </c>
      <c r="D210" s="12">
        <v>25965000</v>
      </c>
      <c r="E210" s="1"/>
    </row>
    <row r="211" spans="1:7" x14ac:dyDescent="0.3">
      <c r="A211" s="11" t="s">
        <v>44</v>
      </c>
      <c r="B211" s="12">
        <v>-18658000</v>
      </c>
      <c r="C211" s="12">
        <v>-23721340.199999999</v>
      </c>
      <c r="D211" s="12">
        <v>-19308000</v>
      </c>
      <c r="E211" s="1"/>
    </row>
    <row r="212" spans="1:7" x14ac:dyDescent="0.3">
      <c r="A212" s="11" t="s">
        <v>47</v>
      </c>
      <c r="B212" s="12">
        <v>-16666.7</v>
      </c>
      <c r="C212" s="12">
        <v>-16666.7</v>
      </c>
      <c r="D212" s="12">
        <v>0</v>
      </c>
      <c r="E212" s="1"/>
    </row>
    <row r="213" spans="1:7" x14ac:dyDescent="0.3">
      <c r="A213" s="11" t="s">
        <v>46</v>
      </c>
      <c r="B213" s="12">
        <v>50000</v>
      </c>
      <c r="C213" s="12">
        <v>50000</v>
      </c>
      <c r="D213" s="12">
        <v>2078</v>
      </c>
      <c r="E213" s="1"/>
    </row>
    <row r="214" spans="1:7" x14ac:dyDescent="0.3">
      <c r="A214" s="11" t="s">
        <v>48</v>
      </c>
      <c r="B214" s="12">
        <v>336159.9</v>
      </c>
      <c r="C214" s="12">
        <v>161317.5</v>
      </c>
      <c r="D214" s="12" t="s">
        <v>56</v>
      </c>
      <c r="E214" s="1"/>
    </row>
    <row r="215" spans="1:7" x14ac:dyDescent="0.3">
      <c r="A215" s="11" t="s">
        <v>45</v>
      </c>
      <c r="B215" s="12">
        <v>2557891.2000000002</v>
      </c>
      <c r="C215" s="12">
        <v>2557891.2000000002</v>
      </c>
      <c r="D215" s="12">
        <v>-396412.8</v>
      </c>
      <c r="E215" s="1"/>
    </row>
    <row r="216" spans="1:7" ht="84" x14ac:dyDescent="0.3">
      <c r="A216" s="11" t="s">
        <v>50</v>
      </c>
      <c r="B216" s="16" t="s">
        <v>30</v>
      </c>
      <c r="C216" s="16" t="s">
        <v>30</v>
      </c>
      <c r="D216" s="12">
        <v>2185912.4</v>
      </c>
      <c r="E216" s="1"/>
    </row>
    <row r="217" spans="1:7" x14ac:dyDescent="0.3">
      <c r="A217" s="15" t="s">
        <v>68</v>
      </c>
      <c r="B217" s="12">
        <f>B200-B203</f>
        <v>-11888687.659999996</v>
      </c>
      <c r="C217" s="12">
        <f t="shared" ref="C217:D217" si="24">C200-C203</f>
        <v>-12183806.709999993</v>
      </c>
      <c r="D217" s="12">
        <f t="shared" si="24"/>
        <v>-9711896.9400000125</v>
      </c>
      <c r="E217" s="1"/>
    </row>
    <row r="218" spans="1:7" x14ac:dyDescent="0.3">
      <c r="A218" s="26" t="s">
        <v>21</v>
      </c>
      <c r="B218" s="26"/>
      <c r="C218" s="26"/>
      <c r="D218" s="26"/>
      <c r="E218" s="1"/>
    </row>
    <row r="219" spans="1:7" x14ac:dyDescent="0.3">
      <c r="A219" s="11" t="s">
        <v>23</v>
      </c>
      <c r="B219" s="12">
        <v>53312446.600000001</v>
      </c>
      <c r="C219" s="12">
        <v>50780576.700000003</v>
      </c>
      <c r="D219" s="12">
        <v>49099058.299999997</v>
      </c>
      <c r="E219" s="1"/>
    </row>
    <row r="220" spans="1:7" x14ac:dyDescent="0.3">
      <c r="A220" s="25" t="s">
        <v>59</v>
      </c>
      <c r="B220" s="25"/>
      <c r="C220" s="25"/>
      <c r="D220" s="25"/>
      <c r="E220" s="1"/>
    </row>
    <row r="221" spans="1:7" x14ac:dyDescent="0.3">
      <c r="A221" s="11" t="s">
        <v>61</v>
      </c>
      <c r="B221" s="12">
        <f>B222+B223</f>
        <v>95694637.5</v>
      </c>
      <c r="C221" s="12">
        <f t="shared" ref="C221" si="25">C222+C223</f>
        <v>115329151.52000001</v>
      </c>
      <c r="D221" s="12">
        <f t="shared" ref="D221" si="26">D222+D223</f>
        <v>111161257.34</v>
      </c>
      <c r="E221" s="1"/>
    </row>
    <row r="222" spans="1:7" x14ac:dyDescent="0.3">
      <c r="A222" s="13" t="s">
        <v>62</v>
      </c>
      <c r="B222" s="22">
        <v>21383982.5</v>
      </c>
      <c r="C222" s="22">
        <v>35122845.520000003</v>
      </c>
      <c r="D222" s="12">
        <v>31193374.18</v>
      </c>
      <c r="E222" s="1"/>
    </row>
    <row r="223" spans="1:7" x14ac:dyDescent="0.3">
      <c r="A223" s="13" t="s">
        <v>63</v>
      </c>
      <c r="B223" s="22">
        <v>74310655</v>
      </c>
      <c r="C223" s="22">
        <v>80206306</v>
      </c>
      <c r="D223" s="12">
        <v>79967883.159999996</v>
      </c>
      <c r="E223" s="1"/>
    </row>
    <row r="224" spans="1:7" x14ac:dyDescent="0.3">
      <c r="A224" s="11" t="s">
        <v>64</v>
      </c>
      <c r="B224" s="12">
        <v>103773401</v>
      </c>
      <c r="C224" s="12">
        <v>123151822.3</v>
      </c>
      <c r="D224" s="12">
        <v>114354031.2</v>
      </c>
      <c r="E224" s="7"/>
      <c r="F224" s="7"/>
      <c r="G224" s="7"/>
    </row>
    <row r="225" spans="1:5" x14ac:dyDescent="0.3">
      <c r="A225" s="14" t="s">
        <v>65</v>
      </c>
      <c r="B225" s="14"/>
      <c r="C225" s="14"/>
      <c r="D225" s="14"/>
      <c r="E225" s="1"/>
    </row>
    <row r="226" spans="1:5" x14ac:dyDescent="0.3">
      <c r="A226" s="11" t="s">
        <v>38</v>
      </c>
      <c r="B226" s="12">
        <v>0</v>
      </c>
      <c r="C226" s="12">
        <v>0</v>
      </c>
      <c r="D226" s="12">
        <v>0</v>
      </c>
      <c r="E226" s="1"/>
    </row>
    <row r="227" spans="1:5" ht="15.75" customHeight="1" x14ac:dyDescent="0.3">
      <c r="A227" s="11" t="s">
        <v>39</v>
      </c>
      <c r="B227" s="12">
        <v>-562854.1</v>
      </c>
      <c r="C227" s="12">
        <v>-562854.1</v>
      </c>
      <c r="D227" s="12">
        <v>-562854.1</v>
      </c>
      <c r="E227" s="1"/>
    </row>
    <row r="228" spans="1:5" x14ac:dyDescent="0.3">
      <c r="A228" s="11" t="s">
        <v>40</v>
      </c>
      <c r="B228" s="12">
        <v>0</v>
      </c>
      <c r="C228" s="12">
        <v>0</v>
      </c>
      <c r="D228" s="12">
        <v>10170000</v>
      </c>
      <c r="E228" s="1"/>
    </row>
    <row r="229" spans="1:5" x14ac:dyDescent="0.3">
      <c r="A229" s="11" t="s">
        <v>49</v>
      </c>
      <c r="B229" s="12">
        <v>-562854.1</v>
      </c>
      <c r="C229" s="12">
        <v>-562854.1</v>
      </c>
      <c r="D229" s="12">
        <v>-10732854.1</v>
      </c>
      <c r="E229" s="1"/>
    </row>
    <row r="230" spans="1:5" x14ac:dyDescent="0.3">
      <c r="A230" s="11" t="s">
        <v>42</v>
      </c>
      <c r="B230" s="12">
        <v>8273320.0999999996</v>
      </c>
      <c r="C230" s="12">
        <v>7561901.2000000002</v>
      </c>
      <c r="D230" s="12">
        <v>3390000</v>
      </c>
      <c r="E230" s="1"/>
    </row>
    <row r="231" spans="1:5" x14ac:dyDescent="0.3">
      <c r="A231" s="11" t="s">
        <v>43</v>
      </c>
      <c r="B231" s="12">
        <v>18933320.100000001</v>
      </c>
      <c r="C231" s="12">
        <v>16571901.199999999</v>
      </c>
      <c r="D231" s="12">
        <v>15000000</v>
      </c>
      <c r="E231" s="1"/>
    </row>
    <row r="232" spans="1:5" x14ac:dyDescent="0.3">
      <c r="A232" s="11" t="s">
        <v>44</v>
      </c>
      <c r="B232" s="12">
        <v>-10660000</v>
      </c>
      <c r="C232" s="12">
        <v>-9010000</v>
      </c>
      <c r="D232" s="12">
        <v>-11610000</v>
      </c>
      <c r="E232" s="1"/>
    </row>
    <row r="233" spans="1:5" x14ac:dyDescent="0.3">
      <c r="A233" s="11" t="s">
        <v>47</v>
      </c>
      <c r="B233" s="12">
        <v>-16666.7</v>
      </c>
      <c r="C233" s="12">
        <v>-16666.7</v>
      </c>
      <c r="D233" s="12">
        <v>0</v>
      </c>
      <c r="E233" s="1"/>
    </row>
    <row r="234" spans="1:5" x14ac:dyDescent="0.3">
      <c r="A234" s="11" t="s">
        <v>46</v>
      </c>
      <c r="B234" s="12">
        <v>0</v>
      </c>
      <c r="C234" s="12">
        <v>0</v>
      </c>
      <c r="D234" s="12"/>
      <c r="E234" s="1"/>
    </row>
    <row r="235" spans="1:5" x14ac:dyDescent="0.3">
      <c r="A235" s="11" t="s">
        <v>48</v>
      </c>
      <c r="B235" s="12">
        <v>384964.2</v>
      </c>
      <c r="C235" s="12">
        <v>279367.5</v>
      </c>
      <c r="D235" s="12">
        <v>127530</v>
      </c>
      <c r="E235" s="1"/>
    </row>
    <row r="236" spans="1:5" x14ac:dyDescent="0.3">
      <c r="A236" s="11" t="s">
        <v>45</v>
      </c>
      <c r="B236" s="12">
        <v>0</v>
      </c>
      <c r="C236" s="12">
        <v>560922.80000000005</v>
      </c>
      <c r="D236" s="12">
        <v>80506.8</v>
      </c>
      <c r="E236" s="1"/>
    </row>
    <row r="237" spans="1:5" ht="105.75" customHeight="1" x14ac:dyDescent="0.3">
      <c r="A237" s="11" t="s">
        <v>50</v>
      </c>
      <c r="B237" s="16" t="s">
        <v>30</v>
      </c>
      <c r="C237" s="16" t="s">
        <v>30</v>
      </c>
      <c r="D237" s="12">
        <v>157591.20000000001</v>
      </c>
      <c r="E237" s="1"/>
    </row>
    <row r="238" spans="1:5" x14ac:dyDescent="0.3">
      <c r="A238" s="15" t="s">
        <v>68</v>
      </c>
      <c r="B238" s="12">
        <f>B221-B224</f>
        <v>-8078763.5</v>
      </c>
      <c r="C238" s="12">
        <f t="shared" ref="C238:D238" si="27">C221-C224</f>
        <v>-7822670.7799999863</v>
      </c>
      <c r="D238" s="12">
        <f t="shared" si="27"/>
        <v>-3192773.8599999994</v>
      </c>
      <c r="E238" s="1"/>
    </row>
    <row r="239" spans="1:5" x14ac:dyDescent="0.3">
      <c r="A239" s="26" t="s">
        <v>21</v>
      </c>
      <c r="B239" s="26"/>
      <c r="C239" s="26"/>
      <c r="D239" s="26"/>
      <c r="E239" s="1"/>
    </row>
    <row r="240" spans="1:5" x14ac:dyDescent="0.3">
      <c r="A240" s="11" t="s">
        <v>24</v>
      </c>
      <c r="B240" s="12">
        <v>59280152.899999999</v>
      </c>
      <c r="C240" s="12">
        <v>56064947.600000001</v>
      </c>
      <c r="D240" s="12">
        <v>51926204.200000003</v>
      </c>
      <c r="E240" s="1"/>
    </row>
    <row r="241" spans="1:7" x14ac:dyDescent="0.3">
      <c r="A241" s="25" t="s">
        <v>60</v>
      </c>
      <c r="B241" s="25"/>
      <c r="C241" s="25"/>
      <c r="D241" s="25"/>
      <c r="E241" s="1"/>
    </row>
    <row r="242" spans="1:7" x14ac:dyDescent="0.3">
      <c r="A242" s="11" t="s">
        <v>61</v>
      </c>
      <c r="B242" s="12">
        <f>B243+B244</f>
        <v>108159031.23999999</v>
      </c>
      <c r="C242" s="12">
        <f t="shared" ref="C242" si="28">C243+C244</f>
        <v>128081308.16</v>
      </c>
      <c r="D242" s="12">
        <f t="shared" ref="D242" si="29">D243+D244</f>
        <v>128067275.33000001</v>
      </c>
      <c r="E242" s="1"/>
    </row>
    <row r="243" spans="1:7" x14ac:dyDescent="0.3">
      <c r="A243" s="13" t="s">
        <v>62</v>
      </c>
      <c r="B243" s="22">
        <v>27952640.239999998</v>
      </c>
      <c r="C243" s="22">
        <v>50923008.259999998</v>
      </c>
      <c r="D243" s="12">
        <v>49167145.990000002</v>
      </c>
      <c r="E243" s="1"/>
    </row>
    <row r="244" spans="1:7" x14ac:dyDescent="0.3">
      <c r="A244" s="13" t="s">
        <v>63</v>
      </c>
      <c r="B244" s="22">
        <v>80206391</v>
      </c>
      <c r="C244" s="22">
        <v>77158299.900000006</v>
      </c>
      <c r="D244" s="12">
        <v>78900129.340000004</v>
      </c>
      <c r="E244" s="1"/>
    </row>
    <row r="245" spans="1:7" x14ac:dyDescent="0.3">
      <c r="A245" s="11" t="s">
        <v>64</v>
      </c>
      <c r="B245" s="12">
        <v>115357623.09999999</v>
      </c>
      <c r="C245" s="12">
        <v>140045150.69999999</v>
      </c>
      <c r="D245" s="12">
        <v>132396948.8</v>
      </c>
      <c r="E245" s="7"/>
      <c r="F245" s="7"/>
      <c r="G245" s="7"/>
    </row>
    <row r="246" spans="1:7" x14ac:dyDescent="0.3">
      <c r="A246" s="14" t="s">
        <v>65</v>
      </c>
      <c r="B246" s="14"/>
      <c r="C246" s="14"/>
      <c r="D246" s="14"/>
      <c r="E246" s="1"/>
    </row>
    <row r="247" spans="1:7" x14ac:dyDescent="0.3">
      <c r="A247" s="11" t="s">
        <v>38</v>
      </c>
      <c r="B247" s="12">
        <v>0</v>
      </c>
      <c r="C247" s="12">
        <v>0</v>
      </c>
      <c r="D247" s="12">
        <v>0</v>
      </c>
      <c r="E247" s="1"/>
    </row>
    <row r="248" spans="1:7" ht="17.25" customHeight="1" x14ac:dyDescent="0.3">
      <c r="A248" s="11" t="s">
        <v>39</v>
      </c>
      <c r="B248" s="12">
        <v>-1125708.2</v>
      </c>
      <c r="C248" s="12">
        <v>0</v>
      </c>
      <c r="D248" s="12">
        <v>5660000</v>
      </c>
      <c r="E248" s="1"/>
    </row>
    <row r="249" spans="1:7" x14ac:dyDescent="0.3">
      <c r="A249" s="11" t="s">
        <v>40</v>
      </c>
      <c r="B249" s="12">
        <v>0</v>
      </c>
      <c r="C249" s="12">
        <v>0</v>
      </c>
      <c r="D249" s="12">
        <v>23820000</v>
      </c>
      <c r="E249" s="1"/>
    </row>
    <row r="250" spans="1:7" x14ac:dyDescent="0.3">
      <c r="A250" s="11" t="s">
        <v>49</v>
      </c>
      <c r="B250" s="12">
        <v>-1125708.2</v>
      </c>
      <c r="C250" s="12">
        <v>0</v>
      </c>
      <c r="D250" s="12">
        <v>-18160000</v>
      </c>
      <c r="E250" s="1"/>
    </row>
    <row r="251" spans="1:7" x14ac:dyDescent="0.3">
      <c r="A251" s="11" t="s">
        <v>42</v>
      </c>
      <c r="B251" s="12">
        <v>8092483.7000000002</v>
      </c>
      <c r="C251" s="12">
        <v>10214549</v>
      </c>
      <c r="D251" s="12">
        <v>-2800000</v>
      </c>
      <c r="E251" s="1"/>
    </row>
    <row r="252" spans="1:7" x14ac:dyDescent="0.3">
      <c r="A252" s="11" t="s">
        <v>43</v>
      </c>
      <c r="B252" s="12">
        <v>30057483.699999999</v>
      </c>
      <c r="C252" s="12">
        <v>36179549</v>
      </c>
      <c r="D252" s="12">
        <v>30465000</v>
      </c>
      <c r="E252" s="1"/>
    </row>
    <row r="253" spans="1:7" x14ac:dyDescent="0.3">
      <c r="A253" s="11" t="s">
        <v>44</v>
      </c>
      <c r="B253" s="12">
        <v>-21965000</v>
      </c>
      <c r="C253" s="12">
        <v>-25965000</v>
      </c>
      <c r="D253" s="12">
        <v>-33265000</v>
      </c>
      <c r="E253" s="1"/>
    </row>
    <row r="254" spans="1:7" x14ac:dyDescent="0.3">
      <c r="A254" s="11" t="s">
        <v>47</v>
      </c>
      <c r="B254" s="12">
        <v>0</v>
      </c>
      <c r="C254" s="12">
        <v>0</v>
      </c>
      <c r="D254" s="12">
        <v>0</v>
      </c>
      <c r="E254" s="1"/>
    </row>
    <row r="255" spans="1:7" x14ac:dyDescent="0.3">
      <c r="A255" s="11" t="s">
        <v>46</v>
      </c>
      <c r="B255" s="12">
        <v>0</v>
      </c>
      <c r="C255" s="12">
        <v>0</v>
      </c>
      <c r="D255" s="12">
        <v>0</v>
      </c>
      <c r="E255" s="1"/>
    </row>
    <row r="256" spans="1:7" x14ac:dyDescent="0.3">
      <c r="A256" s="11" t="s">
        <v>48</v>
      </c>
      <c r="B256" s="12">
        <v>231816.4</v>
      </c>
      <c r="C256" s="12">
        <v>185910.39999999999</v>
      </c>
      <c r="D256" s="12">
        <v>136401.20000000001</v>
      </c>
      <c r="E256" s="1"/>
    </row>
    <row r="257" spans="1:5" x14ac:dyDescent="0.3">
      <c r="A257" s="11" t="s">
        <v>45</v>
      </c>
      <c r="B257" s="12">
        <v>0</v>
      </c>
      <c r="C257" s="12">
        <v>1563383.2</v>
      </c>
      <c r="D257" s="12">
        <v>352276.3</v>
      </c>
      <c r="E257" s="1"/>
    </row>
    <row r="258" spans="1:5" ht="102" customHeight="1" x14ac:dyDescent="0.3">
      <c r="A258" s="11" t="s">
        <v>50</v>
      </c>
      <c r="B258" s="16" t="s">
        <v>30</v>
      </c>
      <c r="C258" s="16" t="s">
        <v>30</v>
      </c>
      <c r="D258" s="12">
        <v>980996</v>
      </c>
      <c r="E258" s="1"/>
    </row>
    <row r="259" spans="1:5" x14ac:dyDescent="0.3">
      <c r="A259" s="15" t="s">
        <v>68</v>
      </c>
      <c r="B259" s="12">
        <f>B242-B245</f>
        <v>-7198591.8599999994</v>
      </c>
      <c r="C259" s="12">
        <f t="shared" ref="C259:D259" si="30">C242-C245</f>
        <v>-11963842.539999992</v>
      </c>
      <c r="D259" s="12">
        <f t="shared" si="30"/>
        <v>-4329673.4699999839</v>
      </c>
      <c r="E259" s="1"/>
    </row>
    <row r="260" spans="1:5" x14ac:dyDescent="0.3">
      <c r="A260" s="26" t="s">
        <v>21</v>
      </c>
      <c r="B260" s="26"/>
      <c r="C260" s="26"/>
      <c r="D260" s="26"/>
      <c r="E260" s="1"/>
    </row>
    <row r="261" spans="1:5" x14ac:dyDescent="0.3">
      <c r="A261" s="11" t="s">
        <v>31</v>
      </c>
      <c r="B261" s="12">
        <v>63031723.100000001</v>
      </c>
      <c r="C261" s="12">
        <v>62530753.100000001</v>
      </c>
      <c r="D261" s="12">
        <v>54786204.200000003</v>
      </c>
      <c r="E261" s="1"/>
    </row>
  </sheetData>
  <mergeCells count="28">
    <mergeCell ref="A138:D138"/>
    <mergeCell ref="A156:D156"/>
    <mergeCell ref="A96:D96"/>
    <mergeCell ref="A4:D4"/>
    <mergeCell ref="A36:D36"/>
    <mergeCell ref="A59:D59"/>
    <mergeCell ref="A61:D61"/>
    <mergeCell ref="A81:D81"/>
    <mergeCell ref="A83:D83"/>
    <mergeCell ref="D93:D94"/>
    <mergeCell ref="A8:D8"/>
    <mergeCell ref="A34:D34"/>
    <mergeCell ref="B2:D2"/>
    <mergeCell ref="B1:D1"/>
    <mergeCell ref="A241:D241"/>
    <mergeCell ref="A260:D260"/>
    <mergeCell ref="A179:D179"/>
    <mergeCell ref="A197:D197"/>
    <mergeCell ref="A199:D199"/>
    <mergeCell ref="A218:D218"/>
    <mergeCell ref="A220:D220"/>
    <mergeCell ref="A239:D239"/>
    <mergeCell ref="A158:D158"/>
    <mergeCell ref="A177:D177"/>
    <mergeCell ref="A98:D98"/>
    <mergeCell ref="A116:D116"/>
    <mergeCell ref="A118:D118"/>
    <mergeCell ref="A136:D136"/>
  </mergeCells>
  <pageMargins left="0.78740157480314965" right="0.51181102362204722" top="0.78740157480314965" bottom="0.39370078740157483" header="0.19685039370078741" footer="0.31496062992125984"/>
  <pageSetup paperSize="9" orientation="portrait" verticalDpi="30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Дзвонарь Леонид Владиленович</dc:creator>
  <cp:lastModifiedBy>Юлиана Суворова</cp:lastModifiedBy>
  <cp:lastPrinted>2021-10-04T14:06:25Z</cp:lastPrinted>
  <dcterms:created xsi:type="dcterms:W3CDTF">2021-07-12T12:25:20Z</dcterms:created>
  <dcterms:modified xsi:type="dcterms:W3CDTF">2021-10-26T07:05:25Z</dcterms:modified>
</cp:coreProperties>
</file>