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h\dfs\Департамент внешних коммуникаций\ОТЧЕТЫ 2024\1. В РАБОТЕ\КМ Проверка средств СФР на сокращение производственного травматизма\Финал\"/>
    </mc:Choice>
  </mc:AlternateContent>
  <bookViews>
    <workbookView xWindow="0" yWindow="0" windowWidth="14490" windowHeight="4380"/>
  </bookViews>
  <sheets>
    <sheet name="Приложение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9" i="1"/>
  <c r="I19" i="1"/>
  <c r="J18" i="1"/>
  <c r="I18" i="1"/>
  <c r="J9" i="1"/>
  <c r="I9" i="1"/>
  <c r="C25" i="1"/>
  <c r="D25" i="1"/>
  <c r="E25" i="1"/>
  <c r="F25" i="1"/>
  <c r="G25" i="1"/>
  <c r="H25" i="1"/>
  <c r="J25" i="1" s="1"/>
  <c r="B25" i="1"/>
  <c r="G13" i="1"/>
  <c r="G16" i="1" s="1"/>
  <c r="C13" i="1"/>
  <c r="C16" i="1" s="1"/>
  <c r="D13" i="1"/>
  <c r="D16" i="1" s="1"/>
  <c r="E13" i="1"/>
  <c r="E16" i="1" s="1"/>
  <c r="F13" i="1"/>
  <c r="F16" i="1" s="1"/>
  <c r="H13" i="1"/>
  <c r="H16" i="1" s="1"/>
  <c r="I13" i="1"/>
  <c r="J13" i="1"/>
  <c r="B13" i="1"/>
  <c r="B16" i="1" s="1"/>
  <c r="I25" i="1" l="1"/>
  <c r="J11" i="1"/>
  <c r="J12" i="1"/>
  <c r="J10" i="1"/>
  <c r="I11" i="1"/>
  <c r="I12" i="1"/>
  <c r="I10" i="1"/>
  <c r="I16" i="1"/>
  <c r="J16" i="1"/>
</calcChain>
</file>

<file path=xl/sharedStrings.xml><?xml version="1.0" encoding="utf-8"?>
<sst xmlns="http://schemas.openxmlformats.org/spreadsheetml/2006/main" count="33" uniqueCount="26">
  <si>
    <t>Доля страхователей, получивших возмещение ФОПМ (%)</t>
  </si>
  <si>
    <t>всего</t>
  </si>
  <si>
    <t>женщин</t>
  </si>
  <si>
    <t xml:space="preserve">мужчин </t>
  </si>
  <si>
    <t xml:space="preserve">по Московской области </t>
  </si>
  <si>
    <t xml:space="preserve">по г. Москве </t>
  </si>
  <si>
    <t>2022 год</t>
  </si>
  <si>
    <t>по Нижегородской области</t>
  </si>
  <si>
    <t>Архангельская область (кроме Ненецкого автономного округа)</t>
  </si>
  <si>
    <t xml:space="preserve">Ненецкий автономный округ </t>
  </si>
  <si>
    <t>2023 год</t>
  </si>
  <si>
    <t>Российская Федерация, в том числе:</t>
  </si>
  <si>
    <t xml:space="preserve">ИТОГО по проверяемым субъектам Российской Федерации </t>
  </si>
  <si>
    <t xml:space="preserve">** данные сводных отчетов СФР и его территориальных органов </t>
  </si>
  <si>
    <t>Число предприятий, единиц*</t>
  </si>
  <si>
    <t>Доля обратившихся страхователей за ФОПМ (%)</t>
  </si>
  <si>
    <t>Информация об обратившихся за финансовым обеспечением предупредительных мер за 2022–2023 годы страхователях и обеспеченных данной мерой поддержки</t>
  </si>
  <si>
    <t>А</t>
  </si>
  <si>
    <t xml:space="preserve">Архангельская область,
в том числе: </t>
  </si>
  <si>
    <t>Архангельская область,
в том числе:</t>
  </si>
  <si>
    <t>из них
не имели несчастных случаев</t>
  </si>
  <si>
    <t xml:space="preserve">Средняя численность работников,
человек  </t>
  </si>
  <si>
    <t>Количество страхователей, обратившихся за ФОПМ**</t>
  </si>
  <si>
    <t>Количество страхователей, получивших возмещение ФОПМ**</t>
  </si>
  <si>
    <t>* данные формы федерального статистического наблюдения № 7-травматизм «Сведения о травматизме на производстве и профессиональных заболеваниях», утвержденной приказом Росстата от 1 июля 2022 г. № 485</t>
  </si>
  <si>
    <t xml:space="preserve">Приложение № 5
к отчету о результатах
контрольного мероприятия
от 1 октября 2024 г.
№ ОМ-61/12-03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</si>
</sst>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98" zoomScaleNormal="98" workbookViewId="0">
      <selection activeCell="G1" sqref="G1"/>
    </sheetView>
  </sheetViews>
  <sheetFormatPr defaultColWidth="9.140625" defaultRowHeight="12.75" x14ac:dyDescent="0.2"/>
  <cols>
    <col min="1" max="1" width="22.140625" style="18" customWidth="1"/>
    <col min="2" max="2" width="13.5703125" style="8" customWidth="1"/>
    <col min="3" max="3" width="11.7109375" style="8" customWidth="1"/>
    <col min="4" max="4" width="12.7109375" style="8" customWidth="1"/>
    <col min="5" max="5" width="11.7109375" style="8" customWidth="1"/>
    <col min="6" max="6" width="13" style="8" customWidth="1"/>
    <col min="7" max="7" width="14.140625" style="8" customWidth="1"/>
    <col min="8" max="8" width="14.5703125" style="8" customWidth="1"/>
    <col min="9" max="9" width="14.7109375" style="8" customWidth="1"/>
    <col min="10" max="10" width="13.85546875" style="8" customWidth="1"/>
    <col min="11" max="11" width="13.42578125" style="8" customWidth="1"/>
    <col min="12" max="16384" width="9.140625" style="8"/>
  </cols>
  <sheetData>
    <row r="1" spans="1:11" ht="88.5" customHeight="1" x14ac:dyDescent="0.2">
      <c r="I1" s="38" t="s">
        <v>25</v>
      </c>
      <c r="J1" s="39"/>
    </row>
    <row r="2" spans="1:11" ht="52.5" customHeight="1" x14ac:dyDescent="0.2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33.75" customHeight="1" x14ac:dyDescent="0.2">
      <c r="A3" s="43"/>
      <c r="B3" s="49" t="s">
        <v>14</v>
      </c>
      <c r="C3" s="49" t="s">
        <v>20</v>
      </c>
      <c r="D3" s="42" t="s">
        <v>21</v>
      </c>
      <c r="E3" s="42"/>
      <c r="F3" s="42"/>
      <c r="G3" s="46" t="s">
        <v>22</v>
      </c>
      <c r="H3" s="46" t="s">
        <v>23</v>
      </c>
      <c r="I3" s="52" t="s">
        <v>15</v>
      </c>
      <c r="J3" s="46" t="s">
        <v>0</v>
      </c>
      <c r="K3" s="7"/>
    </row>
    <row r="4" spans="1:11" x14ac:dyDescent="0.2">
      <c r="A4" s="44"/>
      <c r="B4" s="50"/>
      <c r="C4" s="50"/>
      <c r="D4" s="42"/>
      <c r="E4" s="42"/>
      <c r="F4" s="42"/>
      <c r="G4" s="47"/>
      <c r="H4" s="47"/>
      <c r="I4" s="53"/>
      <c r="J4" s="47"/>
      <c r="K4" s="7"/>
    </row>
    <row r="5" spans="1:11" ht="14.25" customHeight="1" x14ac:dyDescent="0.2">
      <c r="A5" s="44"/>
      <c r="B5" s="50"/>
      <c r="C5" s="50"/>
      <c r="D5" s="42"/>
      <c r="E5" s="42"/>
      <c r="F5" s="42"/>
      <c r="G5" s="47"/>
      <c r="H5" s="47"/>
      <c r="I5" s="53"/>
      <c r="J5" s="47"/>
      <c r="K5" s="7"/>
    </row>
    <row r="6" spans="1:11" ht="16.5" customHeight="1" x14ac:dyDescent="0.2">
      <c r="A6" s="45"/>
      <c r="B6" s="51"/>
      <c r="C6" s="51"/>
      <c r="D6" s="17" t="s">
        <v>1</v>
      </c>
      <c r="E6" s="10" t="s">
        <v>2</v>
      </c>
      <c r="F6" s="10" t="s">
        <v>3</v>
      </c>
      <c r="G6" s="48"/>
      <c r="H6" s="48"/>
      <c r="I6" s="54"/>
      <c r="J6" s="48"/>
      <c r="K6" s="7"/>
    </row>
    <row r="7" spans="1:11" ht="9" customHeight="1" x14ac:dyDescent="0.2">
      <c r="A7" s="14" t="s">
        <v>17</v>
      </c>
      <c r="B7" s="15">
        <v>1</v>
      </c>
      <c r="C7" s="15">
        <v>2</v>
      </c>
      <c r="D7" s="14">
        <v>3</v>
      </c>
      <c r="E7" s="14">
        <v>4</v>
      </c>
      <c r="F7" s="14">
        <v>5</v>
      </c>
      <c r="G7" s="16">
        <v>6</v>
      </c>
      <c r="H7" s="16">
        <v>7</v>
      </c>
      <c r="I7" s="15">
        <v>8</v>
      </c>
      <c r="J7" s="16">
        <v>9</v>
      </c>
      <c r="K7" s="13"/>
    </row>
    <row r="8" spans="1:11" ht="18.75" customHeight="1" x14ac:dyDescent="0.2">
      <c r="A8" s="31" t="s">
        <v>6</v>
      </c>
      <c r="B8" s="32"/>
      <c r="C8" s="32"/>
      <c r="D8" s="32"/>
      <c r="E8" s="32"/>
      <c r="F8" s="32"/>
      <c r="G8" s="32"/>
      <c r="H8" s="32"/>
      <c r="I8" s="32"/>
      <c r="J8" s="33"/>
      <c r="K8" s="7"/>
    </row>
    <row r="9" spans="1:11" ht="25.5" x14ac:dyDescent="0.2">
      <c r="A9" s="19" t="s">
        <v>11</v>
      </c>
      <c r="B9" s="2">
        <v>159816</v>
      </c>
      <c r="C9" s="2">
        <v>149458</v>
      </c>
      <c r="D9" s="2">
        <v>20193635</v>
      </c>
      <c r="E9" s="2">
        <v>8408413</v>
      </c>
      <c r="F9" s="2">
        <v>11785222</v>
      </c>
      <c r="G9" s="12">
        <v>50813</v>
      </c>
      <c r="H9" s="12">
        <v>46127</v>
      </c>
      <c r="I9" s="3">
        <f>G9/B9*100</f>
        <v>31.794688892226059</v>
      </c>
      <c r="J9" s="3">
        <f>H9/C9*100</f>
        <v>30.862851101981825</v>
      </c>
      <c r="K9" s="7"/>
    </row>
    <row r="10" spans="1:11" x14ac:dyDescent="0.2">
      <c r="A10" s="20" t="s">
        <v>4</v>
      </c>
      <c r="B10" s="1">
        <v>8060</v>
      </c>
      <c r="C10" s="1">
        <v>7603</v>
      </c>
      <c r="D10" s="1">
        <v>1202268</v>
      </c>
      <c r="E10" s="1">
        <v>485730</v>
      </c>
      <c r="F10" s="1">
        <v>716538</v>
      </c>
      <c r="G10" s="2">
        <v>1433</v>
      </c>
      <c r="H10" s="2">
        <v>1381</v>
      </c>
      <c r="I10" s="3">
        <f>G10/B10*100</f>
        <v>17.779156327543426</v>
      </c>
      <c r="J10" s="4">
        <f>H10/B10*100</f>
        <v>17.133995037220846</v>
      </c>
      <c r="K10" s="7"/>
    </row>
    <row r="11" spans="1:11" x14ac:dyDescent="0.2">
      <c r="A11" s="20" t="s">
        <v>5</v>
      </c>
      <c r="B11" s="1">
        <v>13180</v>
      </c>
      <c r="C11" s="1">
        <v>12748</v>
      </c>
      <c r="D11" s="1">
        <v>1925856</v>
      </c>
      <c r="E11" s="1">
        <v>801663</v>
      </c>
      <c r="F11" s="1">
        <v>1124193</v>
      </c>
      <c r="G11" s="2">
        <v>2868</v>
      </c>
      <c r="H11" s="2">
        <v>2703</v>
      </c>
      <c r="I11" s="3">
        <f t="shared" ref="I11:J16" si="0">G11/B11*100</f>
        <v>21.760242792109256</v>
      </c>
      <c r="J11" s="4">
        <f t="shared" ref="J11:J12" si="1">H11/B11*100</f>
        <v>20.508345978755692</v>
      </c>
      <c r="K11" s="7"/>
    </row>
    <row r="12" spans="1:11" ht="21.6" customHeight="1" x14ac:dyDescent="0.2">
      <c r="A12" s="20" t="s">
        <v>7</v>
      </c>
      <c r="B12" s="1">
        <v>3939</v>
      </c>
      <c r="C12" s="1">
        <v>3701</v>
      </c>
      <c r="D12" s="1">
        <v>539153</v>
      </c>
      <c r="E12" s="1">
        <v>237894</v>
      </c>
      <c r="F12" s="1">
        <v>301259</v>
      </c>
      <c r="G12" s="9">
        <v>2006</v>
      </c>
      <c r="H12" s="9">
        <v>1948</v>
      </c>
      <c r="I12" s="3">
        <f t="shared" si="0"/>
        <v>50.926631124650925</v>
      </c>
      <c r="J12" s="4">
        <f t="shared" si="1"/>
        <v>49.454176186849452</v>
      </c>
    </row>
    <row r="13" spans="1:11" ht="25.5" x14ac:dyDescent="0.2">
      <c r="A13" s="20" t="s">
        <v>18</v>
      </c>
      <c r="B13" s="1">
        <f>B14+B15</f>
        <v>1453</v>
      </c>
      <c r="C13" s="1">
        <f t="shared" ref="C13:J13" si="2">C14+C15</f>
        <v>1324</v>
      </c>
      <c r="D13" s="1">
        <f t="shared" si="2"/>
        <v>193189</v>
      </c>
      <c r="E13" s="1">
        <f t="shared" si="2"/>
        <v>72211</v>
      </c>
      <c r="F13" s="1">
        <f t="shared" si="2"/>
        <v>120978</v>
      </c>
      <c r="G13" s="2">
        <f t="shared" si="2"/>
        <v>834</v>
      </c>
      <c r="H13" s="2">
        <f t="shared" si="2"/>
        <v>731</v>
      </c>
      <c r="I13" s="4">
        <f t="shared" si="2"/>
        <v>57.4</v>
      </c>
      <c r="J13" s="4">
        <f t="shared" si="2"/>
        <v>50.3</v>
      </c>
    </row>
    <row r="14" spans="1:11" ht="38.25" x14ac:dyDescent="0.2">
      <c r="A14" s="20" t="s">
        <v>8</v>
      </c>
      <c r="B14" s="1">
        <v>1300</v>
      </c>
      <c r="C14" s="1">
        <v>1193</v>
      </c>
      <c r="D14" s="1">
        <v>174473</v>
      </c>
      <c r="E14" s="1">
        <v>68765</v>
      </c>
      <c r="F14" s="1">
        <v>105708</v>
      </c>
      <c r="G14" s="25">
        <v>834</v>
      </c>
      <c r="H14" s="40">
        <v>731</v>
      </c>
      <c r="I14" s="36">
        <v>57.4</v>
      </c>
      <c r="J14" s="28">
        <v>50.3</v>
      </c>
    </row>
    <row r="15" spans="1:11" ht="25.5" x14ac:dyDescent="0.2">
      <c r="A15" s="20" t="s">
        <v>9</v>
      </c>
      <c r="B15" s="1">
        <v>153</v>
      </c>
      <c r="C15" s="1">
        <v>131</v>
      </c>
      <c r="D15" s="1">
        <v>18716</v>
      </c>
      <c r="E15" s="1">
        <v>3446</v>
      </c>
      <c r="F15" s="1">
        <v>15270</v>
      </c>
      <c r="G15" s="27"/>
      <c r="H15" s="40"/>
      <c r="I15" s="37"/>
      <c r="J15" s="30"/>
    </row>
    <row r="16" spans="1:11" ht="38.25" x14ac:dyDescent="0.2">
      <c r="A16" s="21" t="s">
        <v>12</v>
      </c>
      <c r="B16" s="2">
        <f>B10+B11+B12+B13</f>
        <v>26632</v>
      </c>
      <c r="C16" s="2">
        <f t="shared" ref="C16:H16" si="3">C10+C11+C12+C13</f>
        <v>25376</v>
      </c>
      <c r="D16" s="2">
        <f t="shared" si="3"/>
        <v>3860466</v>
      </c>
      <c r="E16" s="2">
        <f t="shared" si="3"/>
        <v>1597498</v>
      </c>
      <c r="F16" s="2">
        <f t="shared" si="3"/>
        <v>2262968</v>
      </c>
      <c r="G16" s="2">
        <f t="shared" si="3"/>
        <v>7141</v>
      </c>
      <c r="H16" s="2">
        <f t="shared" si="3"/>
        <v>6763</v>
      </c>
      <c r="I16" s="3">
        <f t="shared" si="0"/>
        <v>26.813607689996999</v>
      </c>
      <c r="J16" s="3">
        <f t="shared" si="0"/>
        <v>26.651166456494323</v>
      </c>
    </row>
    <row r="17" spans="1:10" ht="21" customHeight="1" x14ac:dyDescent="0.2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3"/>
    </row>
    <row r="18" spans="1:10" ht="25.5" x14ac:dyDescent="0.2">
      <c r="A18" s="19" t="s">
        <v>11</v>
      </c>
      <c r="B18" s="5">
        <v>163672</v>
      </c>
      <c r="C18" s="5">
        <v>153202</v>
      </c>
      <c r="D18" s="5">
        <v>20381102</v>
      </c>
      <c r="E18" s="5">
        <v>8474720</v>
      </c>
      <c r="F18" s="5">
        <v>11906382</v>
      </c>
      <c r="G18" s="11">
        <v>49728</v>
      </c>
      <c r="H18" s="11">
        <v>41006</v>
      </c>
      <c r="I18" s="3">
        <f>G18/B18*100</f>
        <v>30.38271665281783</v>
      </c>
      <c r="J18" s="3">
        <f>H18/C18*100</f>
        <v>26.765969112674771</v>
      </c>
    </row>
    <row r="19" spans="1:10" x14ac:dyDescent="0.2">
      <c r="A19" s="20" t="s">
        <v>4</v>
      </c>
      <c r="B19" s="1">
        <v>9046</v>
      </c>
      <c r="C19" s="1">
        <v>8556</v>
      </c>
      <c r="D19" s="1">
        <v>1209608</v>
      </c>
      <c r="E19" s="1">
        <v>493250</v>
      </c>
      <c r="F19" s="6">
        <v>716358</v>
      </c>
      <c r="G19" s="34">
        <v>4287</v>
      </c>
      <c r="H19" s="34">
        <v>4092</v>
      </c>
      <c r="I19" s="36">
        <f>G19/B19*100</f>
        <v>47.391112093743089</v>
      </c>
      <c r="J19" s="28">
        <f>H19/B19*100</f>
        <v>45.23546318814946</v>
      </c>
    </row>
    <row r="20" spans="1:10" x14ac:dyDescent="0.2">
      <c r="A20" s="20" t="s">
        <v>5</v>
      </c>
      <c r="B20" s="1">
        <v>16502</v>
      </c>
      <c r="C20" s="1">
        <v>16032</v>
      </c>
      <c r="D20" s="1">
        <v>2083336</v>
      </c>
      <c r="E20" s="1">
        <v>863611</v>
      </c>
      <c r="F20" s="1">
        <v>1219725</v>
      </c>
      <c r="G20" s="35"/>
      <c r="H20" s="35"/>
      <c r="I20" s="37"/>
      <c r="J20" s="30"/>
    </row>
    <row r="21" spans="1:10" ht="21.6" customHeight="1" x14ac:dyDescent="0.2">
      <c r="A21" s="20" t="s">
        <v>7</v>
      </c>
      <c r="B21" s="1">
        <v>3890</v>
      </c>
      <c r="C21" s="1">
        <v>3650</v>
      </c>
      <c r="D21" s="1">
        <v>536193</v>
      </c>
      <c r="E21" s="1">
        <v>236866</v>
      </c>
      <c r="F21" s="1">
        <v>299327</v>
      </c>
      <c r="G21" s="9">
        <v>1743</v>
      </c>
      <c r="H21" s="9">
        <v>1267</v>
      </c>
      <c r="I21" s="3">
        <f t="shared" ref="I21" si="4">G21/B21*100</f>
        <v>44.807197943444734</v>
      </c>
      <c r="J21" s="4">
        <f t="shared" ref="J21" si="5">H21/B21*100</f>
        <v>32.570694087403602</v>
      </c>
    </row>
    <row r="22" spans="1:10" ht="25.5" x14ac:dyDescent="0.2">
      <c r="A22" s="20" t="s">
        <v>19</v>
      </c>
      <c r="B22" s="1">
        <v>1344</v>
      </c>
      <c r="C22" s="1">
        <v>1224</v>
      </c>
      <c r="D22" s="1">
        <v>190314</v>
      </c>
      <c r="E22" s="1">
        <v>71581</v>
      </c>
      <c r="F22" s="1">
        <v>118733</v>
      </c>
      <c r="G22" s="25">
        <v>704</v>
      </c>
      <c r="H22" s="25">
        <v>455</v>
      </c>
      <c r="I22" s="28">
        <v>54.7</v>
      </c>
      <c r="J22" s="28">
        <v>50.3</v>
      </c>
    </row>
    <row r="23" spans="1:10" ht="38.25" x14ac:dyDescent="0.2">
      <c r="A23" s="20" t="s">
        <v>8</v>
      </c>
      <c r="B23" s="1">
        <v>1202</v>
      </c>
      <c r="C23" s="1">
        <v>1101</v>
      </c>
      <c r="D23" s="1">
        <v>173267</v>
      </c>
      <c r="E23" s="1">
        <v>68364</v>
      </c>
      <c r="F23" s="1">
        <v>104883</v>
      </c>
      <c r="G23" s="26"/>
      <c r="H23" s="26"/>
      <c r="I23" s="29"/>
      <c r="J23" s="29"/>
    </row>
    <row r="24" spans="1:10" ht="25.5" x14ac:dyDescent="0.2">
      <c r="A24" s="20" t="s">
        <v>9</v>
      </c>
      <c r="B24" s="1">
        <v>142</v>
      </c>
      <c r="C24" s="1">
        <v>123</v>
      </c>
      <c r="D24" s="1">
        <v>17047</v>
      </c>
      <c r="E24" s="1">
        <v>3197</v>
      </c>
      <c r="F24" s="1">
        <v>13850</v>
      </c>
      <c r="G24" s="27"/>
      <c r="H24" s="27"/>
      <c r="I24" s="30"/>
      <c r="J24" s="30"/>
    </row>
    <row r="25" spans="1:10" ht="38.25" x14ac:dyDescent="0.2">
      <c r="A25" s="21" t="s">
        <v>12</v>
      </c>
      <c r="B25" s="2">
        <f>B19+B20+B21+B22</f>
        <v>30782</v>
      </c>
      <c r="C25" s="2">
        <f t="shared" ref="C25:H25" si="6">C19+C20+C21+C22</f>
        <v>29462</v>
      </c>
      <c r="D25" s="2">
        <f t="shared" si="6"/>
        <v>4019451</v>
      </c>
      <c r="E25" s="2">
        <f t="shared" si="6"/>
        <v>1665308</v>
      </c>
      <c r="F25" s="2">
        <f t="shared" si="6"/>
        <v>2354143</v>
      </c>
      <c r="G25" s="2">
        <f t="shared" si="6"/>
        <v>6734</v>
      </c>
      <c r="H25" s="2">
        <f t="shared" si="6"/>
        <v>5814</v>
      </c>
      <c r="I25" s="3">
        <f t="shared" ref="I25" si="7">G25/B25*100</f>
        <v>21.876421285166657</v>
      </c>
      <c r="J25" s="3">
        <f t="shared" ref="J25" si="8">H25/C25*100</f>
        <v>19.733894508180029</v>
      </c>
    </row>
    <row r="26" spans="1:10" ht="7.5" customHeight="1" x14ac:dyDescent="0.2"/>
    <row r="27" spans="1:10" ht="36.75" customHeight="1" x14ac:dyDescent="0.2">
      <c r="A27" s="22" t="s">
        <v>24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ht="15" x14ac:dyDescent="0.25">
      <c r="A28" s="23" t="s">
        <v>13</v>
      </c>
      <c r="B28" s="24"/>
      <c r="C28" s="24"/>
      <c r="D28" s="24"/>
      <c r="E28" s="24"/>
      <c r="F28" s="24"/>
      <c r="G28" s="24"/>
      <c r="H28" s="24"/>
      <c r="I28" s="24"/>
      <c r="J28" s="24"/>
    </row>
  </sheetData>
  <mergeCells count="26">
    <mergeCell ref="I1:J1"/>
    <mergeCell ref="H14:H15"/>
    <mergeCell ref="A8:J8"/>
    <mergeCell ref="A2:J2"/>
    <mergeCell ref="D3:F5"/>
    <mergeCell ref="G14:G15"/>
    <mergeCell ref="I14:I15"/>
    <mergeCell ref="J14:J15"/>
    <mergeCell ref="A3:A6"/>
    <mergeCell ref="J3:J6"/>
    <mergeCell ref="B3:B6"/>
    <mergeCell ref="C3:C6"/>
    <mergeCell ref="G3:G6"/>
    <mergeCell ref="H3:H6"/>
    <mergeCell ref="I3:I6"/>
    <mergeCell ref="A17:J17"/>
    <mergeCell ref="G19:G20"/>
    <mergeCell ref="H19:H20"/>
    <mergeCell ref="I19:I20"/>
    <mergeCell ref="J19:J20"/>
    <mergeCell ref="A27:J27"/>
    <mergeCell ref="A28:J28"/>
    <mergeCell ref="G22:G24"/>
    <mergeCell ref="H22:H24"/>
    <mergeCell ref="I22:I24"/>
    <mergeCell ref="J22:J24"/>
  </mergeCells>
  <pageMargins left="0.25" right="0.25" top="0.75" bottom="0.75" header="0.3" footer="0.3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Шалаева Ольга Ивановна</dc:creator>
  <cp:lastModifiedBy>Асташенкова</cp:lastModifiedBy>
  <cp:lastPrinted>2024-09-04T07:40:53Z</cp:lastPrinted>
  <dcterms:created xsi:type="dcterms:W3CDTF">2024-06-11T06:00:15Z</dcterms:created>
  <dcterms:modified xsi:type="dcterms:W3CDTF">2024-10-10T08:16:05Z</dcterms:modified>
</cp:coreProperties>
</file>