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s\Работа\ИНТОСАИ\База по прогнозам\"/>
    </mc:Choice>
  </mc:AlternateContent>
  <bookViews>
    <workbookView xWindow="0" yWindow="60" windowWidth="28800" windowHeight="12375" tabRatio="599"/>
  </bookViews>
  <sheets>
    <sheet name="1. Institutional Framework" sheetId="1" r:id="rId1"/>
    <sheet name="2. Time Frame" sheetId="2" r:id="rId2"/>
    <sheet name="3. Contents of the forecasts" sheetId="3" r:id="rId3"/>
    <sheet name="4. Dissemination, transparency" sheetId="4" r:id="rId4"/>
    <sheet name="5. Contents of assessment" sheetId="5" r:id="rId5"/>
    <sheet name="6. Other questions" sheetId="6"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6" l="1"/>
  <c r="C21" i="6" s="1"/>
  <c r="C25" i="6" s="1"/>
  <c r="D18" i="6"/>
  <c r="B18" i="6"/>
  <c r="C20" i="6"/>
  <c r="C24" i="6" s="1"/>
  <c r="D20" i="6"/>
  <c r="D24" i="6" s="1"/>
  <c r="B20" i="6"/>
  <c r="B24" i="6" s="1"/>
  <c r="C19" i="6"/>
  <c r="C23" i="6" s="1"/>
  <c r="D19" i="6"/>
  <c r="D23" i="6" s="1"/>
  <c r="B19" i="6"/>
  <c r="B23" i="6" s="1"/>
  <c r="C18" i="5"/>
  <c r="D18" i="5"/>
  <c r="E18" i="5"/>
  <c r="F18" i="5"/>
  <c r="G18" i="5"/>
  <c r="H18" i="5"/>
  <c r="I18" i="5"/>
  <c r="J18" i="5"/>
  <c r="K18" i="5"/>
  <c r="L18" i="5"/>
  <c r="M18" i="5"/>
  <c r="N18" i="5"/>
  <c r="O18" i="5"/>
  <c r="P18" i="5"/>
  <c r="Q18" i="5"/>
  <c r="R18" i="5"/>
  <c r="B18" i="5"/>
  <c r="C20" i="5"/>
  <c r="D20" i="5"/>
  <c r="D24" i="5" s="1"/>
  <c r="E20" i="5"/>
  <c r="F20" i="5"/>
  <c r="F24" i="5" s="1"/>
  <c r="G20" i="5"/>
  <c r="G24" i="5" s="1"/>
  <c r="H20" i="5"/>
  <c r="I20" i="5"/>
  <c r="I24" i="5" s="1"/>
  <c r="J20" i="5"/>
  <c r="J24" i="5" s="1"/>
  <c r="K20" i="5"/>
  <c r="L20" i="5"/>
  <c r="L24" i="5" s="1"/>
  <c r="M20" i="5"/>
  <c r="N20" i="5"/>
  <c r="N24" i="5" s="1"/>
  <c r="O20" i="5"/>
  <c r="O24" i="5" s="1"/>
  <c r="P20" i="5"/>
  <c r="Q20" i="5"/>
  <c r="Q24" i="5" s="1"/>
  <c r="R20" i="5"/>
  <c r="R24" i="5" s="1"/>
  <c r="B20" i="5"/>
  <c r="C19" i="5"/>
  <c r="D19" i="5"/>
  <c r="E19" i="5"/>
  <c r="F19" i="5"/>
  <c r="F23" i="5" s="1"/>
  <c r="G19" i="5"/>
  <c r="H19" i="5"/>
  <c r="I19" i="5"/>
  <c r="I23" i="5" s="1"/>
  <c r="J19" i="5"/>
  <c r="K19" i="5"/>
  <c r="L19" i="5"/>
  <c r="M19" i="5"/>
  <c r="N19" i="5"/>
  <c r="N23" i="5" s="1"/>
  <c r="O19" i="5"/>
  <c r="P19" i="5"/>
  <c r="Q19" i="5"/>
  <c r="Q23" i="5" s="1"/>
  <c r="R19" i="5"/>
  <c r="B19" i="5"/>
  <c r="C22" i="6" l="1"/>
  <c r="B21" i="6"/>
  <c r="B25" i="6" s="1"/>
  <c r="B22" i="6" s="1"/>
  <c r="D21" i="6"/>
  <c r="D25" i="6" s="1"/>
  <c r="D22" i="6" s="1"/>
  <c r="N21" i="5"/>
  <c r="N25" i="5" s="1"/>
  <c r="N22" i="5" s="1"/>
  <c r="F21" i="5"/>
  <c r="F25" i="5" s="1"/>
  <c r="B23" i="5"/>
  <c r="K23" i="5"/>
  <c r="C23" i="5"/>
  <c r="R23" i="5"/>
  <c r="J23" i="5"/>
  <c r="B24" i="5"/>
  <c r="K24" i="5"/>
  <c r="C24" i="5"/>
  <c r="P23" i="5"/>
  <c r="H23" i="5"/>
  <c r="R21" i="5"/>
  <c r="R25" i="5" s="1"/>
  <c r="J21" i="5"/>
  <c r="J25" i="5" s="1"/>
  <c r="O23" i="5"/>
  <c r="G23" i="5"/>
  <c r="P24" i="5"/>
  <c r="H24" i="5"/>
  <c r="L23" i="5"/>
  <c r="D23" i="5"/>
  <c r="Q21" i="5"/>
  <c r="Q25" i="5" s="1"/>
  <c r="Q22" i="5" s="1"/>
  <c r="I21" i="5"/>
  <c r="I25" i="5" s="1"/>
  <c r="I22" i="5" s="1"/>
  <c r="P21" i="5"/>
  <c r="P25" i="5" s="1"/>
  <c r="H21" i="5"/>
  <c r="H25" i="5" s="1"/>
  <c r="O21" i="5"/>
  <c r="O25" i="5" s="1"/>
  <c r="G21" i="5"/>
  <c r="G25" i="5" s="1"/>
  <c r="M24" i="5"/>
  <c r="E23" i="5"/>
  <c r="B21" i="5"/>
  <c r="B25" i="5" s="1"/>
  <c r="K21" i="5"/>
  <c r="K25" i="5" s="1"/>
  <c r="C21" i="5"/>
  <c r="C25" i="5" s="1"/>
  <c r="F22" i="5"/>
  <c r="D21" i="5"/>
  <c r="D25" i="5" s="1"/>
  <c r="E24" i="5"/>
  <c r="E21" i="5"/>
  <c r="E25" i="5" s="1"/>
  <c r="M21" i="5"/>
  <c r="M25" i="5" s="1"/>
  <c r="M23" i="5"/>
  <c r="L21" i="5"/>
  <c r="L25" i="5" s="1"/>
  <c r="C18" i="4"/>
  <c r="D18" i="4"/>
  <c r="E18" i="4"/>
  <c r="B18" i="4"/>
  <c r="C20" i="4"/>
  <c r="C24" i="4" s="1"/>
  <c r="D20" i="4"/>
  <c r="D24" i="4" s="1"/>
  <c r="E20" i="4"/>
  <c r="E24" i="4" s="1"/>
  <c r="B20" i="4"/>
  <c r="B24" i="4" s="1"/>
  <c r="C19" i="4"/>
  <c r="D19" i="4"/>
  <c r="D23" i="4" s="1"/>
  <c r="E19" i="4"/>
  <c r="E21" i="4" s="1"/>
  <c r="E25" i="4" s="1"/>
  <c r="B19" i="4"/>
  <c r="B23" i="4" s="1"/>
  <c r="C18" i="3"/>
  <c r="D18" i="3"/>
  <c r="E18" i="3"/>
  <c r="F18" i="3"/>
  <c r="B18" i="3"/>
  <c r="C20" i="3"/>
  <c r="D20" i="3"/>
  <c r="D24" i="3" s="1"/>
  <c r="E20" i="3"/>
  <c r="F20" i="3"/>
  <c r="F24" i="3" s="1"/>
  <c r="B20" i="3"/>
  <c r="C19" i="3"/>
  <c r="C23" i="3" s="1"/>
  <c r="D19" i="3"/>
  <c r="D23" i="3" s="1"/>
  <c r="E19" i="3"/>
  <c r="E23" i="3" s="1"/>
  <c r="F19" i="3"/>
  <c r="F23" i="3" s="1"/>
  <c r="B19" i="3"/>
  <c r="C18" i="2"/>
  <c r="D18" i="2"/>
  <c r="E18" i="2"/>
  <c r="F18" i="2"/>
  <c r="G18" i="2"/>
  <c r="B18" i="2"/>
  <c r="C20" i="2"/>
  <c r="C24" i="2" s="1"/>
  <c r="D20" i="2"/>
  <c r="E20" i="2"/>
  <c r="E24" i="2" s="1"/>
  <c r="F20" i="2"/>
  <c r="F24" i="2" s="1"/>
  <c r="G20" i="2"/>
  <c r="G24" i="2" s="1"/>
  <c r="B20" i="2"/>
  <c r="C19" i="2"/>
  <c r="D19" i="2"/>
  <c r="E19" i="2"/>
  <c r="E21" i="2" s="1"/>
  <c r="E25" i="2" s="1"/>
  <c r="F19" i="2"/>
  <c r="F23" i="2" s="1"/>
  <c r="G19" i="2"/>
  <c r="G23" i="2" s="1"/>
  <c r="B19" i="2"/>
  <c r="B23" i="2" s="1"/>
  <c r="E24" i="3" l="1"/>
  <c r="D24" i="2"/>
  <c r="B24" i="2"/>
  <c r="B24" i="3"/>
  <c r="C21" i="3"/>
  <c r="C25" i="3" s="1"/>
  <c r="O22" i="5"/>
  <c r="M22" i="5"/>
  <c r="J22" i="5"/>
  <c r="R22" i="5"/>
  <c r="D22" i="5"/>
  <c r="K22" i="5"/>
  <c r="B22" i="5"/>
  <c r="G22" i="5"/>
  <c r="H22" i="5"/>
  <c r="P22" i="5"/>
  <c r="C22" i="5"/>
  <c r="L22" i="5"/>
  <c r="E22" i="5"/>
  <c r="C21" i="4"/>
  <c r="C25" i="4" s="1"/>
  <c r="B21" i="4"/>
  <c r="B25" i="4" s="1"/>
  <c r="B22" i="4" s="1"/>
  <c r="E23" i="4"/>
  <c r="E22" i="4" s="1"/>
  <c r="D21" i="4"/>
  <c r="D25" i="4" s="1"/>
  <c r="D22" i="4" s="1"/>
  <c r="C23" i="4"/>
  <c r="B21" i="3"/>
  <c r="B25" i="3" s="1"/>
  <c r="E21" i="3"/>
  <c r="E25" i="3" s="1"/>
  <c r="E22" i="3" s="1"/>
  <c r="F21" i="3"/>
  <c r="F25" i="3" s="1"/>
  <c r="F22" i="3" s="1"/>
  <c r="C24" i="3"/>
  <c r="C22" i="3" s="1"/>
  <c r="D21" i="3"/>
  <c r="D25" i="3" s="1"/>
  <c r="D22" i="3" s="1"/>
  <c r="B23" i="3"/>
  <c r="D21" i="2"/>
  <c r="D25" i="2" s="1"/>
  <c r="C21" i="2"/>
  <c r="C25" i="2" s="1"/>
  <c r="F21" i="2"/>
  <c r="F25" i="2" s="1"/>
  <c r="F22" i="2" s="1"/>
  <c r="D23" i="2"/>
  <c r="B21" i="2"/>
  <c r="B25" i="2" s="1"/>
  <c r="B22" i="2" s="1"/>
  <c r="G21" i="2"/>
  <c r="G25" i="2" s="1"/>
  <c r="G22" i="2" s="1"/>
  <c r="E23" i="2"/>
  <c r="E22" i="2" s="1"/>
  <c r="C23" i="2"/>
  <c r="H21" i="1"/>
  <c r="C21" i="1"/>
  <c r="D21" i="1"/>
  <c r="E21" i="1"/>
  <c r="F21" i="1"/>
  <c r="G21" i="1"/>
  <c r="I21" i="1"/>
  <c r="J21" i="1"/>
  <c r="K21" i="1"/>
  <c r="L21" i="1"/>
  <c r="M21" i="1"/>
  <c r="N21" i="1"/>
  <c r="O21" i="1"/>
  <c r="P21" i="1"/>
  <c r="Q21" i="1"/>
  <c r="B21" i="1"/>
  <c r="C23" i="1"/>
  <c r="D23" i="1"/>
  <c r="E23" i="1"/>
  <c r="E27" i="1" s="1"/>
  <c r="F23" i="1"/>
  <c r="G23" i="1"/>
  <c r="H23" i="1"/>
  <c r="H27" i="1" s="1"/>
  <c r="I23" i="1"/>
  <c r="J23" i="1"/>
  <c r="K23" i="1"/>
  <c r="L23" i="1"/>
  <c r="M23" i="1"/>
  <c r="N23" i="1"/>
  <c r="O23" i="1"/>
  <c r="P23" i="1"/>
  <c r="Q23" i="1"/>
  <c r="Q27" i="1" s="1"/>
  <c r="B23" i="1"/>
  <c r="B27" i="1" s="1"/>
  <c r="C22" i="1"/>
  <c r="D22" i="1"/>
  <c r="E22" i="1"/>
  <c r="E26" i="1" s="1"/>
  <c r="F22" i="1"/>
  <c r="F26" i="1" s="1"/>
  <c r="G22" i="1"/>
  <c r="H22" i="1"/>
  <c r="I22" i="1"/>
  <c r="J22" i="1"/>
  <c r="K22" i="1"/>
  <c r="K24" i="1" s="1"/>
  <c r="K28" i="1" s="1"/>
  <c r="L22" i="1"/>
  <c r="M22" i="1"/>
  <c r="N22" i="1"/>
  <c r="O22" i="1"/>
  <c r="P22" i="1"/>
  <c r="Q22" i="1"/>
  <c r="B22" i="1"/>
  <c r="C22" i="2" l="1"/>
  <c r="D22" i="2"/>
  <c r="C22" i="4"/>
  <c r="B22" i="3"/>
  <c r="Q26" i="1"/>
  <c r="I27" i="1"/>
  <c r="C27" i="1"/>
  <c r="H24" i="1"/>
  <c r="H28" i="1" s="1"/>
  <c r="B26" i="1"/>
  <c r="J27" i="1"/>
  <c r="G24" i="1"/>
  <c r="G28" i="1" s="1"/>
  <c r="O24" i="1"/>
  <c r="O28" i="1" s="1"/>
  <c r="F24" i="1"/>
  <c r="F28" i="1" s="1"/>
  <c r="N24" i="1"/>
  <c r="N28" i="1" s="1"/>
  <c r="C24" i="1"/>
  <c r="C28" i="1" s="1"/>
  <c r="B24" i="1"/>
  <c r="B28" i="1" s="1"/>
  <c r="B25" i="1" s="1"/>
  <c r="J24" i="1"/>
  <c r="J28" i="1" s="1"/>
  <c r="Q24" i="1"/>
  <c r="Q28" i="1" s="1"/>
  <c r="I24" i="1"/>
  <c r="I28" i="1" s="1"/>
  <c r="K27" i="1"/>
  <c r="N26" i="1"/>
  <c r="N27" i="1"/>
  <c r="N25" i="1" s="1"/>
  <c r="P24" i="1"/>
  <c r="P28" i="1" s="1"/>
  <c r="P27" i="1"/>
  <c r="O26" i="1"/>
  <c r="G26" i="1"/>
  <c r="O27" i="1"/>
  <c r="G27" i="1"/>
  <c r="F27" i="1"/>
  <c r="F25" i="1" s="1"/>
  <c r="K26" i="1"/>
  <c r="J26" i="1"/>
  <c r="I26" i="1"/>
  <c r="M26" i="1"/>
  <c r="M27" i="1"/>
  <c r="C26" i="1"/>
  <c r="L26" i="1"/>
  <c r="D26" i="1"/>
  <c r="L27" i="1"/>
  <c r="D27" i="1"/>
  <c r="E24" i="1"/>
  <c r="E28" i="1" s="1"/>
  <c r="E25" i="1" s="1"/>
  <c r="L24" i="1"/>
  <c r="L28" i="1" s="1"/>
  <c r="D24" i="1"/>
  <c r="D28" i="1" s="1"/>
  <c r="P26" i="1"/>
  <c r="H26" i="1"/>
  <c r="M24" i="1"/>
  <c r="M28" i="1" s="1"/>
  <c r="K25" i="1" l="1"/>
  <c r="J25" i="1"/>
  <c r="H25" i="1"/>
  <c r="Q25" i="1"/>
  <c r="P25" i="1"/>
  <c r="I25" i="1"/>
  <c r="O25" i="1"/>
  <c r="C25" i="1"/>
  <c r="G25" i="1"/>
  <c r="L25" i="1"/>
  <c r="M25" i="1"/>
  <c r="D25" i="1"/>
</calcChain>
</file>

<file path=xl/comments1.xml><?xml version="1.0" encoding="utf-8"?>
<comments xmlns="http://schemas.openxmlformats.org/spreadsheetml/2006/main">
  <authors>
    <author>Nataly</author>
    <author>Галицкая Наталия Валерьевна</author>
  </authors>
  <commentList>
    <comment ref="Q6" authorId="0" shapeId="0">
      <text>
        <r>
          <rPr>
            <sz val="9"/>
            <color indexed="81"/>
            <rFont val="Tahoma"/>
            <family val="2"/>
            <charset val="204"/>
          </rPr>
          <t>Analyze of macroeconomic forecasts</t>
        </r>
      </text>
    </comment>
    <comment ref="N7" authorId="0" shapeId="0">
      <text>
        <r>
          <rPr>
            <sz val="9"/>
            <color indexed="81"/>
            <rFont val="Tahoma"/>
            <family val="2"/>
            <charset val="204"/>
          </rPr>
          <t>Interdepartmental Commission on Economic Security under the Security Council of the Republic of Belarus</t>
        </r>
      </text>
    </comment>
    <comment ref="Q7" authorId="0" shapeId="0">
      <text>
        <r>
          <rPr>
            <sz val="9"/>
            <color indexed="81"/>
            <rFont val="Tahoma"/>
            <family val="2"/>
            <charset val="204"/>
          </rPr>
          <t>- Monitoring the progress of achieving forecast indicators
- Approval of the draft forecast</t>
        </r>
      </text>
    </comment>
    <comment ref="D8" authorId="0" shapeId="0">
      <text>
        <r>
          <rPr>
            <sz val="9"/>
            <color indexed="81"/>
            <rFont val="Tahoma"/>
            <family val="2"/>
            <charset val="204"/>
          </rPr>
          <t>Macroeconomic forecasts are also considered in spending cuts during the budget year to meet fiscal targets, in the Central Bank’s monetary policy framework, in public debt management, in decision- making over minimum wage hikes and increases in mandatory spending for social programs such as public pensions and cash-transfer schemes, among other uses</t>
        </r>
      </text>
    </comment>
    <comment ref="D9" authorId="0" shapeId="0">
      <text>
        <r>
          <rPr>
            <sz val="9"/>
            <color indexed="81"/>
            <rFont val="Tahoma"/>
            <family val="2"/>
            <charset val="204"/>
          </rPr>
          <t>Macroeconomic forecasts are important for analyzing the actions that can be taken to achieve the government's goals and key indicators, such as economic growth, price stability, reducing unemployment and achieving a stable budget balance, but they are also important for assessing the government policies.</t>
        </r>
      </text>
    </comment>
    <comment ref="J9" authorId="0" shapeId="0">
      <text>
        <r>
          <rPr>
            <sz val="9"/>
            <color indexed="81"/>
            <rFont val="Tahoma"/>
            <family val="2"/>
            <charset val="204"/>
          </rPr>
          <t>Market Economics Institute Foundation</t>
        </r>
      </text>
    </comment>
    <comment ref="N9" authorId="0" shapeId="0">
      <text>
        <r>
          <rPr>
            <sz val="9"/>
            <color indexed="81"/>
            <rFont val="Tahoma"/>
            <family val="2"/>
            <charset val="204"/>
          </rPr>
          <t xml:space="preserve">- Development Council as a body of the Council of Ministers for coordination of the programming and implementation of the measures for sustainable development of the Republic of Bulgaria
- Coordination Committee chaired by the Minister of Finance
</t>
        </r>
      </text>
    </comment>
    <comment ref="Q9" authorId="0" shapeId="0">
      <text>
        <r>
          <rPr>
            <sz val="9"/>
            <color indexed="81"/>
            <rFont val="Tahoma"/>
            <family val="2"/>
            <charset val="204"/>
          </rPr>
          <t>Evaluation of the budget process</t>
        </r>
      </text>
    </comment>
    <comment ref="A10" authorId="0" shapeId="0">
      <text>
        <r>
          <rPr>
            <sz val="9"/>
            <color indexed="81"/>
            <rFont val="Tahoma"/>
            <family val="2"/>
            <charset val="204"/>
          </rPr>
          <t>We don't have a set of systematic macroeconomic forecasts in China, however, there are similar projections in documents like government work report and Five-year Plans.</t>
        </r>
      </text>
    </comment>
    <comment ref="J10" authorId="0" shapeId="0">
      <text>
        <r>
          <rPr>
            <sz val="9"/>
            <color indexed="81"/>
            <rFont val="Tahoma"/>
            <family val="2"/>
            <charset val="204"/>
          </rPr>
          <t xml:space="preserve">- The National Development and Reform Commission
- The Ministry of Commerce
</t>
        </r>
      </text>
    </comment>
    <comment ref="N11" authorId="0" shapeId="0">
      <text>
        <r>
          <rPr>
            <sz val="9"/>
            <color indexed="81"/>
            <rFont val="Tahoma"/>
            <family val="2"/>
            <charset val="204"/>
          </rPr>
          <t>Focus economics Top Forecasters</t>
        </r>
      </text>
    </comment>
    <comment ref="Q11" authorId="0" shapeId="0">
      <text>
        <r>
          <rPr>
            <sz val="9"/>
            <color indexed="81"/>
            <rFont val="Tahoma"/>
            <family val="2"/>
            <charset val="204"/>
          </rPr>
          <t>As part of our IFI function we also assess realisticiy of forecasts. As part of our institutions audit function we assess among others the forecasting process</t>
        </r>
      </text>
    </comment>
    <comment ref="D12" authorId="0" shapeId="0">
      <text>
        <r>
          <rPr>
            <sz val="9"/>
            <color indexed="81"/>
            <rFont val="Tahoma"/>
            <family val="2"/>
            <charset val="204"/>
          </rPr>
          <t xml:space="preserve">For Monetary Policy by Central Bank </t>
        </r>
      </text>
    </comment>
    <comment ref="J12" authorId="0" shapeId="0">
      <text>
        <r>
          <rPr>
            <sz val="9"/>
            <color indexed="81"/>
            <rFont val="Calibri"/>
            <family val="2"/>
            <charset val="204"/>
            <scheme val="minor"/>
          </rPr>
          <t>- Investment Information and Credit Rating Agency (ICRA)
- Credit Rating Information Services of India Limited (CRISIL)
- India Ratings and Research (a Fitch Group Company)</t>
        </r>
      </text>
    </comment>
    <comment ref="N12" authorId="0" shapeId="0">
      <text>
        <r>
          <rPr>
            <sz val="9"/>
            <color indexed="81"/>
            <rFont val="Tahoma"/>
            <family val="2"/>
            <charset val="204"/>
          </rPr>
          <t>Standing Committee on Finance</t>
        </r>
      </text>
    </comment>
    <comment ref="Q12" authorId="0" shapeId="0">
      <text>
        <r>
          <rPr>
            <sz val="9"/>
            <color indexed="81"/>
            <rFont val="Tahoma"/>
            <family val="2"/>
            <charset val="204"/>
          </rPr>
          <t>The SAI India carries out annual review of the compliance of the provisions of the FRBM Act and analyses the projections in fiscal policy statements. SAI India also brings out the State Finance Audit Report for each of the  states.</t>
        </r>
      </text>
    </comment>
    <comment ref="J13" authorId="0" shapeId="0">
      <text>
        <r>
          <rPr>
            <sz val="9"/>
            <color indexed="81"/>
            <rFont val="Calibri"/>
            <family val="2"/>
            <charset val="204"/>
            <scheme val="minor"/>
          </rPr>
          <t xml:space="preserve">Ministry of National Planning </t>
        </r>
      </text>
    </comment>
    <comment ref="J14" authorId="0" shapeId="0">
      <text>
        <r>
          <rPr>
            <sz val="9"/>
            <color indexed="81"/>
            <rFont val="Tahoma"/>
            <family val="2"/>
            <charset val="204"/>
          </rPr>
          <t>National bureau of statistics</t>
        </r>
      </text>
    </comment>
    <comment ref="D15" authorId="0" shapeId="0">
      <text>
        <r>
          <rPr>
            <sz val="9"/>
            <color indexed="81"/>
            <rFont val="Tahoma"/>
            <family val="2"/>
            <charset val="204"/>
          </rPr>
          <t>Economic Growth.</t>
        </r>
      </text>
    </comment>
    <comment ref="J15" authorId="0" shapeId="0">
      <text>
        <r>
          <rPr>
            <sz val="9"/>
            <color indexed="81"/>
            <rFont val="Tahoma"/>
            <family val="2"/>
            <charset val="204"/>
          </rPr>
          <t>IMF</t>
        </r>
      </text>
    </comment>
    <comment ref="N15" authorId="0" shapeId="0">
      <text>
        <r>
          <rPr>
            <sz val="9"/>
            <color indexed="81"/>
            <rFont val="Tahoma"/>
            <family val="2"/>
            <charset val="204"/>
          </rPr>
          <t>IMF</t>
        </r>
      </text>
    </comment>
    <comment ref="D16" authorId="0" shapeId="0">
      <text>
        <r>
          <rPr>
            <sz val="9"/>
            <color indexed="81"/>
            <rFont val="Tahoma"/>
            <family val="2"/>
            <charset val="204"/>
          </rPr>
          <t xml:space="preserve">Forecasts used for preparation of Stability Programme of Lithuania, for estimation of Output gap </t>
        </r>
      </text>
    </comment>
    <comment ref="J16" authorId="0" shapeId="0">
      <text>
        <r>
          <rPr>
            <sz val="9"/>
            <color indexed="81"/>
            <rFont val="Tahoma"/>
            <family val="2"/>
            <charset val="204"/>
          </rPr>
          <t>Commercial Banks</t>
        </r>
      </text>
    </comment>
    <comment ref="P16" authorId="1" shapeId="0">
      <text>
        <r>
          <rPr>
            <sz val="9"/>
            <color indexed="81"/>
            <rFont val="Tahoma"/>
            <family val="2"/>
            <charset val="204"/>
          </rPr>
          <t xml:space="preserve">BPMD produces forecasts, but for internal use only. These forecasts are used for the assessment and are not published.
</t>
        </r>
      </text>
    </comment>
    <comment ref="D17" authorId="0" shapeId="0">
      <text>
        <r>
          <rPr>
            <sz val="9"/>
            <color indexed="81"/>
            <rFont val="Tahoma"/>
            <family val="2"/>
            <charset val="204"/>
          </rPr>
          <t>Ensuring the country's fiscal sustainability</t>
        </r>
      </text>
    </comment>
    <comment ref="J17" authorId="0" shapeId="0">
      <text>
        <r>
          <rPr>
            <sz val="9"/>
            <color indexed="81"/>
            <rFont val="Tahoma"/>
            <family val="2"/>
            <charset val="204"/>
          </rPr>
          <t>Ministry of Economy and Finance</t>
        </r>
      </text>
    </comment>
    <comment ref="N17" authorId="0" shapeId="0">
      <text>
        <r>
          <rPr>
            <sz val="9"/>
            <color indexed="81"/>
            <rFont val="Tahoma"/>
            <family val="2"/>
            <charset val="204"/>
          </rPr>
          <t>Fiscal Council</t>
        </r>
      </text>
    </comment>
    <comment ref="Q17" authorId="0" shapeId="0">
      <text>
        <r>
          <rPr>
            <sz val="9"/>
            <color indexed="81"/>
            <rFont val="Tahoma"/>
            <family val="2"/>
            <charset val="204"/>
          </rPr>
          <t>In the current circumstances, that the temporary suspension of the macro-fiscal rules not be prolonged.</t>
        </r>
      </text>
    </comment>
    <comment ref="N19" authorId="0" shapeId="0">
      <text>
        <r>
          <rPr>
            <sz val="9"/>
            <color indexed="81"/>
            <rFont val="Tahoma"/>
            <family val="2"/>
            <charset val="204"/>
          </rPr>
          <t>- 5 selected private banks
- National Bank of Slovakia</t>
        </r>
      </text>
    </comment>
  </commentList>
</comments>
</file>

<file path=xl/comments2.xml><?xml version="1.0" encoding="utf-8"?>
<comments xmlns="http://schemas.openxmlformats.org/spreadsheetml/2006/main">
  <authors>
    <author>Nataly</author>
    <author>Галицкая Н.В.</author>
  </authors>
  <commentList>
    <comment ref="I5" authorId="0" shapeId="0">
      <text>
        <r>
          <rPr>
            <sz val="9"/>
            <color indexed="81"/>
            <rFont val="Tahoma"/>
            <family val="2"/>
            <charset val="204"/>
          </rPr>
          <t>Annually (in the case of fiscal targeting forecasts).
Every four years (public investment and GDP in the Pluriannual Plan)</t>
        </r>
      </text>
    </comment>
    <comment ref="J5" authorId="0" shapeId="0">
      <text>
        <r>
          <rPr>
            <sz val="9"/>
            <color indexed="81"/>
            <rFont val="Tahoma"/>
            <family val="2"/>
            <charset val="204"/>
          </rPr>
          <t xml:space="preserve">Annually (pension system actuarial forecasts, other long term risks the government deems necessary, typically in the Budget Guidelines Law’s Statement of Fiscal Risks)
Every four years, performance goals and investment targets are defined in the Pluriannual Plan (PPA), over a four-year span
The 11-year Federal Development Strategy, instituted by Decree 10531/2020 institutes long-term macroeconomic
forecasts
</t>
        </r>
      </text>
    </comment>
    <comment ref="K5" authorId="0" shapeId="0">
      <text>
        <r>
          <rPr>
            <sz val="9"/>
            <color indexed="81"/>
            <rFont val="Tahoma"/>
            <family val="2"/>
            <charset val="204"/>
          </rPr>
          <t xml:space="preserve">The TCU may formulate an assessment of macroeconomic forecasts, in the context of the Audit Court’s Statement on the Consolidated Year-end Government Accounts (Parecer Prévio das Contas de Governo).
In accordance with TCU Resolution 142/2001, the TCU also carries out yearly assessments of the revenue forecast included in the government’s budget proposition. This yearly report is submitted to the Congressional Budget Committee.
The TCU may also conduct an independent, one-off audit of government forecasts, the TCU found that revenue forecasts underpinning the budget were overestimated).
</t>
        </r>
      </text>
    </comment>
    <comment ref="H6" authorId="0" shapeId="0">
      <text>
        <r>
          <rPr>
            <sz val="9"/>
            <color indexed="81"/>
            <rFont val="Tahoma"/>
            <family val="2"/>
            <charset val="204"/>
          </rPr>
          <t xml:space="preserve">The Ministry of Finance publishes twice a year (in the spring and in the autumn) macroeconomic forecasts.
If necessary, updated forecasts are prepared by the Ministry of Finance.
</t>
        </r>
      </text>
    </comment>
    <comment ref="I6" authorId="0" shapeId="0">
      <text>
        <r>
          <rPr>
            <sz val="9"/>
            <color indexed="81"/>
            <rFont val="Tahoma"/>
            <family val="2"/>
            <charset val="204"/>
          </rPr>
          <t>The Ministry of Finance publishes twice a year (in the spring and in the autumn) macroeconomic forecasts.
If necessary, updated forecasts are prepared by the Ministry of Finance.
Annually by the Bulgarian National Bank</t>
        </r>
      </text>
    </comment>
    <comment ref="J6" authorId="0" shapeId="0">
      <text>
        <r>
          <rPr>
            <sz val="9"/>
            <color indexed="81"/>
            <rFont val="Tahoma"/>
            <family val="2"/>
            <charset val="204"/>
          </rPr>
          <t xml:space="preserve">The Ministry of Finance publishes twice a year (in the spring and in the autumn) macroeconomic forecasts.
If necessary, updated forecasts are prepared by the Ministry of Finance.
</t>
        </r>
      </text>
    </comment>
    <comment ref="K6" authorId="0" shapeId="0">
      <text>
        <r>
          <rPr>
            <sz val="9"/>
            <color indexed="81"/>
            <rFont val="Tahoma"/>
            <family val="2"/>
            <charset val="204"/>
          </rPr>
          <t>Macroeconomic forecasts are not among the mandatory annual audits of the National Audit Office. The activities/processes for creating macroeconomic forecasts and their reliability may fall within the scope of the BNAO audit activity, if there are indications of significant risks in this government activity.</t>
        </r>
      </text>
    </comment>
    <comment ref="H7" authorId="0" shapeId="0">
      <text>
        <r>
          <rPr>
            <sz val="9"/>
            <color indexed="81"/>
            <rFont val="Tahoma"/>
            <family val="2"/>
            <charset val="204"/>
          </rPr>
          <t xml:space="preserve">Set each year in China’s Government Work Report for the next year </t>
        </r>
      </text>
    </comment>
    <comment ref="I7" authorId="0" shapeId="0">
      <text>
        <r>
          <rPr>
            <sz val="9"/>
            <color indexed="81"/>
            <rFont val="Tahoma"/>
            <family val="2"/>
            <charset val="204"/>
          </rPr>
          <t>Set every 5 years in China’s ’Five-year’ Plans</t>
        </r>
      </text>
    </comment>
    <comment ref="J7" authorId="0" shapeId="0">
      <text>
        <r>
          <rPr>
            <sz val="9"/>
            <color indexed="81"/>
            <rFont val="Tahoma"/>
            <family val="2"/>
            <charset val="204"/>
          </rPr>
          <t>Set every 15 years in China’s Long-Range Objectives, e.g currently China is implementing its 14th Five-Year Plan (2021-2025) for National Economic and Social Development and the Long-Range Objectives Through the Year 2035</t>
        </r>
      </text>
    </comment>
    <comment ref="D8" authorId="0" shapeId="0">
      <text>
        <r>
          <rPr>
            <sz val="9"/>
            <color indexed="81"/>
            <rFont val="Tahoma"/>
            <family val="2"/>
            <charset val="204"/>
          </rPr>
          <t>Some projections are provided for some indicators, such as GDP, fiscal sustainability or costs related to ageing of citizens.</t>
        </r>
      </text>
    </comment>
    <comment ref="J8" authorId="0" shapeId="0">
      <text>
        <r>
          <rPr>
            <sz val="9"/>
            <color indexed="81"/>
            <rFont val="Tahoma"/>
            <family val="2"/>
            <charset val="204"/>
          </rPr>
          <t>Fiscal sustainability indicators are produced twice a year</t>
        </r>
      </text>
    </comment>
    <comment ref="B9" authorId="0" shapeId="0">
      <text>
        <r>
          <rPr>
            <sz val="9"/>
            <color indexed="81"/>
            <rFont val="Tahoma"/>
            <family val="2"/>
            <charset val="204"/>
          </rPr>
          <t> GDP
 Fiscal Deficit
 Exports, Imports, Current Account Balance, Overall Balance of Payments
 Inflation rate: Consumer Price Index and Wholesale Price Index
 Interest rate</t>
        </r>
      </text>
    </comment>
    <comment ref="C9" authorId="0" shapeId="0">
      <text>
        <r>
          <rPr>
            <sz val="9"/>
            <color indexed="81"/>
            <rFont val="Tahoma"/>
            <family val="2"/>
            <charset val="204"/>
          </rPr>
          <t> GDP
 Fiscal Deficit
 Exports, Imports, Current Account Balance, Overall Balance of Payments
 Inflation rate: Consumer Price Index and Wholesale Price Index
 Interest rate</t>
        </r>
      </text>
    </comment>
    <comment ref="B10" authorId="0" shapeId="0">
      <text>
        <r>
          <rPr>
            <sz val="9"/>
            <color indexed="81"/>
            <rFont val="Tahoma"/>
            <family val="2"/>
            <charset val="204"/>
          </rPr>
          <t>GOI produced yearly Macroeconomic Frameworks as the basis of yearly planning &amp; budgeting</t>
        </r>
      </text>
    </comment>
    <comment ref="C10" authorId="0" shapeId="0">
      <text>
        <r>
          <rPr>
            <sz val="9"/>
            <color indexed="81"/>
            <rFont val="Tahoma"/>
            <family val="2"/>
            <charset val="204"/>
          </rPr>
          <t>For the medium-term, GOI produced some forecasts, such as:
• Medium-Term National Development Plan (5 year)
• Medium-Term of Fiscal Framework (MTTF) as the basis of medium term budgeting (4 year)</t>
        </r>
      </text>
    </comment>
    <comment ref="D10" authorId="0" shapeId="0">
      <text>
        <r>
          <rPr>
            <sz val="9"/>
            <color indexed="81"/>
            <rFont val="Tahoma"/>
            <family val="2"/>
            <charset val="204"/>
          </rPr>
          <t>For the long-term time frame, GOI produce some forecasts, such as:
• Long Term Fiscal Sustainability Report (LTFS), forecasts macroeconomic situations within 25 years.
• Visi Indonesia 2045, forecasts macroeconomic situations within 25 years.</t>
        </r>
      </text>
    </comment>
    <comment ref="E10" authorId="0" shapeId="0">
      <text>
        <r>
          <rPr>
            <sz val="9"/>
            <color indexed="81"/>
            <rFont val="Tahoma"/>
            <family val="2"/>
            <charset val="204"/>
          </rPr>
          <t xml:space="preserve">BPK has conducted the assessment of annual Macroeconomic Frameworks reliability during the several audit, they are:  
• The Performance Audit   on the Effectiveness of the GDP Estimation in 2017;
• The Performance Audit on the Effectiveness of Budgeting Process of Indonesia Stae Budget Year 2014, 2015 and 2016; and
• The Performance Audit on the Implementation of Sustainable Development Goals in 2019
</t>
        </r>
      </text>
    </comment>
    <comment ref="L11" authorId="0" shapeId="0">
      <text>
        <r>
          <rPr>
            <sz val="9"/>
            <color indexed="81"/>
            <rFont val="Tahoma"/>
            <family val="2"/>
            <charset val="204"/>
          </rPr>
          <t>in June, in the framework of the audit on the management of the Budget of the State</t>
        </r>
      </text>
    </comment>
    <comment ref="B13" authorId="0" shapeId="0">
      <text>
        <r>
          <rPr>
            <sz val="9"/>
            <color indexed="81"/>
            <rFont val="Tahoma"/>
            <family val="2"/>
            <charset val="204"/>
          </rPr>
          <t>Scenario produced by MoF includes the projections for the current year as well.</t>
        </r>
      </text>
    </comment>
    <comment ref="C13" authorId="0" shapeId="0">
      <text>
        <r>
          <rPr>
            <sz val="9"/>
            <color indexed="81"/>
            <rFont val="Tahoma"/>
            <family val="2"/>
            <charset val="204"/>
          </rPr>
          <t>Projections of macroeconomic indicators (MoF) are provided for the medium term: t, t+1, t+2, t+3, where t – current year. 
Projections of macroeconomic indicators (BoL) are provided for the medium term: t, t+1.
Commercial banks provide forecasts for the medium term: t, t+1, t+2</t>
        </r>
      </text>
    </comment>
    <comment ref="D13" authorId="0" shapeId="0">
      <text>
        <r>
          <rPr>
            <sz val="9"/>
            <color indexed="81"/>
            <rFont val="Tahoma"/>
            <family val="2"/>
            <charset val="204"/>
          </rPr>
          <t>BPMD provides report on Sustainability of the General Government Finances at least once in five years (or often if necessary). Assessment includes macro and fiscal projections for 20-30 years.</t>
        </r>
      </text>
    </comment>
    <comment ref="E13" authorId="0" shapeId="0">
      <text>
        <r>
          <rPr>
            <sz val="9"/>
            <color indexed="81"/>
            <rFont val="Tahoma"/>
            <family val="2"/>
            <charset val="204"/>
          </rPr>
          <t>Projections of macroeconomic indicators (MoF) in Scenario are provided for current year as well. 
BPMD endorses the Scenario provided by MoF.
Projections of macroeconomic indicators (MoF) are provided for the medium term: t, t+1, t+2, t+3, where t – current year. BPMD endorses the Scenario provided by MoF.</t>
        </r>
      </text>
    </comment>
    <comment ref="F13" authorId="0" shapeId="0">
      <text>
        <r>
          <rPr>
            <sz val="9"/>
            <color indexed="81"/>
            <rFont val="Tahoma"/>
            <family val="2"/>
            <charset val="204"/>
          </rPr>
          <t>Projections of macroeconomic indicators (MoF) in Scenario are provided for current year as well. 
BPMD endorses the Scenario provided by MoF.
Projections of macroeconomic indicators (MoF) are provided for the medium term: t, t+1, t+2, t+3, where t – current year. BPMD endorses the Scenario provided by MoF.</t>
        </r>
      </text>
    </comment>
    <comment ref="H13" authorId="0" shapeId="0">
      <text>
        <r>
          <rPr>
            <sz val="9"/>
            <color indexed="81"/>
            <rFont val="Tahoma"/>
            <family val="2"/>
            <charset val="204"/>
          </rPr>
          <t>In normal times forecasts are produced twice a year (March and September). When exceptional circumstances are announced (since 2020 March) MoF has to publish the updated Scenarios at least once a quarter.</t>
        </r>
      </text>
    </comment>
    <comment ref="I13" authorId="0" shapeId="0">
      <text>
        <r>
          <rPr>
            <sz val="9"/>
            <color indexed="81"/>
            <rFont val="Tahoma"/>
            <family val="2"/>
            <charset val="204"/>
          </rPr>
          <t xml:space="preserve">In normal times forecasts are produced twice a year (March and September). When exceptional circumstances are announced (since 2020 March) MoF has to publish the updated Scenarios at least once a quarter. </t>
        </r>
      </text>
    </comment>
    <comment ref="J13" authorId="0" shapeId="0">
      <text>
        <r>
          <rPr>
            <sz val="9"/>
            <color indexed="81"/>
            <rFont val="Tahoma"/>
            <family val="2"/>
            <charset val="204"/>
          </rPr>
          <t xml:space="preserve">BPMD provides report on Sustainability of the General Government Finances at least once in five years (or more often if necessary). </t>
        </r>
      </text>
    </comment>
    <comment ref="L13" authorId="0" shapeId="0">
      <text>
        <r>
          <rPr>
            <sz val="9"/>
            <color indexed="81"/>
            <rFont val="Tahoma"/>
            <family val="2"/>
            <charset val="204"/>
          </rPr>
          <t xml:space="preserve">In normal times BPMD assess and endorses the Scenario twice a year. Respectively when exceptional circumstances are announced MoF has to publish the updated Scenario at least once a quarter and BPMD has to assess and endorse. In 2020 BPMD assessed the updated Scenario four times, in 2021 the same routine is foreseen. 
Key milestones are described in “Description of the assessment and endorsement of the economic development scenario”. The document covers methods of assessment and the process of endorsement of the Scenarios.  
</t>
        </r>
      </text>
    </comment>
    <comment ref="N13" authorId="0" shapeId="0">
      <text>
        <r>
          <rPr>
            <sz val="9"/>
            <color indexed="81"/>
            <rFont val="Tahoma"/>
            <family val="2"/>
            <charset val="204"/>
          </rPr>
          <t xml:space="preserve">Within 7 working days as of date of publication of the Scenario of MoF, BPMD issues an opinion on its endorsement.
(The time frame for endorsement the Scenario is described in resolution “Description of the Procedure for the Preparation and Publication of the Economic Development Scenario”.
The average time frame of the endorsement is 1,5 – 2 months.)
</t>
        </r>
      </text>
    </comment>
    <comment ref="C14" authorId="0" shapeId="0">
      <text>
        <r>
          <rPr>
            <sz val="9"/>
            <color indexed="81"/>
            <rFont val="Tahoma"/>
            <family val="2"/>
            <charset val="204"/>
          </rPr>
          <t>4 years</t>
        </r>
      </text>
    </comment>
    <comment ref="H15" authorId="0" shapeId="0">
      <text>
        <r>
          <rPr>
            <sz val="9"/>
            <color indexed="81"/>
            <rFont val="Tahoma"/>
            <family val="2"/>
            <charset val="204"/>
          </rPr>
          <t>Usually the macroeconomic forecasts are produced twice a year (March-April and September). But in exceptional circumstances the macroeconomic forecasts can be developed more often (3-4 times a year).</t>
        </r>
      </text>
    </comment>
    <comment ref="I15" authorId="0" shapeId="0">
      <text>
        <r>
          <rPr>
            <sz val="9"/>
            <color indexed="81"/>
            <rFont val="Tahoma"/>
            <family val="2"/>
            <charset val="204"/>
          </rPr>
          <t xml:space="preserve">According to the law, the macroeconomic forecast is developed in two stages. The first stage includes the development of the scenario conditions and the main parameters of the macroeconomic forecast. At the second stage, the forecast is developed on the basis of the scenario conditions. However, for the purpose of this document we consider both of these documents as the macroeconomic forecast. </t>
        </r>
      </text>
    </comment>
    <comment ref="L15" authorId="1" shapeId="0">
      <text>
        <r>
          <rPr>
            <sz val="9"/>
            <color indexed="81"/>
            <rFont val="Tahoma"/>
            <family val="2"/>
            <charset val="204"/>
          </rPr>
          <t>According to the law, the official macroeconomic forecast assessment is published only once a year. The assessment of the scenario conditions and main parameters of the macroeconomic forecast is provided for internal use only.</t>
        </r>
      </text>
    </comment>
    <comment ref="C16" authorId="0" shapeId="0">
      <text>
        <r>
          <rPr>
            <sz val="9"/>
            <color indexed="81"/>
            <rFont val="Tahoma"/>
            <family val="2"/>
            <charset val="204"/>
          </rPr>
          <t>Macroeconomic forecasts are produced for the next 3 years.</t>
        </r>
      </text>
    </comment>
  </commentList>
</comments>
</file>

<file path=xl/comments3.xml><?xml version="1.0" encoding="utf-8"?>
<comments xmlns="http://schemas.openxmlformats.org/spreadsheetml/2006/main">
  <authors>
    <author>Nataly</author>
  </authors>
  <commentList>
    <comment ref="E3" authorId="0" shapeId="0">
      <text>
        <r>
          <rPr>
            <sz val="9"/>
            <color indexed="81"/>
            <rFont val="Tahoma"/>
            <family val="2"/>
            <charset val="204"/>
          </rPr>
          <t>Investment, deflator, oil price</t>
        </r>
      </text>
    </comment>
    <comment ref="E4" authorId="0" shapeId="0">
      <text>
        <r>
          <rPr>
            <sz val="9"/>
            <color indexed="81"/>
            <rFont val="Tahoma"/>
            <family val="2"/>
            <charset val="204"/>
          </rPr>
          <t>GDP, share of investments in fixed assets, real disposable income of the population, unemployment rate, housing commissioning, consumer price index, gold and foreign currency reserves</t>
        </r>
      </text>
    </comment>
    <comment ref="E5" authorId="0" shapeId="0">
      <text>
        <r>
          <rPr>
            <sz val="9"/>
            <color indexed="81"/>
            <rFont val="Tahoma"/>
            <family val="2"/>
            <charset val="204"/>
          </rPr>
          <t>the human development index, life expectancy and mortality, crude oil prices, the exchange rate, other monetary aggregates, etc</t>
        </r>
      </text>
    </comment>
    <comment ref="F5" authorId="0" shapeId="0">
      <text>
        <r>
          <rPr>
            <sz val="9"/>
            <color indexed="81"/>
            <rFont val="Tahoma"/>
            <family val="2"/>
            <charset val="204"/>
          </rPr>
          <t>For performance goals that span a multi-year period, such as those found in the Pluriannual Plan (PPA), the forecasts must include intermediate targets for each year, in addition to a final target forecast.</t>
        </r>
      </text>
    </comment>
    <comment ref="E7" authorId="0" shapeId="0">
      <text>
        <r>
          <rPr>
            <sz val="9"/>
            <color indexed="81"/>
            <rFont val="Tahoma"/>
            <family val="2"/>
            <charset val="204"/>
          </rPr>
          <t>Innovation-driven development indicators, such as Research and development expenditure. Wellbeing of the people  indicators, such as Rural population lifted
out of poverty. Resources and the environment indicators, such as arable land.</t>
        </r>
      </text>
    </comment>
    <comment ref="E8" authorId="0" shapeId="0">
      <text>
        <r>
          <rPr>
            <sz val="9"/>
            <color indexed="81"/>
            <rFont val="Tahoma"/>
            <family val="2"/>
            <charset val="204"/>
          </rPr>
          <t>Employment, unemployment, inflation, general government deficit and general government debt</t>
        </r>
      </text>
    </comment>
    <comment ref="E9" authorId="0" shapeId="0">
      <text>
        <r>
          <rPr>
            <sz val="9"/>
            <color indexed="81"/>
            <rFont val="Tahoma"/>
            <family val="2"/>
            <charset val="204"/>
          </rPr>
          <t>Per Capita Product and Final Consumption Expenditure, etc.</t>
        </r>
      </text>
    </comment>
    <comment ref="E10" authorId="0" shapeId="0">
      <text>
        <r>
          <rPr>
            <sz val="9"/>
            <color indexed="81"/>
            <rFont val="Tahoma"/>
            <family val="2"/>
            <charset val="204"/>
          </rPr>
          <t>Poverty, unemployment rate</t>
        </r>
      </text>
    </comment>
    <comment ref="E13" authorId="0" shapeId="0">
      <text>
        <r>
          <rPr>
            <sz val="9"/>
            <color indexed="81"/>
            <rFont val="Tahoma"/>
            <family val="2"/>
            <charset val="204"/>
          </rPr>
          <t>Labor market indicators: Average monthly gross earnings, number of employed persons (definition by Labor force survey), unemployment rate, annual fund of wages and salaries.
Harmonised index of consumer prices etc.</t>
        </r>
      </text>
    </comment>
    <comment ref="E14" authorId="0" shapeId="0">
      <text>
        <r>
          <rPr>
            <sz val="9"/>
            <color indexed="81"/>
            <rFont val="Tahoma"/>
            <family val="2"/>
            <charset val="204"/>
          </rPr>
          <t>- the ratio between the Total Debt Balance and the average of the Total Current Revenues of the last four years or the ratio between the Total Debt Balance and the limit
- the difference between Total Current Revenue and Total Non-Financial Current Expenditure</t>
        </r>
      </text>
    </comment>
    <comment ref="F14" authorId="0" shapeId="0">
      <text>
        <r>
          <rPr>
            <sz val="9"/>
            <color indexed="81"/>
            <rFont val="Tahoma"/>
            <family val="2"/>
            <charset val="204"/>
          </rPr>
          <t>There are differences, which are evaluated and adjusted according to national or international circumstances or events that affect the forecasts.</t>
        </r>
      </text>
    </comment>
  </commentList>
</comments>
</file>

<file path=xl/comments4.xml><?xml version="1.0" encoding="utf-8"?>
<comments xmlns="http://schemas.openxmlformats.org/spreadsheetml/2006/main">
  <authors>
    <author>Nataly</author>
    <author>Галицкая Н.В.</author>
  </authors>
  <commentList>
    <comment ref="F5" authorId="0" shapeId="0">
      <text>
        <r>
          <rPr>
            <sz val="9"/>
            <color indexed="81"/>
            <rFont val="Tahoma"/>
            <family val="2"/>
            <charset val="204"/>
          </rPr>
          <t>The TCU may formulate an assessment of macroeconomic forecasts, in the context of the Audit Court’s Statement on the Consolidated Year-end Government Accounts (Parecer Prévio das Contas de Governo).
In accordance with TCU Resolution 142/2001, the TCU also carries out yearly assessments of the revenue forecast included in the government’s budget proposition. This yearly report is submitted to the Congressional Budget Committee.
The TCU may also conduct an independent, one-off audit of government forecasts.</t>
        </r>
      </text>
    </comment>
    <comment ref="C6" authorId="0" shapeId="0">
      <text>
        <r>
          <rPr>
            <sz val="9"/>
            <color indexed="81"/>
            <rFont val="Tahoma"/>
            <family val="2"/>
            <charset val="204"/>
          </rPr>
          <t>Reasoned opinions and recommendations of the FCB are not binding, but when the Council of Ministers does not accept those of them that are relevant to it, it must be motivated in writing. The reasons are published on the websites of the Council of Ministers and the Ministry of Finance.</t>
        </r>
      </text>
    </comment>
    <comment ref="A8" authorId="0" shapeId="0">
      <text>
        <r>
          <rPr>
            <sz val="9"/>
            <color indexed="81"/>
            <rFont val="Tahoma"/>
            <family val="2"/>
            <charset val="204"/>
          </rPr>
          <t>Online, print and in direct communication with MoF. We pick specific findings of the assessment to be communicated through social media.</t>
        </r>
      </text>
    </comment>
    <comment ref="F8" authorId="0" shapeId="0">
      <text>
        <r>
          <rPr>
            <sz val="9"/>
            <color indexed="81"/>
            <rFont val="Tahoma"/>
            <family val="2"/>
            <charset val="204"/>
          </rPr>
          <t xml:space="preserve">Realisticity assessment is published twice a year, as part of our fiscal policy reports. Reliability assessment every second year. Audits are performed and published on an irregular basis. </t>
        </r>
      </text>
    </comment>
    <comment ref="B9" authorId="0" shapeId="0">
      <text>
        <r>
          <rPr>
            <sz val="9"/>
            <color indexed="81"/>
            <rFont val="Tahoma"/>
            <family val="2"/>
            <charset val="204"/>
          </rPr>
          <t>FRBM, budget documents are shared with Parliament.</t>
        </r>
      </text>
    </comment>
    <comment ref="D9" authorId="0" shapeId="0">
      <text>
        <r>
          <rPr>
            <sz val="9"/>
            <color indexed="81"/>
            <rFont val="Tahoma"/>
            <family val="2"/>
            <charset val="204"/>
          </rPr>
          <t xml:space="preserve">The Audit Report of the Comptroller &amp; Auditor General on FRBM Act is published on the CAG website. The State Finance Audit Report is also published on the SAI website. </t>
        </r>
      </text>
    </comment>
    <comment ref="E9" authorId="0" shapeId="0">
      <text>
        <r>
          <rPr>
            <sz val="9"/>
            <color indexed="81"/>
            <rFont val="Tahoma"/>
            <family val="2"/>
            <charset val="204"/>
          </rPr>
          <t>RBI results are shared on RBI website</t>
        </r>
      </text>
    </comment>
    <comment ref="E10" authorId="0" shapeId="0">
      <text>
        <r>
          <rPr>
            <sz val="9"/>
            <color indexed="81"/>
            <rFont val="Tahoma"/>
            <family val="2"/>
            <charset val="204"/>
          </rPr>
          <t>To public/society, based on request.</t>
        </r>
      </text>
    </comment>
    <comment ref="F10" authorId="0" shapeId="0">
      <text>
        <r>
          <rPr>
            <sz val="9"/>
            <color indexed="81"/>
            <rFont val="Tahoma"/>
            <family val="2"/>
            <charset val="204"/>
          </rPr>
          <t>BPK assess the forecast based on audit demand in the respective period. Therefore, the publication of assessment results depends on its respective audit period.</t>
        </r>
      </text>
    </comment>
    <comment ref="B13" authorId="0" shapeId="0">
      <text>
        <r>
          <rPr>
            <sz val="9"/>
            <color indexed="81"/>
            <rFont val="Tahoma"/>
            <family val="2"/>
            <charset val="204"/>
          </rPr>
          <t>The reports are provided to the Chairman of the Parliament (Seimas) and related comities. BPMD presents the Opinion on Endorsement of the Scenario to the Comities of the Parliament.</t>
        </r>
      </text>
    </comment>
    <comment ref="C13" authorId="0" shapeId="0">
      <text>
        <r>
          <rPr>
            <sz val="9"/>
            <color indexed="81"/>
            <rFont val="Tahoma"/>
            <family val="2"/>
            <charset val="204"/>
          </rPr>
          <t xml:space="preserve">Reports are shared with the Prime Minister, Minister of Finance and President of Lithuania Republic. </t>
        </r>
      </text>
    </comment>
    <comment ref="E13" authorId="0" shapeId="0">
      <text>
        <r>
          <rPr>
            <sz val="9"/>
            <color indexed="81"/>
            <rFont val="Tahoma"/>
            <family val="2"/>
            <charset val="204"/>
          </rPr>
          <t>Main messages are published in social media (Facebook, Linkedin) as well.</t>
        </r>
      </text>
    </comment>
    <comment ref="F13" authorId="0" shapeId="0">
      <text>
        <r>
          <rPr>
            <sz val="9"/>
            <color indexed="81"/>
            <rFont val="Tahoma"/>
            <family val="2"/>
            <charset val="204"/>
          </rPr>
          <t>Within 7 working days as of date of publication of the Scenario of MoF, BPMD issues an opinion on its endorsement. That is twice a year during normal times and not less than four times per year during exceptional circumstances.</t>
        </r>
      </text>
    </comment>
    <comment ref="E14" authorId="0" shapeId="0">
      <text>
        <r>
          <rPr>
            <sz val="9"/>
            <color indexed="81"/>
            <rFont val="Tahoma"/>
            <family val="2"/>
            <charset val="204"/>
          </rPr>
          <t>The reports containing the Fiscal Council's evaluation and analysis of macro-fiscal forecasts are published on its website.</t>
        </r>
      </text>
    </comment>
    <comment ref="F15" authorId="1" shapeId="0">
      <text>
        <r>
          <rPr>
            <sz val="9"/>
            <color indexed="81"/>
            <rFont val="Tahoma"/>
            <family val="2"/>
            <charset val="204"/>
          </rPr>
          <t>According to the law, the official macroeconomic forecast assessment is published only once a year. The assessment of the scenario conditions and main parameters of the macroeconomic forecast is provided for internal use only.</t>
        </r>
      </text>
    </comment>
    <comment ref="E16" authorId="0" shapeId="0">
      <text>
        <r>
          <rPr>
            <sz val="9"/>
            <color indexed="81"/>
            <rFont val="Tahoma"/>
            <family val="2"/>
            <charset val="204"/>
          </rPr>
          <t>Results are published on the MoF website.</t>
        </r>
      </text>
    </comment>
  </commentList>
</comments>
</file>

<file path=xl/comments5.xml><?xml version="1.0" encoding="utf-8"?>
<comments xmlns="http://schemas.openxmlformats.org/spreadsheetml/2006/main">
  <authors>
    <author>Nataly</author>
  </authors>
  <commentList>
    <comment ref="G3" authorId="0" shapeId="0">
      <text>
        <r>
          <rPr>
            <sz val="9"/>
            <color indexed="81"/>
            <rFont val="Tahoma"/>
            <family val="2"/>
            <charset val="204"/>
          </rPr>
          <t>SAI only analyze of macroeconomic forecasts</t>
        </r>
      </text>
    </comment>
    <comment ref="Q5" authorId="0" shapeId="0">
      <text>
        <r>
          <rPr>
            <sz val="9"/>
            <color indexed="81"/>
            <rFont val="Tahoma"/>
            <family val="2"/>
            <charset val="204"/>
          </rPr>
          <t>In addition to the aforementioned documents and legal parameters, anti- crisis fiscal measures adopted during the COVID- 19 pandemic on a vast scale (8.6% of GDP) are also taken into account on assessments</t>
        </r>
      </text>
    </comment>
    <comment ref="L6" authorId="0" shapeId="0">
      <text>
        <r>
          <rPr>
            <sz val="9"/>
            <color indexed="81"/>
            <rFont val="Tahoma"/>
            <family val="2"/>
            <charset val="204"/>
          </rPr>
          <t>It also contains recommendations</t>
        </r>
      </text>
    </comment>
    <comment ref="A8" authorId="0" shapeId="0">
      <text>
        <r>
          <rPr>
            <sz val="9"/>
            <color indexed="81"/>
            <rFont val="Tahoma"/>
            <family val="2"/>
            <charset val="204"/>
          </rPr>
          <t xml:space="preserve">As part of our IFI-function the realisticity of forecasts is assessed bi-annually. The reliability every second year. These assessments focus only on indicators.
As part of our Audit-function we also assess the following, at least implicitly
</t>
        </r>
      </text>
    </comment>
    <comment ref="H8" authorId="0" shapeId="0">
      <text>
        <r>
          <rPr>
            <sz val="9"/>
            <color indexed="81"/>
            <rFont val="Tahoma"/>
            <family val="2"/>
            <charset val="204"/>
          </rPr>
          <t>Reliability is assessed as part of IFI-function bi-annually.</t>
        </r>
      </text>
    </comment>
    <comment ref="I8" authorId="0" shapeId="0">
      <text>
        <r>
          <rPr>
            <sz val="9"/>
            <color indexed="81"/>
            <rFont val="Tahoma"/>
            <family val="2"/>
            <charset val="204"/>
          </rPr>
          <t>In Audits and when assessing the realisticity.</t>
        </r>
      </text>
    </comment>
    <comment ref="J8" authorId="0" shapeId="0">
      <text>
        <r>
          <rPr>
            <sz val="9"/>
            <color indexed="81"/>
            <rFont val="Tahoma"/>
            <family val="2"/>
            <charset val="204"/>
          </rPr>
          <t>As part of Audit-function.</t>
        </r>
      </text>
    </comment>
    <comment ref="K8" authorId="0" shapeId="0">
      <text>
        <r>
          <rPr>
            <sz val="9"/>
            <color indexed="81"/>
            <rFont val="Tahoma"/>
            <family val="2"/>
            <charset val="204"/>
          </rPr>
          <t>Consistency and Realisticity are assessed as part of IFI-function bi-annually.</t>
        </r>
      </text>
    </comment>
    <comment ref="L8" authorId="0" shapeId="0">
      <text>
        <r>
          <rPr>
            <sz val="9"/>
            <color indexed="81"/>
            <rFont val="Tahoma"/>
            <family val="2"/>
            <charset val="204"/>
          </rPr>
          <t>Realisticity</t>
        </r>
      </text>
    </comment>
    <comment ref="N8" authorId="0" shapeId="0">
      <text>
        <r>
          <rPr>
            <sz val="9"/>
            <color indexed="81"/>
            <rFont val="Tahoma"/>
            <family val="2"/>
            <charset val="204"/>
          </rPr>
          <t>Focus is on fiscal policy</t>
        </r>
      </text>
    </comment>
    <comment ref="B9" authorId="0" shapeId="0">
      <text>
        <r>
          <rPr>
            <sz val="9"/>
            <color indexed="81"/>
            <rFont val="Tahoma"/>
            <family val="2"/>
            <charset val="204"/>
          </rPr>
          <t>Consistency of rules framed under the provisions of the FRBM Act</t>
        </r>
      </text>
    </comment>
    <comment ref="F9" authorId="0" shapeId="0">
      <text>
        <r>
          <rPr>
            <sz val="9"/>
            <color indexed="81"/>
            <rFont val="Tahoma"/>
            <family val="2"/>
            <charset val="204"/>
          </rPr>
          <t>Analysis of projections in fiscal policy statements; disclosure; and transparency in fiscal operations</t>
        </r>
      </text>
    </comment>
    <comment ref="G9" authorId="0" shapeId="0">
      <text>
        <r>
          <rPr>
            <sz val="9"/>
            <color indexed="81"/>
            <rFont val="Tahoma"/>
            <family val="2"/>
            <charset val="204"/>
          </rPr>
          <t>Analysis of projections in fiscal policy statements; disclosure; and transparency in fiscal operations</t>
        </r>
      </text>
    </comment>
    <comment ref="G10" authorId="0" shapeId="0">
      <text>
        <r>
          <rPr>
            <sz val="9"/>
            <color indexed="81"/>
            <rFont val="Tahoma"/>
            <family val="2"/>
            <charset val="204"/>
          </rPr>
          <t>Documentation of Process</t>
        </r>
      </text>
    </comment>
    <comment ref="H10" authorId="0" shapeId="0">
      <text>
        <r>
          <rPr>
            <sz val="9"/>
            <color indexed="81"/>
            <rFont val="Tahoma"/>
            <family val="2"/>
            <charset val="204"/>
          </rPr>
          <t xml:space="preserve">Here are some evaluations regarding the reliability of main forecasts indicators held by BPK :
• The Performance Audit   on the Effectiveness of the GDP Estimation in 2017;
• The Performance Audit on The Effectiveness of Budgeting Process of Indonesia State Budget Year 2014, 2015 and 2016; and
• The Performance Audit on the Implementation of Sustainable Development Goals in 2019
</t>
        </r>
      </text>
    </comment>
    <comment ref="M10" authorId="0" shapeId="0">
      <text>
        <r>
          <rPr>
            <sz val="9"/>
            <color indexed="81"/>
            <rFont val="Tahoma"/>
            <family val="2"/>
            <charset val="204"/>
          </rPr>
          <t xml:space="preserve">Work Plan and Budget, Government Work Plan, Annual Macroeconomic Framework and State Budget. </t>
        </r>
      </text>
    </comment>
    <comment ref="N10" authorId="0" shapeId="0">
      <text>
        <r>
          <rPr>
            <sz val="9"/>
            <color indexed="81"/>
            <rFont val="Tahoma"/>
            <family val="2"/>
            <charset val="204"/>
          </rPr>
          <t>Government Financial Notes and Fiscal Policies principle</t>
        </r>
      </text>
    </comment>
    <comment ref="Q10" authorId="0" shapeId="0">
      <text>
        <r>
          <rPr>
            <sz val="9"/>
            <color indexed="81"/>
            <rFont val="Tahoma"/>
            <family val="2"/>
            <charset val="204"/>
          </rPr>
          <t>In 2020, BPK conducted the performance audit on the Government Planning and Budgeting of State Budget 2020 and Covid-19 Program. During this audit, BPK assessed  anti-crisis measures to support the economy during the COVID-19 pandemic</t>
        </r>
      </text>
    </comment>
    <comment ref="G12" authorId="0" shapeId="0">
      <text>
        <r>
          <rPr>
            <sz val="9"/>
            <color indexed="81"/>
            <rFont val="Tahoma"/>
            <family val="2"/>
            <charset val="204"/>
          </rPr>
          <t>IMF</t>
        </r>
      </text>
    </comment>
    <comment ref="H13" authorId="0" shapeId="0">
      <text>
        <r>
          <rPr>
            <sz val="9"/>
            <color indexed="81"/>
            <rFont val="Tahoma"/>
            <family val="2"/>
            <charset val="204"/>
          </rPr>
          <t>If the inconsistency between the statistical data and forecast exists, BPMD discuss it with MoF or writes down in opinions and reports.</t>
        </r>
      </text>
    </comment>
    <comment ref="I13" authorId="0" shapeId="0">
      <text>
        <r>
          <rPr>
            <sz val="9"/>
            <color indexed="81"/>
            <rFont val="Tahoma"/>
            <family val="2"/>
            <charset val="204"/>
          </rPr>
          <t xml:space="preserve">BPMD provides a descriptive analysis in reports. </t>
        </r>
      </text>
    </comment>
    <comment ref="J13" authorId="0" shapeId="0">
      <text>
        <r>
          <rPr>
            <sz val="9"/>
            <color indexed="81"/>
            <rFont val="Tahoma"/>
            <family val="2"/>
            <charset val="204"/>
          </rPr>
          <t>MoF decides which forecasting tool to use.</t>
        </r>
      </text>
    </comment>
    <comment ref="K13" authorId="0" shapeId="0">
      <text>
        <r>
          <rPr>
            <sz val="9"/>
            <color indexed="81"/>
            <rFont val="Tahoma"/>
            <family val="2"/>
            <charset val="204"/>
          </rPr>
          <t>BPMD analyse consistency within forecasts in Scenario of MoF.</t>
        </r>
      </text>
    </comment>
    <comment ref="M13" authorId="0" shapeId="0">
      <text>
        <r>
          <rPr>
            <sz val="9"/>
            <color indexed="81"/>
            <rFont val="Tahoma"/>
            <family val="2"/>
            <charset val="204"/>
          </rPr>
          <t>State budget</t>
        </r>
      </text>
    </comment>
    <comment ref="Q13" authorId="0" shapeId="0">
      <text>
        <r>
          <rPr>
            <sz val="9"/>
            <color indexed="81"/>
            <rFont val="Tahoma"/>
            <family val="2"/>
            <charset val="204"/>
          </rPr>
          <t>BPMD constantly follows the anti-crisis measures.</t>
        </r>
      </text>
    </comment>
  </commentList>
</comments>
</file>

<file path=xl/comments6.xml><?xml version="1.0" encoding="utf-8"?>
<comments xmlns="http://schemas.openxmlformats.org/spreadsheetml/2006/main">
  <authors>
    <author>Nataly</author>
  </authors>
  <commentList>
    <comment ref="A5" authorId="0" shapeId="0">
      <text>
        <r>
          <rPr>
            <sz val="9"/>
            <color indexed="81"/>
            <rFont val="Tahoma"/>
            <family val="2"/>
            <charset val="204"/>
          </rPr>
          <t xml:space="preserve">The state of national emergency (calamidade pública) for the COVID-19 pandemic has exonerated the government from meeting macroeconomic forecasts for 2020. The pandemic has also strongly affected fiscal forecasts for 2021 – the fiscal deficit in 2021 was expected to equal 0,81% of GDP, according to the 2020 LDO; but now the 2021 deficit is forecast at 1,84% of GDP
In 2021, the TCU will evaluate a sample of medium-term performance goals, included in the Pluriannual Plan (PPA), to verify the extent to which existing targets will be affected by the pandemic.
</t>
        </r>
      </text>
    </comment>
    <comment ref="B6" authorId="0" shapeId="0">
      <text>
        <r>
          <rPr>
            <sz val="9"/>
            <color indexed="81"/>
            <rFont val="Tahoma"/>
            <family val="2"/>
            <charset val="204"/>
          </rPr>
          <t>An alternative macroeconomic scenario with more unfavorable dynamics of the external environment has been developed. As a result, it is outlined in unfavorable GDP dynamics, as the real changes in 2020 and 2021 will be lower, respectively by 2.2 and 4.3 percentage points compared to the baseline scenario.  All macroeconomic indicators for 2020 have been re-evaluated, as well as the expectations for the socio-economic development for 2021-2022.</t>
        </r>
      </text>
    </comment>
    <comment ref="C6" authorId="0" shapeId="0">
      <text>
        <r>
          <rPr>
            <sz val="9"/>
            <color indexed="81"/>
            <rFont val="Tahoma"/>
            <family val="2"/>
            <charset val="204"/>
          </rPr>
          <t>There is no significant change</t>
        </r>
      </text>
    </comment>
    <comment ref="B7" authorId="0" shapeId="0">
      <text>
        <r>
          <rPr>
            <sz val="9"/>
            <color indexed="81"/>
            <rFont val="Tahoma"/>
            <family val="2"/>
            <charset val="204"/>
          </rPr>
          <t>We have not set a specific target for economic growth in 2019.</t>
        </r>
      </text>
    </comment>
    <comment ref="B8" authorId="0" shapeId="0">
      <text>
        <r>
          <rPr>
            <sz val="9"/>
            <color indexed="81"/>
            <rFont val="Tahoma"/>
            <family val="2"/>
            <charset val="204"/>
          </rPr>
          <t>The main change in the structure was that either no numerical forecast was provided, or the set of indicators was very small, or that several scenarios were provided (and combinations of those). Crucial assumptions were sometimes hidden in the text or were not revealed at all leaving room for interpretation. Obviously, this had a major impact on our technical analysis when assessing the forecasts’ realisticity. Regarding MoF’s forecast in particular, since the general government fiscal plan remained undrafted in spring 2020, and because of the general uncertainty forecasts for the medium term were especially hard to come up with.</t>
        </r>
      </text>
    </comment>
    <comment ref="B10" authorId="0" shapeId="0">
      <text>
        <r>
          <rPr>
            <sz val="9"/>
            <color indexed="81"/>
            <rFont val="Tahoma"/>
            <family val="2"/>
            <charset val="204"/>
          </rPr>
          <t>Based on the available document i.e. Macroeconomic Framework and Fiscal Policy Principles Year 2021, there are not any structural changes in the forecasts.</t>
        </r>
      </text>
    </comment>
    <comment ref="C10" authorId="0" shapeId="0">
      <text>
        <r>
          <rPr>
            <sz val="9"/>
            <color indexed="81"/>
            <rFont val="Tahoma"/>
            <family val="2"/>
            <charset val="204"/>
          </rPr>
          <t>In the previous assessment of macroeconomics forecasts, BPK used offline format on assessing forecasts parameters</t>
        </r>
      </text>
    </comment>
    <comment ref="B11" authorId="0" shapeId="0">
      <text>
        <r>
          <rPr>
            <sz val="9"/>
            <color indexed="81"/>
            <rFont val="Tahoma"/>
            <family val="2"/>
            <charset val="204"/>
          </rPr>
          <t>Clearly, the pandemic has affected the forecasts, although no ultimate conclusion is available at this stage</t>
        </r>
      </text>
    </comment>
    <comment ref="C11" authorId="0" shapeId="0">
      <text>
        <r>
          <rPr>
            <sz val="9"/>
            <color indexed="81"/>
            <rFont val="Tahoma"/>
            <family val="2"/>
            <charset val="204"/>
          </rPr>
          <t>Clearly, the pandemic has affected the forecasts, although no ultimate conclusion is available at this stage</t>
        </r>
      </text>
    </comment>
    <comment ref="B13" authorId="0" shapeId="0">
      <text>
        <r>
          <rPr>
            <sz val="9"/>
            <color indexed="81"/>
            <rFont val="Tahoma"/>
            <family val="2"/>
            <charset val="204"/>
          </rPr>
          <t xml:space="preserve">The structure and time horizon of projections of MoF did not change, but due to the exceptional circumstances BPMD assessed and endorsed the updated Scenario four times in 2020.
</t>
        </r>
      </text>
    </comment>
    <comment ref="C13" authorId="0" shapeId="0">
      <text>
        <r>
          <rPr>
            <sz val="9"/>
            <color indexed="81"/>
            <rFont val="Tahoma"/>
            <family val="2"/>
            <charset val="204"/>
          </rPr>
          <t xml:space="preserve">Practically no significant impact on the assessment was captured. The assessment process did not change, bus some methods have become unreliable due to large uncertainty during pandemics.   </t>
        </r>
      </text>
    </comment>
    <comment ref="B14" authorId="0" shapeId="0">
      <text>
        <r>
          <rPr>
            <sz val="9"/>
            <color indexed="81"/>
            <rFont val="Tahoma"/>
            <family val="2"/>
            <charset val="204"/>
          </rPr>
          <t>The macro-fiscal rules were suspended for the year 2020 as a result of Covid 19.
The changes have been profound.</t>
        </r>
      </text>
    </comment>
    <comment ref="C14" authorId="0" shapeId="0">
      <text>
        <r>
          <rPr>
            <sz val="9"/>
            <color indexed="81"/>
            <rFont val="Tahoma"/>
            <family val="2"/>
            <charset val="204"/>
          </rPr>
          <t>At the SAI Peru level, the evaluation is carried out within the framework of the audit of the General Account of the Republic (ex-post control) and within the framework of the evaluation of prior report requests for debt operations (ex-ante control).</t>
        </r>
      </text>
    </comment>
    <comment ref="B16" authorId="0" shapeId="0">
      <text>
        <r>
          <rPr>
            <sz val="9"/>
            <color indexed="81"/>
            <rFont val="Tahoma"/>
            <family val="2"/>
            <charset val="204"/>
          </rPr>
          <t>Due to lack of data, the macroeconomic forecasts changed several times in a year 2020.</t>
        </r>
      </text>
    </comment>
    <comment ref="C16" authorId="0" shapeId="0">
      <text>
        <r>
          <rPr>
            <sz val="9"/>
            <color indexed="81"/>
            <rFont val="Tahoma"/>
            <family val="2"/>
            <charset val="204"/>
          </rPr>
          <t>Equally effective.</t>
        </r>
      </text>
    </comment>
    <comment ref="D16" authorId="0" shapeId="0">
      <text>
        <r>
          <rPr>
            <sz val="9"/>
            <color indexed="81"/>
            <rFont val="Tahoma"/>
            <family val="2"/>
            <charset val="204"/>
          </rPr>
          <t>Equally effective.</t>
        </r>
      </text>
    </comment>
  </commentList>
</comments>
</file>

<file path=xl/sharedStrings.xml><?xml version="1.0" encoding="utf-8"?>
<sst xmlns="http://schemas.openxmlformats.org/spreadsheetml/2006/main" count="917" uniqueCount="135">
  <si>
    <t>Azerbaijan</t>
  </si>
  <si>
    <t>Belarus</t>
  </si>
  <si>
    <t>Brazil</t>
  </si>
  <si>
    <t>Bulgaria</t>
  </si>
  <si>
    <t>China</t>
  </si>
  <si>
    <t>Finland</t>
  </si>
  <si>
    <t>India</t>
  </si>
  <si>
    <t>Indonesia</t>
  </si>
  <si>
    <t>Italy</t>
  </si>
  <si>
    <t>Kuwait</t>
  </si>
  <si>
    <t>Lithuania</t>
  </si>
  <si>
    <t>Peru</t>
  </si>
  <si>
    <t>Slovakia</t>
  </si>
  <si>
    <t>as a basis for budget projections</t>
  </si>
  <si>
    <t>as a part of strategic planning process</t>
  </si>
  <si>
    <t>other</t>
  </si>
  <si>
    <t>●</t>
  </si>
  <si>
    <t>○</t>
  </si>
  <si>
    <t>What institutions are responsible for development of the macroeconomic forecasts</t>
  </si>
  <si>
    <t xml:space="preserve">For what purposes are macroeconomic forecasts used? </t>
  </si>
  <si>
    <t>Ministry of Finance or similar</t>
  </si>
  <si>
    <t>Ministry of Economy or similar</t>
  </si>
  <si>
    <t>Central Bank</t>
  </si>
  <si>
    <t>Parliamentary budget official or independent fiscal institution</t>
  </si>
  <si>
    <t>Academic institutions or councils</t>
  </si>
  <si>
    <t xml:space="preserve">What institutions are responsible for external assessment of the soundness of macroeconomic forecasts? </t>
  </si>
  <si>
    <t>Supreme Audit Institution</t>
  </si>
  <si>
    <t>Budget system Law</t>
  </si>
  <si>
    <t xml:space="preserve">Constitution of Brazil 
the Budget Guidelines Law 
Fiscal Responsibility Law </t>
  </si>
  <si>
    <t>Constitution of the People's Republic of China
Budget Law of the People's Republic of China
Law of the  People's Republic of China on The  People's Bank of China</t>
  </si>
  <si>
    <t xml:space="preserve">The Fiscal Responsibility and Budget Management Act, 2003 and The Fiscal Responsibility and Budget Management Rules 2004
Reserve bank of India Act, 1934
Allocation of Business Rules by Government of India </t>
  </si>
  <si>
    <t>Law no. 196/2009, Law no. 39/2011, Law no. 243/2012</t>
  </si>
  <si>
    <t>No</t>
  </si>
  <si>
    <t>Law on the Implementation of the Fiscal Treaty
Law On National Audit Office
Description of the Procedure for the Preparation and Publication of the Economic Development Scenario</t>
  </si>
  <si>
    <t>Constitutional Act no. 493/2011 Coll. on Fiscal Responsibility</t>
  </si>
  <si>
    <t>The TCU’s broad Constitutional mandate 
TCU Resolution 142/2001</t>
  </si>
  <si>
    <t>Fiscal Council Act and automatic corrective mechanisms</t>
  </si>
  <si>
    <t>Constitution of the People's Republic of China
Audit Law of the People's Republic of China</t>
  </si>
  <si>
    <t xml:space="preserve">FRBM Act </t>
  </si>
  <si>
    <t>Third Amendment of the 1945 Constitution of the Republic of Indonesia
The Law of the Republic of Indonesia Number 17 Year 2014 on the People’s Consultative Assembly, the People’s Representative Council, and the Regional Representatives Council (MD3)</t>
  </si>
  <si>
    <t>Constitution
Royal Decree no. 2440/19234
Royal Decree no. 827/1924
Royal Decree no. 1214/1934</t>
  </si>
  <si>
    <t>Law on the Implementation of the Fiscal Treaty
Law On National Audit Office
Description of the Procedure for the Preparation and Publication of the Economic Development Scenario
Description of the assessment and endorsement of the economic development scenario
he EU Council directive 2011/85/EU on requirements for budgetary frameworks of the Member States</t>
  </si>
  <si>
    <t>Law 3099, Law of Transparency and Fiscal Responsibility
Supreme Decree 287-2015</t>
  </si>
  <si>
    <t xml:space="preserve">What is the role of your institution in development and assessment of macroeconomic forecasts? </t>
  </si>
  <si>
    <t>assess the reliability of macroeconomic forecasts</t>
  </si>
  <si>
    <t>provide alternative forecasts</t>
  </si>
  <si>
    <t>Russia</t>
  </si>
  <si>
    <t>Total institutions (no.)</t>
  </si>
  <si>
    <t>Data not available</t>
  </si>
  <si>
    <t>Total institutions (%)</t>
  </si>
  <si>
    <t>○ = No</t>
  </si>
  <si>
    <t>● = Yes</t>
  </si>
  <si>
    <t>Footnotes:</t>
  </si>
  <si>
    <t>The main regulations regarding the development and adoption (negotiation, approval) of macroeconomic forecasts:</t>
  </si>
  <si>
    <t>Legislative Decree No. 1276</t>
  </si>
  <si>
    <t>The main regulations regarding the assessment of reliability (evaluation) of macroeconomic forecasts:</t>
  </si>
  <si>
    <t>For the Committee’s forecast under constitutional law is considered MoF forecasts, developed by IFP, which has assessed the majority of present members of the Committee</t>
  </si>
  <si>
    <t>Public Finance Act 
Rules of Procedure of the Ministry of Finance</t>
  </si>
  <si>
    <t xml:space="preserve">Law Number 25 of 2004 outlines the mandates of Ministry of National Planning to develop the National Planning. Macroeconomics forecast is a part of the structures in the National Planning;
Law Number 17 of 2003 outlines the application of professional principle in budgeting, especially medium term-budgeting to support the state financial reform; and
Government Decree Number 17 of 2017 outlines the mandates      of Ministry of Finace        and Ministry of National Planning to develop          the Macroeconomic Framework. </t>
  </si>
  <si>
    <t xml:space="preserve"> What kinds of forecasts are produced?</t>
  </si>
  <si>
    <t>for the short term (up to 1 year)</t>
  </si>
  <si>
    <t>for the medium term (1-6 years)</t>
  </si>
  <si>
    <t>for the long term (more than 6 years)</t>
  </si>
  <si>
    <t>For which kinds of forecasts assessment of reliability is provided?</t>
  </si>
  <si>
    <t xml:space="preserve">How often are the forecasts produced? </t>
  </si>
  <si>
    <t xml:space="preserve"> How often are the forecasts assessed by your institution?</t>
  </si>
  <si>
    <t xml:space="preserve">What is the time frame for checking (evaluating) the main forecast indicators? </t>
  </si>
  <si>
    <t>twice a year</t>
  </si>
  <si>
    <t>quarterly</t>
  </si>
  <si>
    <t>annually</t>
  </si>
  <si>
    <t xml:space="preserve">every 5 years </t>
  </si>
  <si>
    <t xml:space="preserve">every 25 years </t>
  </si>
  <si>
    <t>on an irregular basis</t>
  </si>
  <si>
    <t>4 weeks</t>
  </si>
  <si>
    <t>7 working days</t>
  </si>
  <si>
    <t>3 days</t>
  </si>
  <si>
    <t>bimonthly/quarterly</t>
  </si>
  <si>
    <t xml:space="preserve">annually/every 4 years </t>
  </si>
  <si>
    <t xml:space="preserve">annually/every 4/11 years </t>
  </si>
  <si>
    <t>What information (indicators) is included in the macroeconomic forecasts?</t>
  </si>
  <si>
    <t>GDP and/or inflation only</t>
  </si>
  <si>
    <t>national accounts indicators</t>
  </si>
  <si>
    <t>current account and its components</t>
  </si>
  <si>
    <t>other socio-economic development indicators</t>
  </si>
  <si>
    <t xml:space="preserve">Are there any differences in the structure of the forecasts, depending on the planning horizon? </t>
  </si>
  <si>
    <t>In what form are there results of the forecasts evaluation published?</t>
  </si>
  <si>
    <t>results are shared with the parliament</t>
  </si>
  <si>
    <t>results are shared with the relevant entities in the government</t>
  </si>
  <si>
    <t>results are published on the SAI website</t>
  </si>
  <si>
    <t>How often are the results of the forecast assessment published?</t>
  </si>
  <si>
    <t>twice a year/every second year</t>
  </si>
  <si>
    <t>periodically</t>
  </si>
  <si>
    <t>twice a year/quarterly</t>
  </si>
  <si>
    <t xml:space="preserve">What elements of the organization of development of forecasts are analyzed while conducting an assessment? </t>
  </si>
  <si>
    <t>Legal and methodological framework</t>
  </si>
  <si>
    <t>Relevance and sufficiency of indicators set</t>
  </si>
  <si>
    <t>Cooperation between ministries</t>
  </si>
  <si>
    <t>Coherence of the forecast with other activities</t>
  </si>
  <si>
    <t>Adequacy of internal control and evaluation procedures</t>
  </si>
  <si>
    <t>Other</t>
  </si>
  <si>
    <t>What elements of the forecasting process are analyzed while conducting an assessment?</t>
  </si>
  <si>
    <t>Reliability of statistics</t>
  </si>
  <si>
    <t>Feasibility of assumptions</t>
  </si>
  <si>
    <t>Adequacy of the forecasting tools</t>
  </si>
  <si>
    <t>Forecast self-consistency</t>
  </si>
  <si>
    <t>state programs</t>
  </si>
  <si>
    <t>public policies</t>
  </si>
  <si>
    <t>state plans and infrastructure projects</t>
  </si>
  <si>
    <t>public projects in the social sphere</t>
  </si>
  <si>
    <t>anti-crisis measures to support the economy during the COVID-19 pandemic</t>
  </si>
  <si>
    <t>other program regulatory documents</t>
  </si>
  <si>
    <t>What methods of the assessment of forecasts are used in the process of its implementation?</t>
  </si>
  <si>
    <t>Tests of key indicators and implementation tools.</t>
  </si>
  <si>
    <t>Analysis is mainly based on statistical tests, and econometric analysis, but sometimes also on simple algebra. E.g. when assessing realisticity we calculate the prediction interval based on several estimations. Statistical analysis is performed on all indicators for which sufficient data is available. For example this was not the case in spring 2020 at the early stage of the Corona virus. In such (rare) cases focus is on consistency, and comparison to historical events. Tools used are Excel, R, Macrobond and Matlab.</t>
  </si>
  <si>
    <t>Audit techniques are used to assess the methods and mechanisms used by the government in preparing the Basic Macroeconomic Assumptions for Annual State Budget based on the availability of clear references, valid data, and sufficient documentations.</t>
  </si>
  <si>
    <t>Forecasting model in excel files.</t>
  </si>
  <si>
    <t>Compliance with the provisions of the macro-fiscal rules is contrasted, which includes the evaluation of the rules for subnational governments.</t>
  </si>
  <si>
    <t xml:space="preserve"> What are the main state regulatory documents analyzed while assessing the forecast parameters and that provide a basis for the forecast indicators?</t>
  </si>
  <si>
    <t>Base for projections; Underlying Assumptions; Projections and their measurement against actuals; deviations; reasons; etc.</t>
  </si>
  <si>
    <t>The most common methods to assess forecasts are: a) comparison of present forecasts with current market forecasts; b) comparison of past forecasts with results effectively recorded over time; c) analysis of government forecasts in relation with other indicator data and forecasts over the relevant time period.</t>
  </si>
  <si>
    <t>Comparative analysis of projections of BoL, international organizations (OECD, IMF), Commercial banks is carried out.
BPMD provides forecasts for all indicators that are projected by MoF for internal use only. Econometric models (ARIMA, VAR, Multiple Regression) and other analysis tools are used. BPMD verifies whether projections of MoF does not deviate significantly from BPMD’s. 
 “Fan chart method” is used where forecasts of BoL are set as a benchmark and it is checked whether projections of MoF falls into intervals of errors. Also, the balance of risks is assessed and the soundness of assumptions are checked.
The methods are provided in “Description of the assessment and endorsement of the economic development scenario.</t>
  </si>
  <si>
    <t xml:space="preserve"> In connection with the changes resulting from the impact of the COVID-19 pandemic, have there been structural changes in the forecasts?</t>
  </si>
  <si>
    <t>the assessment process has become more efficient</t>
  </si>
  <si>
    <t>the assessment process has become less efficient</t>
  </si>
  <si>
    <t>What was the effect of the transition to the online format on assessing forecasts parameters?</t>
  </si>
  <si>
    <t xml:space="preserve">every 6 years </t>
  </si>
  <si>
    <t xml:space="preserve">Decree of the Ministry of Finance on the Rules of Procedure of the Ministry of Finance </t>
  </si>
  <si>
    <t>Law of the Republic of Belarus "On State Forecasting and Programs of Socio-economic Development of the Republic of Belarus";
Resolution of the Council of Ministers of the Republic of Belarus "On Measures to implement the Law of the Republic of Belarus "On State Forecasting and Programs of Socio-Economic Development of the Republic of Belarus"</t>
  </si>
  <si>
    <t>Law on the Implementation and Application of the Legislative Provisions of the Agreement on the Stability, Coordination and Governance of the Economic and Monetary Union and on the Requirements for Multiannual Fiscal Frameworks
Act on the State Audit Office 
Council Directive 2011/85/EU of 8 November 2011 on requirements for budgetary frameworks of the Member States</t>
  </si>
  <si>
    <t xml:space="preserve">Decree of the President of the Republic of Belarus "On the Interdepartmental Commission on Security in the Economic Sphere under the Security Council of the Republic of Belarus";
Resolution of the Council of Ministers of the Republic of Belarus "On measures aimed at implementation the Law of the Republic of Belarus" On State Forecasting and Programs of Socio-Economic Development of the Republic of Belarus" </t>
  </si>
  <si>
    <t xml:space="preserve">every 15 years </t>
  </si>
  <si>
    <t>every 5 years</t>
  </si>
  <si>
    <t>every 7/10 years</t>
  </si>
  <si>
    <t>monthly</t>
  </si>
  <si>
    <t>twice a year/annually/
every 3 years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</si>
</sst>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1"/>
      <color theme="1"/>
      <name val="Calibri"/>
      <family val="2"/>
      <charset val="204"/>
    </font>
    <font>
      <b/>
      <sz val="11"/>
      <color theme="1"/>
      <name val="Calibri"/>
      <family val="2"/>
      <charset val="204"/>
      <scheme val="minor"/>
    </font>
    <font>
      <sz val="9"/>
      <color indexed="81"/>
      <name val="Tahoma"/>
      <family val="2"/>
      <charset val="204"/>
    </font>
    <font>
      <sz val="9"/>
      <color indexed="81"/>
      <name val="Calibri"/>
      <family val="2"/>
      <charset val="204"/>
      <scheme val="minor"/>
    </font>
    <font>
      <sz val="10"/>
      <color theme="1"/>
      <name val="Calibri"/>
      <family val="2"/>
      <charset val="204"/>
      <scheme val="minor"/>
    </font>
    <font>
      <b/>
      <sz val="10"/>
      <color theme="1"/>
      <name val="Calibri"/>
      <family val="2"/>
      <charset val="204"/>
      <scheme val="minor"/>
    </font>
    <font>
      <sz val="10"/>
      <color theme="1"/>
      <name val="Calibri"/>
      <family val="2"/>
      <charset val="204"/>
    </font>
    <font>
      <sz val="9"/>
      <color theme="1"/>
      <name val="Calibri"/>
      <family val="2"/>
      <charset val="204"/>
      <scheme val="minor"/>
    </font>
    <font>
      <sz val="9"/>
      <name val="Calibri"/>
      <family val="2"/>
      <charset val="204"/>
      <scheme val="minor"/>
    </font>
    <font>
      <sz val="8"/>
      <name val="Calibri"/>
      <family val="2"/>
      <charset val="204"/>
      <scheme val="minor"/>
    </font>
  </fonts>
  <fills count="6">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auto="1"/>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thin">
        <color indexed="64"/>
      </bottom>
      <diagonal/>
    </border>
    <border>
      <left/>
      <right/>
      <top/>
      <bottom style="double">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auto="1"/>
      </right>
      <top style="double">
        <color indexed="64"/>
      </top>
      <bottom style="thin">
        <color indexed="64"/>
      </bottom>
      <diagonal/>
    </border>
    <border>
      <left style="thin">
        <color auto="1"/>
      </left>
      <right style="thin">
        <color auto="1"/>
      </right>
      <top style="double">
        <color indexed="64"/>
      </top>
      <bottom style="thin">
        <color indexed="64"/>
      </bottom>
      <diagonal/>
    </border>
    <border>
      <left style="double">
        <color indexed="64"/>
      </left>
      <right style="double">
        <color indexed="64"/>
      </right>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auto="1"/>
      </top>
      <bottom style="double">
        <color indexed="64"/>
      </bottom>
      <diagonal/>
    </border>
    <border>
      <left/>
      <right style="thin">
        <color auto="1"/>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style="double">
        <color indexed="64"/>
      </left>
      <right/>
      <top/>
      <bottom/>
      <diagonal/>
    </border>
  </borders>
  <cellStyleXfs count="1">
    <xf numFmtId="0" fontId="0" fillId="0" borderId="0"/>
  </cellStyleXfs>
  <cellXfs count="225">
    <xf numFmtId="0" fontId="0" fillId="0" borderId="0" xfId="0"/>
    <xf numFmtId="0" fontId="0" fillId="0" borderId="0" xfId="0" applyAlignment="1">
      <alignment wrapText="1"/>
    </xf>
    <xf numFmtId="0" fontId="0" fillId="0" borderId="0" xfId="0" applyAlignment="1">
      <alignment horizont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1" fillId="4"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4" borderId="1"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4"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 xfId="0" applyFill="1" applyBorder="1" applyAlignment="1">
      <alignment horizontal="center" vertical="center" wrapText="1"/>
    </xf>
    <xf numFmtId="0" fontId="1" fillId="5" borderId="2" xfId="0" applyFont="1" applyFill="1" applyBorder="1" applyAlignment="1">
      <alignment horizontal="center" vertical="center" wrapText="1"/>
    </xf>
    <xf numFmtId="0" fontId="0" fillId="5" borderId="2" xfId="0" applyFill="1" applyBorder="1" applyAlignment="1">
      <alignment horizontal="center" vertical="center"/>
    </xf>
    <xf numFmtId="0" fontId="0" fillId="4" borderId="3" xfId="0" applyFill="1" applyBorder="1" applyAlignment="1">
      <alignment horizontal="center" vertical="center" wrapText="1"/>
    </xf>
    <xf numFmtId="0" fontId="0" fillId="4" borderId="2" xfId="0" applyFill="1" applyBorder="1" applyAlignment="1">
      <alignment horizontal="center" vertical="center"/>
    </xf>
    <xf numFmtId="0" fontId="0" fillId="5" borderId="3" xfId="0" applyFill="1" applyBorder="1" applyAlignment="1">
      <alignment horizontal="center" vertical="center"/>
    </xf>
    <xf numFmtId="0" fontId="0" fillId="4" borderId="3" xfId="0" applyFill="1" applyBorder="1" applyAlignment="1">
      <alignment horizontal="center" vertical="center"/>
    </xf>
    <xf numFmtId="0" fontId="1" fillId="4" borderId="3"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4" xfId="0" applyFill="1" applyBorder="1" applyAlignment="1">
      <alignment horizontal="center"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0" fillId="4" borderId="4" xfId="0" applyFill="1" applyBorder="1" applyAlignment="1">
      <alignment horizontal="center" vertical="center"/>
    </xf>
    <xf numFmtId="0" fontId="0" fillId="0" borderId="7" xfId="0" applyBorder="1"/>
    <xf numFmtId="0" fontId="0" fillId="0" borderId="7" xfId="0" applyBorder="1" applyAlignment="1">
      <alignment wrapText="1"/>
    </xf>
    <xf numFmtId="0" fontId="1" fillId="5" borderId="9"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11" xfId="0" applyFill="1" applyBorder="1" applyAlignment="1">
      <alignment horizontal="center" vertical="center" wrapText="1"/>
    </xf>
    <xf numFmtId="0" fontId="0" fillId="4" borderId="9"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1" xfId="0"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0" fillId="4" borderId="9" xfId="0" applyFill="1" applyBorder="1" applyAlignment="1">
      <alignment horizontal="center" vertical="center"/>
    </xf>
    <xf numFmtId="0" fontId="0" fillId="4" borderId="8" xfId="0" applyFill="1" applyBorder="1" applyAlignment="1">
      <alignment horizontal="center" vertical="center"/>
    </xf>
    <xf numFmtId="0" fontId="0" fillId="0" borderId="12" xfId="0" applyBorder="1"/>
    <xf numFmtId="0" fontId="2" fillId="0" borderId="14" xfId="0" applyFont="1" applyBorder="1"/>
    <xf numFmtId="0" fontId="2" fillId="0" borderId="13" xfId="0" applyFont="1" applyBorder="1"/>
    <xf numFmtId="0" fontId="2" fillId="0" borderId="12" xfId="0" applyFont="1" applyBorder="1"/>
    <xf numFmtId="0" fontId="0" fillId="3" borderId="15" xfId="0" applyFill="1" applyBorder="1"/>
    <xf numFmtId="0" fontId="0" fillId="3" borderId="13" xfId="0" applyFill="1" applyBorder="1"/>
    <xf numFmtId="0" fontId="0" fillId="3" borderId="12" xfId="0" applyFill="1" applyBorder="1"/>
    <xf numFmtId="0" fontId="0" fillId="2" borderId="14" xfId="0" applyFill="1" applyBorder="1"/>
    <xf numFmtId="0" fontId="0" fillId="2" borderId="13" xfId="0" applyFill="1" applyBorder="1"/>
    <xf numFmtId="0" fontId="0" fillId="2" borderId="12" xfId="0" applyFill="1" applyBorder="1"/>
    <xf numFmtId="0" fontId="0" fillId="0" borderId="14" xfId="0" applyBorder="1"/>
    <xf numFmtId="0" fontId="0" fillId="0" borderId="16" xfId="0" applyBorder="1"/>
    <xf numFmtId="0" fontId="0" fillId="0" borderId="16" xfId="0" applyBorder="1" applyAlignment="1">
      <alignment wrapText="1"/>
    </xf>
    <xf numFmtId="0" fontId="5" fillId="0" borderId="0" xfId="0" applyFont="1"/>
    <xf numFmtId="0" fontId="5" fillId="0" borderId="0" xfId="0" applyFont="1" applyAlignment="1">
      <alignment wrapText="1"/>
    </xf>
    <xf numFmtId="0" fontId="5" fillId="0" borderId="0" xfId="0" applyFont="1" applyAlignment="1">
      <alignment horizontal="left"/>
    </xf>
    <xf numFmtId="0" fontId="6" fillId="0" borderId="0" xfId="0" applyFont="1" applyAlignment="1">
      <alignment horizontal="left" wrapText="1"/>
    </xf>
    <xf numFmtId="0" fontId="0" fillId="4" borderId="5" xfId="0" applyFill="1" applyBorder="1" applyAlignment="1">
      <alignment horizontal="center" vertical="center"/>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0" fillId="4" borderId="6" xfId="0" applyFill="1" applyBorder="1" applyAlignment="1">
      <alignment horizontal="center" vertical="center"/>
    </xf>
    <xf numFmtId="0" fontId="8" fillId="5" borderId="6"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0" fillId="5" borderId="9" xfId="0" applyFill="1" applyBorder="1" applyAlignment="1">
      <alignment horizontal="center" vertical="center"/>
    </xf>
    <xf numFmtId="0" fontId="0" fillId="5" borderId="8" xfId="0" applyFill="1" applyBorder="1" applyAlignment="1">
      <alignment horizontal="center" vertical="center"/>
    </xf>
    <xf numFmtId="0" fontId="8" fillId="5" borderId="8" xfId="0" applyFont="1" applyFill="1" applyBorder="1" applyAlignment="1">
      <alignment horizontal="center" vertical="center"/>
    </xf>
    <xf numFmtId="0" fontId="0" fillId="5" borderId="11"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8" fillId="5" borderId="19" xfId="0" applyFont="1" applyFill="1" applyBorder="1" applyAlignment="1">
      <alignment horizontal="center" vertical="center"/>
    </xf>
    <xf numFmtId="0" fontId="8" fillId="5" borderId="17" xfId="0" applyFont="1" applyFill="1" applyBorder="1" applyAlignment="1">
      <alignment horizontal="center" vertical="center"/>
    </xf>
    <xf numFmtId="0" fontId="0" fillId="4" borderId="11" xfId="0"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3"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0" fontId="8" fillId="5" borderId="5" xfId="0" applyFont="1" applyFill="1" applyBorder="1" applyAlignment="1">
      <alignment horizontal="center" vertical="center"/>
    </xf>
    <xf numFmtId="0" fontId="0" fillId="0" borderId="15" xfId="0" applyBorder="1"/>
    <xf numFmtId="0" fontId="2" fillId="0" borderId="15" xfId="0" applyFont="1" applyBorder="1"/>
    <xf numFmtId="0" fontId="2" fillId="0" borderId="23" xfId="0" applyFont="1" applyBorder="1"/>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wrapText="1"/>
    </xf>
    <xf numFmtId="0" fontId="0" fillId="4" borderId="19" xfId="0" applyFill="1" applyBorder="1" applyAlignment="1">
      <alignment horizontal="center" vertical="center"/>
    </xf>
    <xf numFmtId="0" fontId="0" fillId="5" borderId="24" xfId="0" applyFill="1" applyBorder="1" applyAlignment="1">
      <alignment horizontal="center" vertical="center"/>
    </xf>
    <xf numFmtId="0" fontId="0" fillId="5" borderId="9" xfId="0" applyFill="1" applyBorder="1" applyAlignment="1">
      <alignment horizontal="center" vertical="center" wrapText="1"/>
    </xf>
    <xf numFmtId="0" fontId="0" fillId="0" borderId="7" xfId="0" applyBorder="1" applyAlignment="1">
      <alignment horizontal="center"/>
    </xf>
    <xf numFmtId="0" fontId="0" fillId="3" borderId="9" xfId="0" applyFill="1" applyBorder="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0" fontId="0" fillId="3" borderId="15" xfId="0" applyFill="1" applyBorder="1" applyAlignment="1">
      <alignment horizontal="center"/>
    </xf>
    <xf numFmtId="0" fontId="0" fillId="3" borderId="2" xfId="0" applyFill="1" applyBorder="1" applyAlignment="1">
      <alignment horizontal="center"/>
    </xf>
    <xf numFmtId="0" fontId="0" fillId="3" borderId="1" xfId="0" applyFill="1" applyBorder="1" applyAlignment="1">
      <alignment horizontal="center"/>
    </xf>
    <xf numFmtId="0" fontId="0" fillId="3" borderId="3" xfId="0" applyFill="1" applyBorder="1" applyAlignment="1">
      <alignment horizontal="center"/>
    </xf>
    <xf numFmtId="0" fontId="0" fillId="3" borderId="13"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4" xfId="0" applyFill="1" applyBorder="1" applyAlignment="1">
      <alignment horizontal="center"/>
    </xf>
    <xf numFmtId="0" fontId="0" fillId="3" borderId="12" xfId="0" applyFill="1" applyBorder="1" applyAlignment="1">
      <alignment horizontal="center"/>
    </xf>
    <xf numFmtId="9" fontId="0" fillId="2" borderId="9" xfId="0" applyNumberFormat="1" applyFill="1" applyBorder="1" applyAlignment="1">
      <alignment horizontal="center"/>
    </xf>
    <xf numFmtId="9" fontId="0" fillId="2" borderId="8" xfId="0" applyNumberFormat="1" applyFill="1" applyBorder="1" applyAlignment="1">
      <alignment horizontal="center"/>
    </xf>
    <xf numFmtId="9" fontId="0" fillId="2" borderId="11" xfId="0" applyNumberFormat="1" applyFill="1" applyBorder="1" applyAlignment="1">
      <alignment horizontal="center"/>
    </xf>
    <xf numFmtId="9" fontId="0" fillId="2" borderId="14" xfId="0" applyNumberFormat="1" applyFill="1" applyBorder="1" applyAlignment="1">
      <alignment horizontal="center"/>
    </xf>
    <xf numFmtId="9" fontId="0" fillId="2" borderId="2" xfId="0" applyNumberFormat="1" applyFill="1" applyBorder="1" applyAlignment="1">
      <alignment horizontal="center"/>
    </xf>
    <xf numFmtId="9" fontId="0" fillId="2" borderId="1" xfId="0" applyNumberFormat="1" applyFill="1" applyBorder="1" applyAlignment="1">
      <alignment horizontal="center"/>
    </xf>
    <xf numFmtId="9" fontId="0" fillId="2" borderId="3" xfId="0" applyNumberFormat="1" applyFill="1" applyBorder="1" applyAlignment="1">
      <alignment horizontal="center"/>
    </xf>
    <xf numFmtId="9" fontId="0" fillId="2" borderId="13" xfId="0" applyNumberFormat="1" applyFill="1" applyBorder="1" applyAlignment="1">
      <alignment horizontal="center"/>
    </xf>
    <xf numFmtId="9" fontId="0" fillId="2" borderId="5" xfId="0" applyNumberFormat="1" applyFill="1" applyBorder="1" applyAlignment="1">
      <alignment horizontal="center"/>
    </xf>
    <xf numFmtId="9" fontId="0" fillId="2" borderId="6" xfId="0" applyNumberFormat="1" applyFill="1" applyBorder="1" applyAlignment="1">
      <alignment horizontal="center"/>
    </xf>
    <xf numFmtId="9" fontId="0" fillId="2" borderId="4" xfId="0" applyNumberFormat="1" applyFill="1" applyBorder="1" applyAlignment="1">
      <alignment horizontal="center"/>
    </xf>
    <xf numFmtId="9" fontId="0" fillId="2" borderId="12" xfId="0" applyNumberFormat="1" applyFill="1" applyBorder="1" applyAlignment="1">
      <alignment horizontal="center"/>
    </xf>
    <xf numFmtId="0" fontId="0" fillId="3" borderId="24" xfId="0" applyFill="1" applyBorder="1" applyAlignment="1">
      <alignment horizontal="center"/>
    </xf>
    <xf numFmtId="9" fontId="0" fillId="2" borderId="24" xfId="0" applyNumberFormat="1" applyFill="1" applyBorder="1" applyAlignment="1">
      <alignment horizontal="center"/>
    </xf>
    <xf numFmtId="0" fontId="0" fillId="3" borderId="9" xfId="0" applyFill="1" applyBorder="1" applyAlignment="1">
      <alignment horizontal="center" wrapText="1"/>
    </xf>
    <xf numFmtId="0" fontId="0" fillId="3" borderId="8" xfId="0" applyFill="1" applyBorder="1" applyAlignment="1">
      <alignment horizontal="center" wrapText="1"/>
    </xf>
    <xf numFmtId="0" fontId="0" fillId="3" borderId="10" xfId="0" applyFill="1" applyBorder="1" applyAlignment="1">
      <alignment horizontal="center" wrapText="1"/>
    </xf>
    <xf numFmtId="0" fontId="0" fillId="3" borderId="2" xfId="0" applyFill="1" applyBorder="1" applyAlignment="1">
      <alignment horizontal="center" wrapText="1"/>
    </xf>
    <xf numFmtId="0" fontId="0" fillId="3" borderId="1" xfId="0" applyFill="1" applyBorder="1" applyAlignment="1">
      <alignment horizontal="center" wrapText="1"/>
    </xf>
    <xf numFmtId="0" fontId="0" fillId="3" borderId="3" xfId="0" applyFill="1" applyBorder="1" applyAlignment="1">
      <alignment horizontal="center" wrapText="1"/>
    </xf>
    <xf numFmtId="0" fontId="0" fillId="3" borderId="5" xfId="0" applyFill="1" applyBorder="1" applyAlignment="1">
      <alignment horizontal="center" wrapText="1"/>
    </xf>
    <xf numFmtId="0" fontId="0" fillId="3" borderId="6" xfId="0" applyFill="1" applyBorder="1" applyAlignment="1">
      <alignment horizontal="center" wrapText="1"/>
    </xf>
    <xf numFmtId="0" fontId="0" fillId="3" borderId="4" xfId="0" applyFill="1" applyBorder="1" applyAlignment="1">
      <alignment horizontal="center" wrapText="1"/>
    </xf>
    <xf numFmtId="9" fontId="0" fillId="2" borderId="9" xfId="0" applyNumberFormat="1" applyFill="1" applyBorder="1" applyAlignment="1">
      <alignment horizontal="center" wrapText="1"/>
    </xf>
    <xf numFmtId="9" fontId="0" fillId="2" borderId="8" xfId="0" applyNumberFormat="1" applyFill="1" applyBorder="1" applyAlignment="1">
      <alignment horizontal="center" wrapText="1"/>
    </xf>
    <xf numFmtId="9" fontId="0" fillId="2" borderId="11" xfId="0" applyNumberFormat="1" applyFill="1" applyBorder="1" applyAlignment="1">
      <alignment horizontal="center" wrapText="1"/>
    </xf>
    <xf numFmtId="9" fontId="0" fillId="2" borderId="2" xfId="0" applyNumberFormat="1" applyFill="1" applyBorder="1" applyAlignment="1">
      <alignment horizontal="center" wrapText="1"/>
    </xf>
    <xf numFmtId="9" fontId="0" fillId="2" borderId="1" xfId="0" applyNumberFormat="1" applyFill="1" applyBorder="1" applyAlignment="1">
      <alignment horizontal="center" wrapText="1"/>
    </xf>
    <xf numFmtId="9" fontId="0" fillId="2" borderId="3" xfId="0" applyNumberFormat="1" applyFill="1" applyBorder="1" applyAlignment="1">
      <alignment horizontal="center" wrapText="1"/>
    </xf>
    <xf numFmtId="9" fontId="0" fillId="2" borderId="5" xfId="0" applyNumberFormat="1" applyFill="1" applyBorder="1" applyAlignment="1">
      <alignment horizontal="center" wrapText="1"/>
    </xf>
    <xf numFmtId="9" fontId="0" fillId="2" borderId="6" xfId="0" applyNumberFormat="1" applyFill="1" applyBorder="1" applyAlignment="1">
      <alignment horizontal="center" wrapText="1"/>
    </xf>
    <xf numFmtId="9" fontId="0" fillId="2" borderId="4" xfId="0" applyNumberFormat="1" applyFill="1" applyBorder="1" applyAlignment="1">
      <alignment horizontal="center" wrapText="1"/>
    </xf>
    <xf numFmtId="0" fontId="8" fillId="4" borderId="13" xfId="0" applyFont="1" applyFill="1" applyBorder="1" applyAlignment="1">
      <alignment horizontal="center" vertical="center"/>
    </xf>
    <xf numFmtId="0" fontId="8" fillId="4" borderId="12" xfId="0" applyFont="1" applyFill="1" applyBorder="1" applyAlignment="1">
      <alignment horizontal="center" vertical="center"/>
    </xf>
    <xf numFmtId="0" fontId="0" fillId="5" borderId="1" xfId="0" applyFill="1" applyBorder="1"/>
    <xf numFmtId="0" fontId="0" fillId="5" borderId="8" xfId="0" applyFill="1" applyBorder="1"/>
    <xf numFmtId="0" fontId="0" fillId="5" borderId="3" xfId="0" applyFill="1" applyBorder="1"/>
    <xf numFmtId="0" fontId="0" fillId="5" borderId="6" xfId="0" applyFill="1" applyBorder="1"/>
    <xf numFmtId="0" fontId="0" fillId="5" borderId="4" xfId="0" applyFill="1" applyBorder="1"/>
    <xf numFmtId="0" fontId="0" fillId="5" borderId="5" xfId="0" applyFill="1" applyBorder="1"/>
    <xf numFmtId="0" fontId="0" fillId="4" borderId="8" xfId="0" applyFill="1" applyBorder="1"/>
    <xf numFmtId="0" fontId="0" fillId="4" borderId="1" xfId="0" applyFill="1" applyBorder="1"/>
    <xf numFmtId="0" fontId="0" fillId="4" borderId="5" xfId="0" applyFill="1" applyBorder="1"/>
    <xf numFmtId="0" fontId="0" fillId="4" borderId="6" xfId="0" applyFill="1" applyBorder="1"/>
    <xf numFmtId="0" fontId="0" fillId="5" borderId="24" xfId="0" applyFill="1" applyBorder="1" applyAlignment="1">
      <alignment horizontal="center" vertical="center" wrapText="1"/>
    </xf>
    <xf numFmtId="0" fontId="0" fillId="5" borderId="9" xfId="0" applyFill="1" applyBorder="1"/>
    <xf numFmtId="0" fontId="0" fillId="5" borderId="24" xfId="0" applyFill="1" applyBorder="1"/>
    <xf numFmtId="0" fontId="0" fillId="5" borderId="30" xfId="0" applyFill="1" applyBorder="1" applyAlignment="1">
      <alignment horizontal="center" vertical="center" wrapText="1"/>
    </xf>
    <xf numFmtId="0" fontId="0" fillId="5" borderId="10" xfId="0" applyFill="1" applyBorder="1"/>
    <xf numFmtId="0" fontId="0" fillId="4" borderId="10" xfId="0" applyFill="1" applyBorder="1"/>
    <xf numFmtId="0" fontId="0" fillId="4" borderId="3" xfId="0" applyFill="1" applyBorder="1"/>
    <xf numFmtId="0" fontId="0" fillId="4" borderId="4" xfId="0" applyFill="1" applyBorder="1"/>
    <xf numFmtId="0" fontId="8" fillId="0" borderId="0" xfId="0" applyFont="1"/>
    <xf numFmtId="0" fontId="8" fillId="0" borderId="0" xfId="0" applyFont="1" applyAlignment="1">
      <alignment wrapText="1"/>
    </xf>
    <xf numFmtId="0" fontId="8" fillId="0" borderId="0" xfId="0" applyFont="1" applyAlignment="1"/>
    <xf numFmtId="0" fontId="8" fillId="0" borderId="0" xfId="0" applyFont="1" applyAlignment="1">
      <alignment horizontal="left" vertical="center"/>
    </xf>
    <xf numFmtId="0" fontId="5" fillId="0" borderId="0" xfId="0" applyFont="1" applyAlignment="1">
      <alignment horizontal="left" vertical="center"/>
    </xf>
    <xf numFmtId="0" fontId="0" fillId="4" borderId="2" xfId="0" applyFill="1" applyBorder="1" applyAlignment="1">
      <alignment vertical="center"/>
    </xf>
    <xf numFmtId="0" fontId="0" fillId="5" borderId="19" xfId="0" applyFill="1" applyBorder="1" applyAlignment="1">
      <alignment horizontal="center" vertical="center" wrapText="1"/>
    </xf>
    <xf numFmtId="0" fontId="0" fillId="5" borderId="17" xfId="0" applyFill="1" applyBorder="1" applyAlignment="1">
      <alignment vertical="center"/>
    </xf>
    <xf numFmtId="0" fontId="0" fillId="4" borderId="3" xfId="0" applyFill="1" applyBorder="1" applyAlignment="1">
      <alignment vertical="center"/>
    </xf>
    <xf numFmtId="0" fontId="0" fillId="4" borderId="9" xfId="0" applyFill="1" applyBorder="1" applyAlignment="1">
      <alignment vertical="center"/>
    </xf>
    <xf numFmtId="0" fontId="0" fillId="4" borderId="11" xfId="0" applyFill="1" applyBorder="1" applyAlignment="1">
      <alignment vertical="center"/>
    </xf>
    <xf numFmtId="0" fontId="0" fillId="5" borderId="18" xfId="0" applyFill="1" applyBorder="1" applyAlignment="1">
      <alignment vertical="center"/>
    </xf>
    <xf numFmtId="0" fontId="0" fillId="4" borderId="24" xfId="0" applyFill="1" applyBorder="1" applyAlignment="1">
      <alignment horizontal="center" vertical="center" wrapText="1"/>
    </xf>
    <xf numFmtId="0" fontId="0" fillId="5" borderId="32" xfId="0" applyFill="1" applyBorder="1" applyAlignment="1">
      <alignment horizontal="center" vertical="center"/>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0" fillId="0" borderId="33" xfId="0" applyBorder="1" applyAlignment="1">
      <alignment wrapText="1"/>
    </xf>
    <xf numFmtId="0" fontId="0" fillId="4" borderId="31" xfId="0" applyFill="1" applyBorder="1" applyAlignment="1">
      <alignment horizontal="center"/>
    </xf>
    <xf numFmtId="0" fontId="0" fillId="4" borderId="1" xfId="0" applyFill="1" applyBorder="1" applyAlignment="1">
      <alignment horizontal="center"/>
    </xf>
    <xf numFmtId="0" fontId="0" fillId="4" borderId="32" xfId="0" applyFill="1" applyBorder="1" applyAlignment="1">
      <alignment horizontal="center"/>
    </xf>
    <xf numFmtId="0" fontId="0" fillId="5" borderId="31" xfId="0" applyFill="1" applyBorder="1" applyAlignment="1">
      <alignment horizontal="center" vertical="center" wrapText="1"/>
    </xf>
    <xf numFmtId="0" fontId="0" fillId="5" borderId="32" xfId="0" applyFill="1" applyBorder="1" applyAlignment="1">
      <alignment horizontal="center" vertical="center" wrapText="1"/>
    </xf>
    <xf numFmtId="0" fontId="0" fillId="0" borderId="33" xfId="0" applyBorder="1"/>
    <xf numFmtId="0" fontId="1" fillId="4" borderId="3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1" xfId="0" applyFont="1" applyFill="1" applyBorder="1" applyAlignment="1">
      <alignment horizontal="center" vertical="center"/>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6" fillId="0" borderId="0" xfId="0" applyFont="1" applyAlignment="1">
      <alignment horizontal="left" wrapText="1"/>
    </xf>
    <xf numFmtId="0" fontId="7" fillId="0" borderId="0" xfId="0" applyFont="1" applyAlignment="1">
      <alignment horizontal="left" wrapText="1"/>
    </xf>
    <xf numFmtId="0" fontId="5" fillId="0" borderId="0" xfId="0" applyFont="1" applyFill="1" applyAlignment="1">
      <alignment horizontal="left" wrapText="1"/>
    </xf>
    <xf numFmtId="0" fontId="5" fillId="0" borderId="0" xfId="0" applyFont="1" applyAlignment="1">
      <alignment horizontal="left" wrapText="1"/>
    </xf>
    <xf numFmtId="0" fontId="0" fillId="5" borderId="20"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10"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10"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25"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3" xfId="0" applyFill="1" applyBorder="1" applyAlignment="1">
      <alignment horizontal="center" vertical="center" wrapText="1"/>
    </xf>
    <xf numFmtId="0" fontId="0" fillId="5" borderId="27" xfId="0" applyFill="1" applyBorder="1" applyAlignment="1">
      <alignment horizontal="center" wrapText="1"/>
    </xf>
    <xf numFmtId="0" fontId="0" fillId="5" borderId="28" xfId="0" applyFill="1" applyBorder="1" applyAlignment="1">
      <alignment horizontal="center" wrapText="1"/>
    </xf>
    <xf numFmtId="0" fontId="0" fillId="5" borderId="29" xfId="0" applyFill="1" applyBorder="1" applyAlignment="1">
      <alignment horizont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0" fillId="4" borderId="27" xfId="0" applyFill="1" applyBorder="1" applyAlignment="1">
      <alignment horizontal="center" wrapText="1"/>
    </xf>
    <xf numFmtId="0" fontId="0" fillId="4" borderId="28" xfId="0" applyFill="1" applyBorder="1" applyAlignment="1">
      <alignment horizontal="center" wrapText="1"/>
    </xf>
    <xf numFmtId="0" fontId="0" fillId="4" borderId="29" xfId="0" applyFill="1" applyBorder="1" applyAlignment="1">
      <alignment horizontal="center" wrapText="1"/>
    </xf>
    <xf numFmtId="0" fontId="0" fillId="4" borderId="25" xfId="0" applyFill="1" applyBorder="1" applyAlignment="1">
      <alignment horizontal="center" vertical="center" wrapText="1"/>
    </xf>
    <xf numFmtId="0" fontId="0" fillId="5" borderId="26" xfId="0" applyFill="1" applyBorder="1" applyAlignment="1">
      <alignment horizontal="center" vertical="center" wrapText="1"/>
    </xf>
    <xf numFmtId="0" fontId="0" fillId="5" borderId="22" xfId="0" applyFill="1" applyBorder="1" applyAlignment="1">
      <alignment horizontal="center" vertical="center" wrapText="1"/>
    </xf>
    <xf numFmtId="0" fontId="10" fillId="5" borderId="1"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4" borderId="13"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60"/>
  <sheetViews>
    <sheetView tabSelected="1" topLeftCell="A4" zoomScale="90" zoomScaleNormal="90" workbookViewId="0">
      <pane xSplit="1" ySplit="2" topLeftCell="B6" activePane="bottomRight" state="frozen"/>
      <selection activeCell="A4" sqref="A4"/>
      <selection pane="topRight" activeCell="B4" sqref="B4"/>
      <selection pane="bottomLeft" activeCell="A6" sqref="A6"/>
      <selection pane="bottomRight" activeCell="P16" sqref="P16"/>
    </sheetView>
  </sheetViews>
  <sheetFormatPr defaultRowHeight="15" x14ac:dyDescent="0.25"/>
  <cols>
    <col min="1" max="1" width="22.5703125" customWidth="1"/>
    <col min="2" max="10" width="13.7109375" style="1" customWidth="1"/>
    <col min="11" max="17" width="13.7109375" customWidth="1"/>
    <col min="18" max="18" width="25.42578125" customWidth="1"/>
  </cols>
  <sheetData>
    <row r="2" spans="1:18" x14ac:dyDescent="0.25">
      <c r="A2" t="s">
        <v>17</v>
      </c>
    </row>
    <row r="3" spans="1:18" ht="15.75" thickBot="1" x14ac:dyDescent="0.3">
      <c r="A3" s="55"/>
      <c r="B3" s="56"/>
      <c r="C3" s="56"/>
      <c r="D3" s="56"/>
      <c r="E3" s="56"/>
      <c r="F3" s="56"/>
      <c r="G3" s="56"/>
      <c r="H3" s="56"/>
      <c r="I3" s="56"/>
      <c r="J3" s="56"/>
      <c r="K3" s="55"/>
      <c r="L3" s="55"/>
      <c r="M3" s="55"/>
      <c r="N3" s="55"/>
      <c r="O3" s="55"/>
      <c r="P3" s="55"/>
      <c r="Q3" s="55"/>
    </row>
    <row r="4" spans="1:18" ht="43.5" customHeight="1" thickTop="1" x14ac:dyDescent="0.25">
      <c r="A4" s="54"/>
      <c r="B4" s="188" t="s">
        <v>19</v>
      </c>
      <c r="C4" s="189"/>
      <c r="D4" s="190"/>
      <c r="E4" s="191" t="s">
        <v>18</v>
      </c>
      <c r="F4" s="192"/>
      <c r="G4" s="192"/>
      <c r="H4" s="192"/>
      <c r="I4" s="192"/>
      <c r="J4" s="193"/>
      <c r="K4" s="188" t="s">
        <v>25</v>
      </c>
      <c r="L4" s="189"/>
      <c r="M4" s="189"/>
      <c r="N4" s="190"/>
      <c r="O4" s="191" t="s">
        <v>43</v>
      </c>
      <c r="P4" s="192"/>
      <c r="Q4" s="193"/>
    </row>
    <row r="5" spans="1:18" ht="90.75" thickBot="1" x14ac:dyDescent="0.3">
      <c r="A5" s="44"/>
      <c r="B5" s="20" t="s">
        <v>13</v>
      </c>
      <c r="C5" s="21" t="s">
        <v>14</v>
      </c>
      <c r="D5" s="22" t="s">
        <v>15</v>
      </c>
      <c r="E5" s="23" t="s">
        <v>20</v>
      </c>
      <c r="F5" s="24" t="s">
        <v>21</v>
      </c>
      <c r="G5" s="24" t="s">
        <v>22</v>
      </c>
      <c r="H5" s="24" t="s">
        <v>23</v>
      </c>
      <c r="I5" s="24" t="s">
        <v>24</v>
      </c>
      <c r="J5" s="25" t="s">
        <v>15</v>
      </c>
      <c r="K5" s="20" t="s">
        <v>26</v>
      </c>
      <c r="L5" s="21" t="s">
        <v>23</v>
      </c>
      <c r="M5" s="21" t="s">
        <v>24</v>
      </c>
      <c r="N5" s="22" t="s">
        <v>15</v>
      </c>
      <c r="O5" s="23" t="s">
        <v>44</v>
      </c>
      <c r="P5" s="24" t="s">
        <v>45</v>
      </c>
      <c r="Q5" s="25" t="s">
        <v>15</v>
      </c>
    </row>
    <row r="6" spans="1:18" ht="15.75" thickTop="1" x14ac:dyDescent="0.25">
      <c r="A6" s="45" t="s">
        <v>0</v>
      </c>
      <c r="B6" s="34" t="s">
        <v>16</v>
      </c>
      <c r="C6" s="35"/>
      <c r="D6" s="36"/>
      <c r="E6" s="37"/>
      <c r="F6" s="38" t="s">
        <v>16</v>
      </c>
      <c r="G6" s="38"/>
      <c r="H6" s="38"/>
      <c r="I6" s="38"/>
      <c r="J6" s="39"/>
      <c r="K6" s="34" t="s">
        <v>17</v>
      </c>
      <c r="L6" s="40" t="s">
        <v>17</v>
      </c>
      <c r="M6" s="40" t="s">
        <v>17</v>
      </c>
      <c r="N6" s="41" t="s">
        <v>17</v>
      </c>
      <c r="O6" s="42"/>
      <c r="P6" s="43"/>
      <c r="Q6" s="39" t="s">
        <v>16</v>
      </c>
      <c r="R6" s="2"/>
    </row>
    <row r="7" spans="1:18" x14ac:dyDescent="0.25">
      <c r="A7" s="46" t="s">
        <v>1</v>
      </c>
      <c r="B7" s="12" t="s">
        <v>16</v>
      </c>
      <c r="C7" s="4" t="s">
        <v>16</v>
      </c>
      <c r="D7" s="11"/>
      <c r="E7" s="10" t="s">
        <v>16</v>
      </c>
      <c r="F7" s="3" t="s">
        <v>16</v>
      </c>
      <c r="G7" s="3" t="s">
        <v>16</v>
      </c>
      <c r="H7" s="3" t="s">
        <v>16</v>
      </c>
      <c r="I7" s="5" t="s">
        <v>17</v>
      </c>
      <c r="J7" s="15"/>
      <c r="K7" s="13" t="s">
        <v>17</v>
      </c>
      <c r="L7" s="4" t="s">
        <v>16</v>
      </c>
      <c r="M7" s="6"/>
      <c r="N7" s="11" t="s">
        <v>16</v>
      </c>
      <c r="O7" s="10" t="s">
        <v>16</v>
      </c>
      <c r="P7" s="5" t="s">
        <v>17</v>
      </c>
      <c r="Q7" s="15" t="s">
        <v>16</v>
      </c>
      <c r="R7" s="2"/>
    </row>
    <row r="8" spans="1:18" x14ac:dyDescent="0.25">
      <c r="A8" s="46" t="s">
        <v>2</v>
      </c>
      <c r="B8" s="12" t="s">
        <v>16</v>
      </c>
      <c r="C8" s="4" t="s">
        <v>16</v>
      </c>
      <c r="D8" s="11" t="s">
        <v>16</v>
      </c>
      <c r="E8" s="10"/>
      <c r="F8" s="3" t="s">
        <v>16</v>
      </c>
      <c r="G8" s="3" t="s">
        <v>16</v>
      </c>
      <c r="H8" s="3" t="s">
        <v>16</v>
      </c>
      <c r="I8" s="3" t="s">
        <v>16</v>
      </c>
      <c r="J8" s="15"/>
      <c r="K8" s="12" t="s">
        <v>16</v>
      </c>
      <c r="L8" s="6"/>
      <c r="M8" s="6"/>
      <c r="N8" s="17"/>
      <c r="O8" s="10" t="s">
        <v>16</v>
      </c>
      <c r="P8" s="3" t="s">
        <v>16</v>
      </c>
      <c r="Q8" s="18"/>
    </row>
    <row r="9" spans="1:18" x14ac:dyDescent="0.25">
      <c r="A9" s="46" t="s">
        <v>3</v>
      </c>
      <c r="B9" s="12" t="s">
        <v>16</v>
      </c>
      <c r="C9" s="4" t="s">
        <v>16</v>
      </c>
      <c r="D9" s="11" t="s">
        <v>16</v>
      </c>
      <c r="E9" s="10" t="s">
        <v>16</v>
      </c>
      <c r="F9" s="3" t="s">
        <v>16</v>
      </c>
      <c r="G9" s="3" t="s">
        <v>16</v>
      </c>
      <c r="H9" s="3" t="s">
        <v>16</v>
      </c>
      <c r="I9" s="3" t="s">
        <v>16</v>
      </c>
      <c r="J9" s="15" t="s">
        <v>16</v>
      </c>
      <c r="K9" s="12" t="s">
        <v>16</v>
      </c>
      <c r="L9" s="4" t="s">
        <v>16</v>
      </c>
      <c r="M9" s="6" t="s">
        <v>17</v>
      </c>
      <c r="N9" s="11" t="s">
        <v>16</v>
      </c>
      <c r="O9" s="10" t="s">
        <v>16</v>
      </c>
      <c r="P9" s="5" t="s">
        <v>17</v>
      </c>
      <c r="Q9" s="15" t="s">
        <v>16</v>
      </c>
      <c r="R9" s="2"/>
    </row>
    <row r="10" spans="1:18" x14ac:dyDescent="0.25">
      <c r="A10" s="46" t="s">
        <v>4</v>
      </c>
      <c r="B10" s="12" t="s">
        <v>16</v>
      </c>
      <c r="C10" s="4" t="s">
        <v>16</v>
      </c>
      <c r="D10" s="11"/>
      <c r="E10" s="10" t="s">
        <v>16</v>
      </c>
      <c r="F10" s="3"/>
      <c r="G10" s="3" t="s">
        <v>16</v>
      </c>
      <c r="H10" s="3"/>
      <c r="I10" s="3" t="s">
        <v>16</v>
      </c>
      <c r="J10" s="15" t="s">
        <v>16</v>
      </c>
      <c r="K10" s="12" t="s">
        <v>16</v>
      </c>
      <c r="L10" s="4" t="s">
        <v>16</v>
      </c>
      <c r="M10" s="4" t="s">
        <v>16</v>
      </c>
      <c r="N10" s="17"/>
      <c r="O10" s="10" t="s">
        <v>16</v>
      </c>
      <c r="P10" s="7"/>
      <c r="Q10" s="18"/>
    </row>
    <row r="11" spans="1:18" x14ac:dyDescent="0.25">
      <c r="A11" s="46" t="s">
        <v>5</v>
      </c>
      <c r="B11" s="12" t="s">
        <v>16</v>
      </c>
      <c r="C11" s="4" t="s">
        <v>16</v>
      </c>
      <c r="D11" s="11"/>
      <c r="E11" s="10" t="s">
        <v>16</v>
      </c>
      <c r="F11" s="3"/>
      <c r="G11" s="3"/>
      <c r="H11" s="3"/>
      <c r="I11" s="3"/>
      <c r="J11" s="15"/>
      <c r="K11" s="12" t="s">
        <v>16</v>
      </c>
      <c r="L11" s="4" t="s">
        <v>16</v>
      </c>
      <c r="M11" s="4" t="s">
        <v>16</v>
      </c>
      <c r="N11" s="11" t="s">
        <v>16</v>
      </c>
      <c r="O11" s="10" t="s">
        <v>16</v>
      </c>
      <c r="P11" s="5" t="s">
        <v>17</v>
      </c>
      <c r="Q11" s="15" t="s">
        <v>16</v>
      </c>
      <c r="R11" s="2"/>
    </row>
    <row r="12" spans="1:18" x14ac:dyDescent="0.25">
      <c r="A12" s="46" t="s">
        <v>6</v>
      </c>
      <c r="B12" s="12" t="s">
        <v>16</v>
      </c>
      <c r="C12" s="4" t="s">
        <v>16</v>
      </c>
      <c r="D12" s="11" t="s">
        <v>16</v>
      </c>
      <c r="E12" s="10" t="s">
        <v>16</v>
      </c>
      <c r="F12" s="3" t="s">
        <v>16</v>
      </c>
      <c r="G12" s="3" t="s">
        <v>16</v>
      </c>
      <c r="H12" s="3"/>
      <c r="I12" s="3" t="s">
        <v>16</v>
      </c>
      <c r="J12" s="15" t="s">
        <v>16</v>
      </c>
      <c r="K12" s="12" t="s">
        <v>16</v>
      </c>
      <c r="L12" s="6"/>
      <c r="M12" s="4" t="s">
        <v>16</v>
      </c>
      <c r="N12" s="11" t="s">
        <v>16</v>
      </c>
      <c r="O12" s="10" t="s">
        <v>16</v>
      </c>
      <c r="P12" s="7"/>
      <c r="Q12" s="15" t="s">
        <v>16</v>
      </c>
      <c r="R12" s="1"/>
    </row>
    <row r="13" spans="1:18" x14ac:dyDescent="0.25">
      <c r="A13" s="46" t="s">
        <v>7</v>
      </c>
      <c r="B13" s="12" t="s">
        <v>16</v>
      </c>
      <c r="C13" s="4" t="s">
        <v>16</v>
      </c>
      <c r="D13" s="11"/>
      <c r="E13" s="10" t="s">
        <v>16</v>
      </c>
      <c r="F13" s="3" t="s">
        <v>16</v>
      </c>
      <c r="G13" s="5" t="s">
        <v>17</v>
      </c>
      <c r="H13" s="5" t="s">
        <v>17</v>
      </c>
      <c r="I13" s="5" t="s">
        <v>17</v>
      </c>
      <c r="J13" s="15" t="s">
        <v>16</v>
      </c>
      <c r="K13" s="12" t="s">
        <v>16</v>
      </c>
      <c r="L13" s="4" t="s">
        <v>16</v>
      </c>
      <c r="M13" s="6" t="s">
        <v>17</v>
      </c>
      <c r="N13" s="17"/>
      <c r="O13" s="10" t="s">
        <v>16</v>
      </c>
      <c r="P13" s="5" t="s">
        <v>17</v>
      </c>
      <c r="Q13" s="19" t="s">
        <v>17</v>
      </c>
    </row>
    <row r="14" spans="1:18" x14ac:dyDescent="0.25">
      <c r="A14" s="46" t="s">
        <v>8</v>
      </c>
      <c r="B14" s="12" t="s">
        <v>16</v>
      </c>
      <c r="C14" s="4" t="s">
        <v>16</v>
      </c>
      <c r="D14" s="11"/>
      <c r="E14" s="10" t="s">
        <v>16</v>
      </c>
      <c r="F14" s="3" t="s">
        <v>16</v>
      </c>
      <c r="G14" s="3" t="s">
        <v>16</v>
      </c>
      <c r="H14" s="3" t="s">
        <v>16</v>
      </c>
      <c r="I14" s="3"/>
      <c r="J14" s="15" t="s">
        <v>16</v>
      </c>
      <c r="K14" s="12" t="s">
        <v>16</v>
      </c>
      <c r="L14" s="4" t="s">
        <v>16</v>
      </c>
      <c r="M14" s="6"/>
      <c r="N14" s="17"/>
      <c r="O14" s="10" t="s">
        <v>16</v>
      </c>
      <c r="P14" s="3" t="s">
        <v>16</v>
      </c>
      <c r="Q14" s="18"/>
    </row>
    <row r="15" spans="1:18" x14ac:dyDescent="0.25">
      <c r="A15" s="46" t="s">
        <v>9</v>
      </c>
      <c r="B15" s="12" t="s">
        <v>16</v>
      </c>
      <c r="C15" s="4" t="s">
        <v>16</v>
      </c>
      <c r="D15" s="11" t="s">
        <v>16</v>
      </c>
      <c r="E15" s="10" t="s">
        <v>16</v>
      </c>
      <c r="F15" s="5" t="s">
        <v>17</v>
      </c>
      <c r="G15" s="5" t="s">
        <v>17</v>
      </c>
      <c r="H15" s="5" t="s">
        <v>17</v>
      </c>
      <c r="I15" s="5" t="s">
        <v>17</v>
      </c>
      <c r="J15" s="15" t="s">
        <v>16</v>
      </c>
      <c r="K15" s="14" t="s">
        <v>17</v>
      </c>
      <c r="L15" s="6" t="s">
        <v>17</v>
      </c>
      <c r="M15" s="6" t="s">
        <v>17</v>
      </c>
      <c r="N15" s="11" t="s">
        <v>16</v>
      </c>
      <c r="O15" s="10" t="s">
        <v>16</v>
      </c>
      <c r="P15" s="3" t="s">
        <v>16</v>
      </c>
      <c r="Q15" s="15" t="s">
        <v>16</v>
      </c>
    </row>
    <row r="16" spans="1:18" x14ac:dyDescent="0.25">
      <c r="A16" s="46" t="s">
        <v>10</v>
      </c>
      <c r="B16" s="12" t="s">
        <v>16</v>
      </c>
      <c r="C16" s="4" t="s">
        <v>16</v>
      </c>
      <c r="D16" s="11" t="s">
        <v>16</v>
      </c>
      <c r="E16" s="10" t="s">
        <v>16</v>
      </c>
      <c r="F16" s="3" t="s">
        <v>16</v>
      </c>
      <c r="G16" s="3" t="s">
        <v>16</v>
      </c>
      <c r="H16" s="3" t="s">
        <v>16</v>
      </c>
      <c r="I16" s="5" t="s">
        <v>17</v>
      </c>
      <c r="J16" s="15" t="s">
        <v>16</v>
      </c>
      <c r="K16" s="14" t="s">
        <v>16</v>
      </c>
      <c r="L16" s="6" t="s">
        <v>16</v>
      </c>
      <c r="M16" s="6" t="s">
        <v>17</v>
      </c>
      <c r="N16" s="6" t="s">
        <v>17</v>
      </c>
      <c r="O16" s="10" t="s">
        <v>16</v>
      </c>
      <c r="P16" s="3" t="s">
        <v>17</v>
      </c>
      <c r="Q16" s="18"/>
    </row>
    <row r="17" spans="1:18" x14ac:dyDescent="0.25">
      <c r="A17" s="46" t="s">
        <v>11</v>
      </c>
      <c r="B17" s="12"/>
      <c r="C17" s="4"/>
      <c r="D17" s="11" t="s">
        <v>16</v>
      </c>
      <c r="E17" s="10"/>
      <c r="F17" s="3"/>
      <c r="G17" s="3"/>
      <c r="H17" s="3"/>
      <c r="I17" s="3"/>
      <c r="J17" s="15" t="s">
        <v>16</v>
      </c>
      <c r="K17" s="14" t="s">
        <v>16</v>
      </c>
      <c r="L17" s="6"/>
      <c r="M17" s="6"/>
      <c r="N17" s="11" t="s">
        <v>16</v>
      </c>
      <c r="O17" s="16"/>
      <c r="P17" s="7"/>
      <c r="Q17" s="15" t="s">
        <v>16</v>
      </c>
      <c r="R17" s="1"/>
    </row>
    <row r="18" spans="1:18" x14ac:dyDescent="0.25">
      <c r="A18" s="46" t="s">
        <v>46</v>
      </c>
      <c r="B18" s="12" t="s">
        <v>16</v>
      </c>
      <c r="C18" s="4" t="s">
        <v>16</v>
      </c>
      <c r="D18" s="183" t="s">
        <v>16</v>
      </c>
      <c r="E18" s="185" t="s">
        <v>17</v>
      </c>
      <c r="F18" s="3" t="s">
        <v>16</v>
      </c>
      <c r="G18" s="3" t="s">
        <v>16</v>
      </c>
      <c r="H18" s="3"/>
      <c r="I18" s="3" t="s">
        <v>16</v>
      </c>
      <c r="J18" s="15" t="s">
        <v>16</v>
      </c>
      <c r="K18" s="14" t="s">
        <v>16</v>
      </c>
      <c r="L18" s="14" t="s">
        <v>16</v>
      </c>
      <c r="M18" s="6" t="s">
        <v>16</v>
      </c>
      <c r="N18" s="175" t="s">
        <v>16</v>
      </c>
      <c r="O18" s="176" t="s">
        <v>16</v>
      </c>
      <c r="P18" s="3" t="s">
        <v>16</v>
      </c>
      <c r="Q18" s="177" t="s">
        <v>16</v>
      </c>
      <c r="R18" s="178"/>
    </row>
    <row r="19" spans="1:18" ht="15.75" thickBot="1" x14ac:dyDescent="0.3">
      <c r="A19" s="47" t="s">
        <v>12</v>
      </c>
      <c r="B19" s="20" t="s">
        <v>16</v>
      </c>
      <c r="C19" s="21" t="s">
        <v>16</v>
      </c>
      <c r="D19" s="22"/>
      <c r="E19" s="23" t="s">
        <v>16</v>
      </c>
      <c r="F19" s="24" t="s">
        <v>17</v>
      </c>
      <c r="G19" s="24" t="s">
        <v>16</v>
      </c>
      <c r="H19" s="24" t="s">
        <v>16</v>
      </c>
      <c r="I19" s="24" t="s">
        <v>16</v>
      </c>
      <c r="J19" s="25"/>
      <c r="K19" s="26" t="s">
        <v>17</v>
      </c>
      <c r="L19" s="27" t="s">
        <v>16</v>
      </c>
      <c r="M19" s="27" t="s">
        <v>16</v>
      </c>
      <c r="N19" s="28" t="s">
        <v>16</v>
      </c>
      <c r="O19" s="29" t="s">
        <v>17</v>
      </c>
      <c r="P19" s="30" t="s">
        <v>17</v>
      </c>
      <c r="Q19" s="31"/>
    </row>
    <row r="20" spans="1:18" ht="16.5" thickTop="1" thickBot="1" x14ac:dyDescent="0.3">
      <c r="A20" s="32"/>
      <c r="B20" s="33"/>
      <c r="C20" s="33"/>
      <c r="D20" s="33"/>
      <c r="E20" s="33"/>
      <c r="F20" s="33"/>
      <c r="G20" s="33"/>
      <c r="H20" s="33"/>
      <c r="I20" s="33"/>
      <c r="J20" s="33"/>
      <c r="K20" s="32"/>
      <c r="L20" s="32"/>
      <c r="M20" s="32"/>
      <c r="N20" s="32"/>
      <c r="O20" s="32"/>
      <c r="P20" s="32"/>
      <c r="Q20" s="32"/>
    </row>
    <row r="21" spans="1:18" ht="15.75" thickTop="1" x14ac:dyDescent="0.25">
      <c r="A21" s="48" t="s">
        <v>47</v>
      </c>
      <c r="B21" s="124">
        <f>COUNTIF($A$6:$A$19,"*")</f>
        <v>14</v>
      </c>
      <c r="C21" s="125">
        <f t="shared" ref="C21:Q21" si="0">COUNTIF($A$6:$A$19,"*")</f>
        <v>14</v>
      </c>
      <c r="D21" s="126">
        <f t="shared" si="0"/>
        <v>14</v>
      </c>
      <c r="E21" s="124">
        <f t="shared" si="0"/>
        <v>14</v>
      </c>
      <c r="F21" s="125">
        <f t="shared" si="0"/>
        <v>14</v>
      </c>
      <c r="G21" s="125">
        <f t="shared" si="0"/>
        <v>14</v>
      </c>
      <c r="H21" s="125">
        <f>COUNTIF($A$6:$A$19,"*")</f>
        <v>14</v>
      </c>
      <c r="I21" s="125">
        <f t="shared" si="0"/>
        <v>14</v>
      </c>
      <c r="J21" s="126">
        <f t="shared" si="0"/>
        <v>14</v>
      </c>
      <c r="K21" s="124">
        <f t="shared" si="0"/>
        <v>14</v>
      </c>
      <c r="L21" s="125">
        <f t="shared" si="0"/>
        <v>14</v>
      </c>
      <c r="M21" s="125">
        <f t="shared" si="0"/>
        <v>14</v>
      </c>
      <c r="N21" s="126">
        <f t="shared" si="0"/>
        <v>14</v>
      </c>
      <c r="O21" s="124">
        <f t="shared" si="0"/>
        <v>14</v>
      </c>
      <c r="P21" s="125">
        <f t="shared" si="0"/>
        <v>14</v>
      </c>
      <c r="Q21" s="126">
        <f t="shared" si="0"/>
        <v>14</v>
      </c>
    </row>
    <row r="22" spans="1:18" x14ac:dyDescent="0.25">
      <c r="A22" s="49" t="s">
        <v>51</v>
      </c>
      <c r="B22" s="127">
        <f>COUNTIF(B6:B19,$A$30)</f>
        <v>13</v>
      </c>
      <c r="C22" s="128">
        <f t="shared" ref="C22:Q22" si="1">COUNTIF(C6:C19,$A$30)</f>
        <v>12</v>
      </c>
      <c r="D22" s="129">
        <f t="shared" si="1"/>
        <v>7</v>
      </c>
      <c r="E22" s="127">
        <f t="shared" si="1"/>
        <v>10</v>
      </c>
      <c r="F22" s="128">
        <f t="shared" si="1"/>
        <v>9</v>
      </c>
      <c r="G22" s="128">
        <f t="shared" si="1"/>
        <v>9</v>
      </c>
      <c r="H22" s="128">
        <f t="shared" si="1"/>
        <v>6</v>
      </c>
      <c r="I22" s="128">
        <f t="shared" si="1"/>
        <v>6</v>
      </c>
      <c r="J22" s="129">
        <f t="shared" si="1"/>
        <v>9</v>
      </c>
      <c r="K22" s="127">
        <f t="shared" si="1"/>
        <v>10</v>
      </c>
      <c r="L22" s="128">
        <f t="shared" si="1"/>
        <v>9</v>
      </c>
      <c r="M22" s="128">
        <f t="shared" si="1"/>
        <v>5</v>
      </c>
      <c r="N22" s="129">
        <f t="shared" si="1"/>
        <v>8</v>
      </c>
      <c r="O22" s="127">
        <f t="shared" si="1"/>
        <v>11</v>
      </c>
      <c r="P22" s="128">
        <f t="shared" si="1"/>
        <v>4</v>
      </c>
      <c r="Q22" s="129">
        <f t="shared" si="1"/>
        <v>8</v>
      </c>
    </row>
    <row r="23" spans="1:18" x14ac:dyDescent="0.25">
      <c r="A23" s="49" t="s">
        <v>50</v>
      </c>
      <c r="B23" s="127">
        <f>COUNTIF(B6:B19,$B$30)</f>
        <v>0</v>
      </c>
      <c r="C23" s="128">
        <f t="shared" ref="C23:Q23" si="2">COUNTIF(C6:C19,$B$30)</f>
        <v>0</v>
      </c>
      <c r="D23" s="129">
        <f t="shared" si="2"/>
        <v>0</v>
      </c>
      <c r="E23" s="127">
        <f t="shared" si="2"/>
        <v>1</v>
      </c>
      <c r="F23" s="128">
        <f t="shared" si="2"/>
        <v>2</v>
      </c>
      <c r="G23" s="128">
        <f t="shared" si="2"/>
        <v>2</v>
      </c>
      <c r="H23" s="128">
        <f t="shared" si="2"/>
        <v>2</v>
      </c>
      <c r="I23" s="128">
        <f t="shared" si="2"/>
        <v>4</v>
      </c>
      <c r="J23" s="129">
        <f t="shared" si="2"/>
        <v>0</v>
      </c>
      <c r="K23" s="127">
        <f t="shared" si="2"/>
        <v>4</v>
      </c>
      <c r="L23" s="128">
        <f t="shared" si="2"/>
        <v>2</v>
      </c>
      <c r="M23" s="128">
        <f t="shared" si="2"/>
        <v>5</v>
      </c>
      <c r="N23" s="129">
        <f t="shared" si="2"/>
        <v>2</v>
      </c>
      <c r="O23" s="127">
        <f t="shared" si="2"/>
        <v>1</v>
      </c>
      <c r="P23" s="128">
        <f t="shared" si="2"/>
        <v>6</v>
      </c>
      <c r="Q23" s="129">
        <f t="shared" si="2"/>
        <v>1</v>
      </c>
    </row>
    <row r="24" spans="1:18" ht="15.75" thickBot="1" x14ac:dyDescent="0.3">
      <c r="A24" s="50" t="s">
        <v>48</v>
      </c>
      <c r="B24" s="130">
        <f>B21-SUM(B22:B23)</f>
        <v>1</v>
      </c>
      <c r="C24" s="131">
        <f t="shared" ref="C24:Q24" si="3">C21-SUM(C22:C23)</f>
        <v>2</v>
      </c>
      <c r="D24" s="132">
        <f t="shared" si="3"/>
        <v>7</v>
      </c>
      <c r="E24" s="130">
        <f t="shared" si="3"/>
        <v>3</v>
      </c>
      <c r="F24" s="131">
        <f t="shared" si="3"/>
        <v>3</v>
      </c>
      <c r="G24" s="131">
        <f t="shared" si="3"/>
        <v>3</v>
      </c>
      <c r="H24" s="131">
        <f t="shared" si="3"/>
        <v>6</v>
      </c>
      <c r="I24" s="131">
        <f t="shared" si="3"/>
        <v>4</v>
      </c>
      <c r="J24" s="132">
        <f t="shared" si="3"/>
        <v>5</v>
      </c>
      <c r="K24" s="130">
        <f t="shared" si="3"/>
        <v>0</v>
      </c>
      <c r="L24" s="131">
        <f t="shared" si="3"/>
        <v>3</v>
      </c>
      <c r="M24" s="131">
        <f t="shared" si="3"/>
        <v>4</v>
      </c>
      <c r="N24" s="132">
        <f t="shared" si="3"/>
        <v>4</v>
      </c>
      <c r="O24" s="130">
        <f t="shared" si="3"/>
        <v>2</v>
      </c>
      <c r="P24" s="131">
        <f t="shared" si="3"/>
        <v>4</v>
      </c>
      <c r="Q24" s="132">
        <f t="shared" si="3"/>
        <v>5</v>
      </c>
    </row>
    <row r="25" spans="1:18" ht="15.75" thickTop="1" x14ac:dyDescent="0.25">
      <c r="A25" s="51" t="s">
        <v>49</v>
      </c>
      <c r="B25" s="133">
        <f>SUM(B26:B28)</f>
        <v>1</v>
      </c>
      <c r="C25" s="134">
        <f t="shared" ref="C25:Q25" si="4">SUM(C26:C28)</f>
        <v>1</v>
      </c>
      <c r="D25" s="135">
        <f t="shared" si="4"/>
        <v>1</v>
      </c>
      <c r="E25" s="133">
        <f t="shared" si="4"/>
        <v>1</v>
      </c>
      <c r="F25" s="134">
        <f t="shared" si="4"/>
        <v>1</v>
      </c>
      <c r="G25" s="134">
        <f t="shared" si="4"/>
        <v>1</v>
      </c>
      <c r="H25" s="134">
        <f t="shared" si="4"/>
        <v>1</v>
      </c>
      <c r="I25" s="134">
        <f t="shared" si="4"/>
        <v>0.99999999999999989</v>
      </c>
      <c r="J25" s="135">
        <f t="shared" si="4"/>
        <v>1</v>
      </c>
      <c r="K25" s="133">
        <f t="shared" si="4"/>
        <v>1</v>
      </c>
      <c r="L25" s="134">
        <f t="shared" si="4"/>
        <v>1</v>
      </c>
      <c r="M25" s="134">
        <f t="shared" si="4"/>
        <v>1</v>
      </c>
      <c r="N25" s="135">
        <f t="shared" si="4"/>
        <v>0.99999999999999989</v>
      </c>
      <c r="O25" s="133">
        <f t="shared" si="4"/>
        <v>1</v>
      </c>
      <c r="P25" s="134">
        <f t="shared" si="4"/>
        <v>0.99999999999999989</v>
      </c>
      <c r="Q25" s="135">
        <f t="shared" si="4"/>
        <v>1</v>
      </c>
    </row>
    <row r="26" spans="1:18" x14ac:dyDescent="0.25">
      <c r="A26" s="52" t="s">
        <v>51</v>
      </c>
      <c r="B26" s="136">
        <f>B22/B21</f>
        <v>0.9285714285714286</v>
      </c>
      <c r="C26" s="137">
        <f t="shared" ref="C26:Q26" si="5">C22/C21</f>
        <v>0.8571428571428571</v>
      </c>
      <c r="D26" s="138">
        <f t="shared" si="5"/>
        <v>0.5</v>
      </c>
      <c r="E26" s="136">
        <f t="shared" si="5"/>
        <v>0.7142857142857143</v>
      </c>
      <c r="F26" s="137">
        <f t="shared" si="5"/>
        <v>0.6428571428571429</v>
      </c>
      <c r="G26" s="137">
        <f t="shared" si="5"/>
        <v>0.6428571428571429</v>
      </c>
      <c r="H26" s="137">
        <f t="shared" si="5"/>
        <v>0.42857142857142855</v>
      </c>
      <c r="I26" s="137">
        <f t="shared" si="5"/>
        <v>0.42857142857142855</v>
      </c>
      <c r="J26" s="138">
        <f t="shared" si="5"/>
        <v>0.6428571428571429</v>
      </c>
      <c r="K26" s="136">
        <f t="shared" si="5"/>
        <v>0.7142857142857143</v>
      </c>
      <c r="L26" s="137">
        <f t="shared" si="5"/>
        <v>0.6428571428571429</v>
      </c>
      <c r="M26" s="137">
        <f t="shared" si="5"/>
        <v>0.35714285714285715</v>
      </c>
      <c r="N26" s="138">
        <f t="shared" si="5"/>
        <v>0.5714285714285714</v>
      </c>
      <c r="O26" s="136">
        <f t="shared" si="5"/>
        <v>0.7857142857142857</v>
      </c>
      <c r="P26" s="137">
        <f t="shared" si="5"/>
        <v>0.2857142857142857</v>
      </c>
      <c r="Q26" s="138">
        <f t="shared" si="5"/>
        <v>0.5714285714285714</v>
      </c>
    </row>
    <row r="27" spans="1:18" x14ac:dyDescent="0.25">
      <c r="A27" s="52" t="s">
        <v>50</v>
      </c>
      <c r="B27" s="136">
        <f>B23/B21</f>
        <v>0</v>
      </c>
      <c r="C27" s="137">
        <f t="shared" ref="C27:Q27" si="6">C23/C21</f>
        <v>0</v>
      </c>
      <c r="D27" s="138">
        <f t="shared" si="6"/>
        <v>0</v>
      </c>
      <c r="E27" s="136">
        <f t="shared" si="6"/>
        <v>7.1428571428571425E-2</v>
      </c>
      <c r="F27" s="137">
        <f t="shared" si="6"/>
        <v>0.14285714285714285</v>
      </c>
      <c r="G27" s="137">
        <f t="shared" si="6"/>
        <v>0.14285714285714285</v>
      </c>
      <c r="H27" s="137">
        <f t="shared" si="6"/>
        <v>0.14285714285714285</v>
      </c>
      <c r="I27" s="137">
        <f t="shared" si="6"/>
        <v>0.2857142857142857</v>
      </c>
      <c r="J27" s="138">
        <f t="shared" si="6"/>
        <v>0</v>
      </c>
      <c r="K27" s="136">
        <f t="shared" si="6"/>
        <v>0.2857142857142857</v>
      </c>
      <c r="L27" s="137">
        <f t="shared" si="6"/>
        <v>0.14285714285714285</v>
      </c>
      <c r="M27" s="137">
        <f t="shared" si="6"/>
        <v>0.35714285714285715</v>
      </c>
      <c r="N27" s="138">
        <f t="shared" si="6"/>
        <v>0.14285714285714285</v>
      </c>
      <c r="O27" s="136">
        <f t="shared" si="6"/>
        <v>7.1428571428571425E-2</v>
      </c>
      <c r="P27" s="137">
        <f t="shared" si="6"/>
        <v>0.42857142857142855</v>
      </c>
      <c r="Q27" s="138">
        <f t="shared" si="6"/>
        <v>7.1428571428571425E-2</v>
      </c>
    </row>
    <row r="28" spans="1:18" ht="15.75" thickBot="1" x14ac:dyDescent="0.3">
      <c r="A28" s="53" t="s">
        <v>48</v>
      </c>
      <c r="B28" s="139">
        <f>B24/B21</f>
        <v>7.1428571428571425E-2</v>
      </c>
      <c r="C28" s="140">
        <f t="shared" ref="C28:Q28" si="7">C24/C21</f>
        <v>0.14285714285714285</v>
      </c>
      <c r="D28" s="141">
        <f t="shared" si="7"/>
        <v>0.5</v>
      </c>
      <c r="E28" s="139">
        <f t="shared" si="7"/>
        <v>0.21428571428571427</v>
      </c>
      <c r="F28" s="140">
        <f t="shared" si="7"/>
        <v>0.21428571428571427</v>
      </c>
      <c r="G28" s="140">
        <f t="shared" si="7"/>
        <v>0.21428571428571427</v>
      </c>
      <c r="H28" s="140">
        <f t="shared" si="7"/>
        <v>0.42857142857142855</v>
      </c>
      <c r="I28" s="140">
        <f t="shared" si="7"/>
        <v>0.2857142857142857</v>
      </c>
      <c r="J28" s="141">
        <f t="shared" si="7"/>
        <v>0.35714285714285715</v>
      </c>
      <c r="K28" s="139">
        <f t="shared" si="7"/>
        <v>0</v>
      </c>
      <c r="L28" s="140">
        <f t="shared" si="7"/>
        <v>0.21428571428571427</v>
      </c>
      <c r="M28" s="140">
        <f t="shared" si="7"/>
        <v>0.2857142857142857</v>
      </c>
      <c r="N28" s="141">
        <f t="shared" si="7"/>
        <v>0.2857142857142857</v>
      </c>
      <c r="O28" s="139">
        <f t="shared" si="7"/>
        <v>0.14285714285714285</v>
      </c>
      <c r="P28" s="140">
        <f t="shared" si="7"/>
        <v>0.2857142857142857</v>
      </c>
      <c r="Q28" s="141">
        <f t="shared" si="7"/>
        <v>0.35714285714285715</v>
      </c>
    </row>
    <row r="29" spans="1:18" ht="15.75" thickTop="1" x14ac:dyDescent="0.25"/>
    <row r="30" spans="1:18" hidden="1" x14ac:dyDescent="0.25">
      <c r="A30" s="8" t="s">
        <v>16</v>
      </c>
      <c r="B30" s="9" t="s">
        <v>17</v>
      </c>
    </row>
    <row r="32" spans="1:18" ht="15" customHeight="1" x14ac:dyDescent="0.25">
      <c r="A32" s="57" t="s">
        <v>52</v>
      </c>
      <c r="B32" s="194" t="s">
        <v>53</v>
      </c>
      <c r="C32" s="194"/>
      <c r="D32" s="194"/>
      <c r="E32" s="194"/>
      <c r="F32" s="194"/>
      <c r="G32" s="194"/>
      <c r="H32" s="194"/>
      <c r="I32" s="194"/>
      <c r="J32" s="194"/>
    </row>
    <row r="33" spans="1:10" x14ac:dyDescent="0.25">
      <c r="A33" s="57"/>
      <c r="B33" s="57" t="s">
        <v>0</v>
      </c>
      <c r="C33" s="195" t="s">
        <v>27</v>
      </c>
      <c r="D33" s="195"/>
      <c r="E33" s="195"/>
      <c r="F33" s="195"/>
      <c r="G33" s="195"/>
      <c r="H33" s="195"/>
      <c r="I33" s="195"/>
      <c r="J33" s="195"/>
    </row>
    <row r="34" spans="1:10" ht="47.25" customHeight="1" x14ac:dyDescent="0.25">
      <c r="A34" s="57"/>
      <c r="B34" s="57" t="s">
        <v>1</v>
      </c>
      <c r="C34" s="196" t="s">
        <v>127</v>
      </c>
      <c r="D34" s="196"/>
      <c r="E34" s="196"/>
      <c r="F34" s="196"/>
      <c r="G34" s="196"/>
      <c r="H34" s="196"/>
      <c r="I34" s="196"/>
      <c r="J34" s="196"/>
    </row>
    <row r="35" spans="1:10" x14ac:dyDescent="0.25">
      <c r="A35" s="57"/>
      <c r="B35" s="57" t="s">
        <v>2</v>
      </c>
      <c r="C35" s="197" t="s">
        <v>28</v>
      </c>
      <c r="D35" s="197"/>
      <c r="E35" s="197"/>
      <c r="F35" s="197"/>
      <c r="G35" s="197"/>
      <c r="H35" s="197"/>
      <c r="I35" s="197"/>
      <c r="J35" s="197"/>
    </row>
    <row r="36" spans="1:10" ht="33.75" customHeight="1" x14ac:dyDescent="0.25">
      <c r="A36" s="57"/>
      <c r="B36" s="57" t="s">
        <v>3</v>
      </c>
      <c r="C36" s="197" t="s">
        <v>57</v>
      </c>
      <c r="D36" s="197"/>
      <c r="E36" s="197"/>
      <c r="F36" s="197"/>
      <c r="G36" s="197"/>
      <c r="H36" s="197"/>
      <c r="I36" s="197"/>
      <c r="J36" s="197"/>
    </row>
    <row r="37" spans="1:10" ht="39" customHeight="1" x14ac:dyDescent="0.25">
      <c r="A37" s="57"/>
      <c r="B37" s="57" t="s">
        <v>4</v>
      </c>
      <c r="C37" s="197" t="s">
        <v>29</v>
      </c>
      <c r="D37" s="197"/>
      <c r="E37" s="197"/>
      <c r="F37" s="197"/>
      <c r="G37" s="197"/>
      <c r="H37" s="197"/>
      <c r="I37" s="197"/>
      <c r="J37" s="197"/>
    </row>
    <row r="38" spans="1:10" ht="18.75" customHeight="1" x14ac:dyDescent="0.25">
      <c r="A38" s="57"/>
      <c r="B38" s="57" t="s">
        <v>5</v>
      </c>
      <c r="C38" s="196" t="s">
        <v>126</v>
      </c>
      <c r="D38" s="196"/>
      <c r="E38" s="196"/>
      <c r="F38" s="196"/>
      <c r="G38" s="196"/>
      <c r="H38" s="196"/>
      <c r="I38" s="196"/>
      <c r="J38" s="196"/>
    </row>
    <row r="39" spans="1:10" ht="45" customHeight="1" x14ac:dyDescent="0.25">
      <c r="A39" s="57"/>
      <c r="B39" s="57" t="s">
        <v>6</v>
      </c>
      <c r="C39" s="197" t="s">
        <v>30</v>
      </c>
      <c r="D39" s="197"/>
      <c r="E39" s="197"/>
      <c r="F39" s="197"/>
      <c r="G39" s="197"/>
      <c r="H39" s="197"/>
      <c r="I39" s="197"/>
      <c r="J39" s="197"/>
    </row>
    <row r="40" spans="1:10" ht="84" customHeight="1" x14ac:dyDescent="0.25">
      <c r="A40" s="57"/>
      <c r="B40" s="57" t="s">
        <v>7</v>
      </c>
      <c r="C40" s="197" t="s">
        <v>58</v>
      </c>
      <c r="D40" s="197"/>
      <c r="E40" s="197"/>
      <c r="F40" s="197"/>
      <c r="G40" s="197"/>
      <c r="H40" s="197"/>
      <c r="I40" s="197"/>
      <c r="J40" s="197"/>
    </row>
    <row r="41" spans="1:10" ht="14.25" customHeight="1" x14ac:dyDescent="0.25">
      <c r="A41" s="57"/>
      <c r="B41" s="57" t="s">
        <v>8</v>
      </c>
      <c r="C41" s="197" t="s">
        <v>31</v>
      </c>
      <c r="D41" s="197"/>
      <c r="E41" s="197"/>
      <c r="F41" s="197"/>
      <c r="G41" s="197"/>
      <c r="H41" s="197"/>
      <c r="I41" s="197"/>
      <c r="J41" s="197"/>
    </row>
    <row r="42" spans="1:10" x14ac:dyDescent="0.25">
      <c r="A42" s="57"/>
      <c r="B42" s="57" t="s">
        <v>9</v>
      </c>
      <c r="C42" s="197" t="s">
        <v>32</v>
      </c>
      <c r="D42" s="197"/>
      <c r="E42" s="197"/>
      <c r="F42" s="197"/>
      <c r="G42" s="197"/>
      <c r="H42" s="197"/>
      <c r="I42" s="197"/>
      <c r="J42" s="197"/>
    </row>
    <row r="43" spans="1:10" ht="45" customHeight="1" x14ac:dyDescent="0.25">
      <c r="A43" s="57"/>
      <c r="B43" s="57" t="s">
        <v>10</v>
      </c>
      <c r="C43" s="197" t="s">
        <v>33</v>
      </c>
      <c r="D43" s="197"/>
      <c r="E43" s="197"/>
      <c r="F43" s="197"/>
      <c r="G43" s="197"/>
      <c r="H43" s="197"/>
      <c r="I43" s="197"/>
      <c r="J43" s="197"/>
    </row>
    <row r="44" spans="1:10" ht="22.5" customHeight="1" x14ac:dyDescent="0.25">
      <c r="A44" s="57"/>
      <c r="B44" s="57" t="s">
        <v>11</v>
      </c>
      <c r="C44" s="197" t="s">
        <v>54</v>
      </c>
      <c r="D44" s="197"/>
      <c r="E44" s="197"/>
      <c r="F44" s="197"/>
      <c r="G44" s="197"/>
      <c r="H44" s="197"/>
      <c r="I44" s="197"/>
      <c r="J44" s="197"/>
    </row>
    <row r="45" spans="1:10" ht="20.25" customHeight="1" x14ac:dyDescent="0.25">
      <c r="A45" s="57"/>
      <c r="B45" s="57" t="s">
        <v>12</v>
      </c>
      <c r="C45" s="197" t="s">
        <v>34</v>
      </c>
      <c r="D45" s="197"/>
      <c r="E45" s="197"/>
      <c r="F45" s="197"/>
      <c r="G45" s="197"/>
      <c r="H45" s="197"/>
      <c r="I45" s="197"/>
      <c r="J45" s="197"/>
    </row>
    <row r="46" spans="1:10" x14ac:dyDescent="0.25">
      <c r="A46" s="57"/>
      <c r="B46" s="58"/>
      <c r="C46" s="58"/>
      <c r="D46" s="58"/>
      <c r="E46" s="58"/>
      <c r="F46" s="58"/>
      <c r="G46" s="58"/>
      <c r="H46" s="58"/>
      <c r="I46" s="58"/>
      <c r="J46" s="58"/>
    </row>
    <row r="47" spans="1:10" x14ac:dyDescent="0.25">
      <c r="A47" s="57"/>
      <c r="B47" s="194" t="s">
        <v>55</v>
      </c>
      <c r="C47" s="194"/>
      <c r="D47" s="194"/>
      <c r="E47" s="194"/>
      <c r="F47" s="194"/>
      <c r="G47" s="194"/>
      <c r="H47" s="194"/>
      <c r="I47" s="194"/>
      <c r="J47" s="194"/>
    </row>
    <row r="48" spans="1:10" x14ac:dyDescent="0.25">
      <c r="A48" s="57"/>
      <c r="B48" s="57" t="s">
        <v>0</v>
      </c>
      <c r="C48" s="195" t="s">
        <v>32</v>
      </c>
      <c r="D48" s="195"/>
      <c r="E48" s="195"/>
      <c r="F48" s="195"/>
      <c r="G48" s="195"/>
      <c r="H48" s="195"/>
      <c r="I48" s="195"/>
      <c r="J48" s="195"/>
    </row>
    <row r="49" spans="1:10" ht="53.25" customHeight="1" x14ac:dyDescent="0.25">
      <c r="A49" s="57"/>
      <c r="B49" s="57" t="s">
        <v>1</v>
      </c>
      <c r="C49" s="196" t="s">
        <v>129</v>
      </c>
      <c r="D49" s="196"/>
      <c r="E49" s="196"/>
      <c r="F49" s="196"/>
      <c r="G49" s="196"/>
      <c r="H49" s="196"/>
      <c r="I49" s="196"/>
      <c r="J49" s="196"/>
    </row>
    <row r="50" spans="1:10" ht="36" customHeight="1" x14ac:dyDescent="0.25">
      <c r="A50" s="57"/>
      <c r="B50" s="57" t="s">
        <v>2</v>
      </c>
      <c r="C50" s="197" t="s">
        <v>35</v>
      </c>
      <c r="D50" s="197"/>
      <c r="E50" s="197"/>
      <c r="F50" s="197"/>
      <c r="G50" s="197"/>
      <c r="H50" s="197"/>
      <c r="I50" s="197"/>
      <c r="J50" s="197"/>
    </row>
    <row r="51" spans="1:10" ht="18" customHeight="1" x14ac:dyDescent="0.25">
      <c r="A51" s="57"/>
      <c r="B51" s="57" t="s">
        <v>3</v>
      </c>
      <c r="C51" s="59" t="s">
        <v>36</v>
      </c>
      <c r="D51" s="60"/>
      <c r="E51" s="60"/>
      <c r="F51" s="60"/>
      <c r="G51" s="60"/>
      <c r="H51" s="60"/>
      <c r="I51" s="60"/>
      <c r="J51" s="60"/>
    </row>
    <row r="52" spans="1:10" ht="31.5" customHeight="1" x14ac:dyDescent="0.25">
      <c r="A52" s="57"/>
      <c r="B52" s="57" t="s">
        <v>4</v>
      </c>
      <c r="C52" s="197" t="s">
        <v>37</v>
      </c>
      <c r="D52" s="197"/>
      <c r="E52" s="197"/>
      <c r="F52" s="197"/>
      <c r="G52" s="197"/>
      <c r="H52" s="197"/>
      <c r="I52" s="197"/>
      <c r="J52" s="197"/>
    </row>
    <row r="53" spans="1:10" ht="52.5" customHeight="1" x14ac:dyDescent="0.25">
      <c r="A53" s="57"/>
      <c r="B53" s="57" t="s">
        <v>5</v>
      </c>
      <c r="C53" s="196" t="s">
        <v>128</v>
      </c>
      <c r="D53" s="196"/>
      <c r="E53" s="196"/>
      <c r="F53" s="196"/>
      <c r="G53" s="196"/>
      <c r="H53" s="196"/>
      <c r="I53" s="196"/>
      <c r="J53" s="196"/>
    </row>
    <row r="54" spans="1:10" ht="18.75" customHeight="1" x14ac:dyDescent="0.25">
      <c r="A54" s="57"/>
      <c r="B54" s="57" t="s">
        <v>6</v>
      </c>
      <c r="C54" s="197" t="s">
        <v>38</v>
      </c>
      <c r="D54" s="197"/>
      <c r="E54" s="197"/>
      <c r="F54" s="197"/>
      <c r="G54" s="197"/>
      <c r="H54" s="197"/>
      <c r="I54" s="197"/>
      <c r="J54" s="197"/>
    </row>
    <row r="55" spans="1:10" ht="38.25" customHeight="1" x14ac:dyDescent="0.25">
      <c r="A55" s="57"/>
      <c r="B55" s="57" t="s">
        <v>7</v>
      </c>
      <c r="C55" s="197" t="s">
        <v>39</v>
      </c>
      <c r="D55" s="197"/>
      <c r="E55" s="197"/>
      <c r="F55" s="197"/>
      <c r="G55" s="197"/>
      <c r="H55" s="197"/>
      <c r="I55" s="197"/>
      <c r="J55" s="197"/>
    </row>
    <row r="56" spans="1:10" ht="53.25" customHeight="1" x14ac:dyDescent="0.25">
      <c r="A56" s="57"/>
      <c r="B56" s="57" t="s">
        <v>8</v>
      </c>
      <c r="C56" s="197" t="s">
        <v>40</v>
      </c>
      <c r="D56" s="197"/>
      <c r="E56" s="197"/>
      <c r="F56" s="197"/>
      <c r="G56" s="197"/>
      <c r="H56" s="197"/>
      <c r="I56" s="197"/>
      <c r="J56" s="197"/>
    </row>
    <row r="57" spans="1:10" x14ac:dyDescent="0.25">
      <c r="A57" s="57"/>
      <c r="B57" s="57" t="s">
        <v>9</v>
      </c>
      <c r="C57" s="197" t="s">
        <v>32</v>
      </c>
      <c r="D57" s="197"/>
      <c r="E57" s="197"/>
      <c r="F57" s="197"/>
      <c r="G57" s="197"/>
      <c r="H57" s="197"/>
      <c r="I57" s="197"/>
      <c r="J57" s="197"/>
    </row>
    <row r="58" spans="1:10" ht="72" customHeight="1" x14ac:dyDescent="0.25">
      <c r="A58" s="57"/>
      <c r="B58" s="57" t="s">
        <v>10</v>
      </c>
      <c r="C58" s="197" t="s">
        <v>41</v>
      </c>
      <c r="D58" s="197"/>
      <c r="E58" s="197"/>
      <c r="F58" s="197"/>
      <c r="G58" s="197"/>
      <c r="H58" s="197"/>
      <c r="I58" s="197"/>
      <c r="J58" s="197"/>
    </row>
    <row r="59" spans="1:10" ht="33.75" customHeight="1" x14ac:dyDescent="0.25">
      <c r="A59" s="57"/>
      <c r="B59" s="57" t="s">
        <v>11</v>
      </c>
      <c r="C59" s="197" t="s">
        <v>42</v>
      </c>
      <c r="D59" s="197"/>
      <c r="E59" s="197"/>
      <c r="F59" s="197"/>
      <c r="G59" s="197"/>
      <c r="H59" s="197"/>
      <c r="I59" s="197"/>
      <c r="J59" s="197"/>
    </row>
    <row r="60" spans="1:10" ht="38.25" customHeight="1" x14ac:dyDescent="0.25">
      <c r="A60" s="57"/>
      <c r="B60" s="57" t="s">
        <v>12</v>
      </c>
      <c r="C60" s="197" t="s">
        <v>56</v>
      </c>
      <c r="D60" s="197"/>
      <c r="E60" s="197"/>
      <c r="F60" s="197"/>
      <c r="G60" s="197"/>
      <c r="H60" s="197"/>
      <c r="I60" s="197"/>
      <c r="J60" s="197"/>
    </row>
  </sheetData>
  <mergeCells count="31">
    <mergeCell ref="C57:J57"/>
    <mergeCell ref="C58:J58"/>
    <mergeCell ref="C59:J59"/>
    <mergeCell ref="C60:J60"/>
    <mergeCell ref="C52:J52"/>
    <mergeCell ref="C53:J53"/>
    <mergeCell ref="C54:J54"/>
    <mergeCell ref="C55:J55"/>
    <mergeCell ref="C56:J56"/>
    <mergeCell ref="C49:J49"/>
    <mergeCell ref="C50:J50"/>
    <mergeCell ref="C41:J41"/>
    <mergeCell ref="C42:J42"/>
    <mergeCell ref="C43:J43"/>
    <mergeCell ref="C44:J44"/>
    <mergeCell ref="C45:J45"/>
    <mergeCell ref="C38:J38"/>
    <mergeCell ref="C39:J39"/>
    <mergeCell ref="C40:J40"/>
    <mergeCell ref="B47:J47"/>
    <mergeCell ref="C48:J48"/>
    <mergeCell ref="C35:J35"/>
    <mergeCell ref="B4:D4"/>
    <mergeCell ref="E4:J4"/>
    <mergeCell ref="C36:J36"/>
    <mergeCell ref="C37:J37"/>
    <mergeCell ref="K4:N4"/>
    <mergeCell ref="O4:Q4"/>
    <mergeCell ref="B32:J32"/>
    <mergeCell ref="C33:J33"/>
    <mergeCell ref="C34:J34"/>
  </mergeCells>
  <pageMargins left="0.7" right="0.7" top="0.75" bottom="0.75" header="0.3" footer="0.3"/>
  <pageSetup paperSize="8" scale="72"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8"/>
  <sheetViews>
    <sheetView zoomScaleNormal="100" workbookViewId="0">
      <pane xSplit="1" ySplit="2" topLeftCell="B3" activePane="bottomRight" state="frozen"/>
      <selection pane="topRight" activeCell="B1" sqref="B1"/>
      <selection pane="bottomLeft" activeCell="A3" sqref="A3"/>
      <selection pane="bottomRight" activeCell="I23" sqref="I23"/>
    </sheetView>
  </sheetViews>
  <sheetFormatPr defaultRowHeight="15" x14ac:dyDescent="0.25"/>
  <cols>
    <col min="1" max="1" width="21.85546875" customWidth="1"/>
    <col min="2" max="7" width="13.7109375" customWidth="1"/>
    <col min="8" max="14" width="20.7109375" customWidth="1"/>
  </cols>
  <sheetData>
    <row r="1" spans="1:14" ht="31.5" customHeight="1" thickTop="1" x14ac:dyDescent="0.25">
      <c r="A1" s="88"/>
      <c r="B1" s="198" t="s">
        <v>59</v>
      </c>
      <c r="C1" s="199"/>
      <c r="D1" s="200"/>
      <c r="E1" s="201" t="s">
        <v>63</v>
      </c>
      <c r="F1" s="202"/>
      <c r="G1" s="203"/>
      <c r="H1" s="198" t="s">
        <v>64</v>
      </c>
      <c r="I1" s="199"/>
      <c r="J1" s="200"/>
      <c r="K1" s="201" t="s">
        <v>65</v>
      </c>
      <c r="L1" s="202"/>
      <c r="M1" s="203"/>
      <c r="N1" s="204" t="s">
        <v>66</v>
      </c>
    </row>
    <row r="2" spans="1:14" ht="45.75" thickBot="1" x14ac:dyDescent="0.3">
      <c r="A2" s="44"/>
      <c r="B2" s="20" t="s">
        <v>60</v>
      </c>
      <c r="C2" s="21" t="s">
        <v>61</v>
      </c>
      <c r="D2" s="22" t="s">
        <v>62</v>
      </c>
      <c r="E2" s="23" t="s">
        <v>60</v>
      </c>
      <c r="F2" s="24" t="s">
        <v>61</v>
      </c>
      <c r="G2" s="25" t="s">
        <v>62</v>
      </c>
      <c r="H2" s="20" t="s">
        <v>60</v>
      </c>
      <c r="I2" s="21" t="s">
        <v>61</v>
      </c>
      <c r="J2" s="22" t="s">
        <v>62</v>
      </c>
      <c r="K2" s="23" t="s">
        <v>60</v>
      </c>
      <c r="L2" s="24" t="s">
        <v>61</v>
      </c>
      <c r="M2" s="25" t="s">
        <v>62</v>
      </c>
      <c r="N2" s="205"/>
    </row>
    <row r="3" spans="1:14" ht="15.75" thickTop="1" x14ac:dyDescent="0.25">
      <c r="A3" s="89" t="s">
        <v>0</v>
      </c>
      <c r="B3" s="70"/>
      <c r="C3" s="35" t="s">
        <v>16</v>
      </c>
      <c r="D3" s="73"/>
      <c r="E3" s="42" t="s">
        <v>17</v>
      </c>
      <c r="F3" s="43" t="s">
        <v>17</v>
      </c>
      <c r="G3" s="78" t="s">
        <v>17</v>
      </c>
      <c r="H3" s="84"/>
      <c r="I3" s="72" t="s">
        <v>67</v>
      </c>
      <c r="J3" s="82"/>
      <c r="K3" s="42"/>
      <c r="L3" s="43"/>
      <c r="M3" s="78"/>
      <c r="N3" s="74"/>
    </row>
    <row r="4" spans="1:14" x14ac:dyDescent="0.25">
      <c r="A4" s="46" t="s">
        <v>1</v>
      </c>
      <c r="B4" s="12" t="s">
        <v>16</v>
      </c>
      <c r="C4" s="4" t="s">
        <v>16</v>
      </c>
      <c r="D4" s="11" t="s">
        <v>16</v>
      </c>
      <c r="E4" s="10" t="s">
        <v>16</v>
      </c>
      <c r="F4" s="3" t="s">
        <v>16</v>
      </c>
      <c r="G4" s="15" t="s">
        <v>16</v>
      </c>
      <c r="H4" s="85" t="s">
        <v>69</v>
      </c>
      <c r="I4" s="62" t="s">
        <v>70</v>
      </c>
      <c r="J4" s="68" t="s">
        <v>130</v>
      </c>
      <c r="K4" s="186" t="s">
        <v>69</v>
      </c>
      <c r="L4" s="187" t="s">
        <v>131</v>
      </c>
      <c r="M4" s="18"/>
      <c r="N4" s="75"/>
    </row>
    <row r="5" spans="1:14" ht="20.25" customHeight="1" x14ac:dyDescent="0.25">
      <c r="A5" s="46" t="s">
        <v>2</v>
      </c>
      <c r="B5" s="12" t="s">
        <v>16</v>
      </c>
      <c r="C5" s="4" t="s">
        <v>16</v>
      </c>
      <c r="D5" s="11" t="s">
        <v>16</v>
      </c>
      <c r="E5" s="10" t="s">
        <v>16</v>
      </c>
      <c r="F5" s="3" t="s">
        <v>16</v>
      </c>
      <c r="G5" s="15" t="s">
        <v>16</v>
      </c>
      <c r="H5" s="86" t="s">
        <v>69</v>
      </c>
      <c r="I5" s="63" t="s">
        <v>77</v>
      </c>
      <c r="J5" s="83" t="s">
        <v>78</v>
      </c>
      <c r="K5" s="80" t="s">
        <v>69</v>
      </c>
      <c r="L5" s="7"/>
      <c r="M5" s="18"/>
      <c r="N5" s="75"/>
    </row>
    <row r="6" spans="1:14" ht="22.5" x14ac:dyDescent="0.25">
      <c r="A6" s="46" t="s">
        <v>3</v>
      </c>
      <c r="B6" s="12" t="s">
        <v>16</v>
      </c>
      <c r="C6" s="4" t="s">
        <v>16</v>
      </c>
      <c r="D6" s="11" t="s">
        <v>16</v>
      </c>
      <c r="E6" s="10" t="s">
        <v>16</v>
      </c>
      <c r="F6" s="3" t="s">
        <v>16</v>
      </c>
      <c r="G6" s="15" t="s">
        <v>16</v>
      </c>
      <c r="H6" s="85" t="s">
        <v>67</v>
      </c>
      <c r="I6" s="222" t="s">
        <v>134</v>
      </c>
      <c r="J6" s="223" t="s">
        <v>132</v>
      </c>
      <c r="K6" s="16"/>
      <c r="L6" s="7"/>
      <c r="M6" s="18"/>
      <c r="N6" s="75"/>
    </row>
    <row r="7" spans="1:14" x14ac:dyDescent="0.25">
      <c r="A7" s="46" t="s">
        <v>4</v>
      </c>
      <c r="B7" s="12" t="s">
        <v>16</v>
      </c>
      <c r="C7" s="4" t="s">
        <v>16</v>
      </c>
      <c r="D7" s="11" t="s">
        <v>16</v>
      </c>
      <c r="E7" s="10" t="s">
        <v>16</v>
      </c>
      <c r="F7" s="3" t="s">
        <v>16</v>
      </c>
      <c r="G7" s="15" t="s">
        <v>16</v>
      </c>
      <c r="H7" s="85" t="s">
        <v>69</v>
      </c>
      <c r="I7" s="62" t="s">
        <v>70</v>
      </c>
      <c r="J7" s="68" t="s">
        <v>130</v>
      </c>
      <c r="K7" s="16"/>
      <c r="L7" s="7"/>
      <c r="M7" s="18"/>
      <c r="N7" s="75"/>
    </row>
    <row r="8" spans="1:14" x14ac:dyDescent="0.25">
      <c r="A8" s="46" t="s">
        <v>5</v>
      </c>
      <c r="B8" s="12" t="s">
        <v>16</v>
      </c>
      <c r="C8" s="4" t="s">
        <v>16</v>
      </c>
      <c r="D8" s="11" t="s">
        <v>16</v>
      </c>
      <c r="E8" s="10" t="s">
        <v>16</v>
      </c>
      <c r="F8" s="3" t="s">
        <v>16</v>
      </c>
      <c r="G8" s="18" t="s">
        <v>17</v>
      </c>
      <c r="H8" s="85" t="s">
        <v>68</v>
      </c>
      <c r="I8" s="62" t="s">
        <v>68</v>
      </c>
      <c r="J8" s="68" t="s">
        <v>67</v>
      </c>
      <c r="K8" s="81" t="s">
        <v>67</v>
      </c>
      <c r="L8" s="65" t="s">
        <v>67</v>
      </c>
      <c r="M8" s="79" t="s">
        <v>72</v>
      </c>
      <c r="N8" s="76" t="s">
        <v>73</v>
      </c>
    </row>
    <row r="9" spans="1:14" x14ac:dyDescent="0.25">
      <c r="A9" s="46" t="s">
        <v>6</v>
      </c>
      <c r="B9" s="12" t="s">
        <v>16</v>
      </c>
      <c r="C9" s="4" t="s">
        <v>16</v>
      </c>
      <c r="D9" s="17" t="s">
        <v>17</v>
      </c>
      <c r="E9" s="10" t="s">
        <v>16</v>
      </c>
      <c r="F9" s="3" t="s">
        <v>16</v>
      </c>
      <c r="G9" s="18" t="s">
        <v>17</v>
      </c>
      <c r="H9" s="86" t="s">
        <v>76</v>
      </c>
      <c r="I9" s="63" t="s">
        <v>69</v>
      </c>
      <c r="J9" s="68"/>
      <c r="K9" s="16"/>
      <c r="L9" s="64" t="s">
        <v>69</v>
      </c>
      <c r="M9" s="18"/>
      <c r="N9" s="75"/>
    </row>
    <row r="10" spans="1:14" x14ac:dyDescent="0.25">
      <c r="A10" s="46" t="s">
        <v>7</v>
      </c>
      <c r="B10" s="12" t="s">
        <v>16</v>
      </c>
      <c r="C10" s="4" t="s">
        <v>16</v>
      </c>
      <c r="D10" s="11" t="s">
        <v>16</v>
      </c>
      <c r="E10" s="10" t="s">
        <v>16</v>
      </c>
      <c r="F10" s="7" t="s">
        <v>17</v>
      </c>
      <c r="G10" s="18" t="s">
        <v>17</v>
      </c>
      <c r="H10" s="86" t="s">
        <v>69</v>
      </c>
      <c r="I10" s="62" t="s">
        <v>70</v>
      </c>
      <c r="J10" s="68" t="s">
        <v>71</v>
      </c>
      <c r="K10" s="16"/>
      <c r="L10" s="7"/>
      <c r="M10" s="18"/>
      <c r="N10" s="75"/>
    </row>
    <row r="11" spans="1:14" x14ac:dyDescent="0.25">
      <c r="A11" s="46" t="s">
        <v>8</v>
      </c>
      <c r="B11" s="12" t="s">
        <v>16</v>
      </c>
      <c r="C11" s="4" t="s">
        <v>16</v>
      </c>
      <c r="D11" s="17"/>
      <c r="E11" s="10" t="s">
        <v>16</v>
      </c>
      <c r="F11" s="3" t="s">
        <v>16</v>
      </c>
      <c r="G11" s="18"/>
      <c r="H11" s="85" t="s">
        <v>67</v>
      </c>
      <c r="I11" s="85" t="s">
        <v>67</v>
      </c>
      <c r="J11" s="85" t="s">
        <v>67</v>
      </c>
      <c r="K11" s="16"/>
      <c r="L11" s="64" t="s">
        <v>69</v>
      </c>
      <c r="M11" s="18"/>
      <c r="N11" s="75"/>
    </row>
    <row r="12" spans="1:14" x14ac:dyDescent="0.25">
      <c r="A12" s="46" t="s">
        <v>9</v>
      </c>
      <c r="B12" s="12" t="s">
        <v>16</v>
      </c>
      <c r="C12" s="4" t="s">
        <v>16</v>
      </c>
      <c r="D12" s="17" t="s">
        <v>17</v>
      </c>
      <c r="E12" s="10" t="s">
        <v>16</v>
      </c>
      <c r="F12" s="7" t="s">
        <v>17</v>
      </c>
      <c r="G12" s="18" t="s">
        <v>17</v>
      </c>
      <c r="H12" s="86" t="s">
        <v>69</v>
      </c>
      <c r="I12" s="86" t="s">
        <v>69</v>
      </c>
      <c r="J12" s="68"/>
      <c r="K12" s="186" t="s">
        <v>69</v>
      </c>
      <c r="L12" s="186" t="s">
        <v>69</v>
      </c>
      <c r="M12" s="18"/>
      <c r="N12" s="76" t="s">
        <v>133</v>
      </c>
    </row>
    <row r="13" spans="1:14" x14ac:dyDescent="0.25">
      <c r="A13" s="46" t="s">
        <v>10</v>
      </c>
      <c r="B13" s="12" t="s">
        <v>16</v>
      </c>
      <c r="C13" s="4" t="s">
        <v>16</v>
      </c>
      <c r="D13" s="11" t="s">
        <v>16</v>
      </c>
      <c r="E13" s="10" t="s">
        <v>16</v>
      </c>
      <c r="F13" s="3" t="s">
        <v>16</v>
      </c>
      <c r="G13" s="18" t="s">
        <v>17</v>
      </c>
      <c r="H13" s="85" t="s">
        <v>67</v>
      </c>
      <c r="I13" s="62" t="s">
        <v>67</v>
      </c>
      <c r="J13" s="68" t="s">
        <v>70</v>
      </c>
      <c r="K13" s="81" t="s">
        <v>67</v>
      </c>
      <c r="L13" s="65" t="s">
        <v>67</v>
      </c>
      <c r="M13" s="18"/>
      <c r="N13" s="76" t="s">
        <v>74</v>
      </c>
    </row>
    <row r="14" spans="1:14" x14ac:dyDescent="0.25">
      <c r="A14" s="46" t="s">
        <v>11</v>
      </c>
      <c r="B14" s="14"/>
      <c r="C14" s="4" t="s">
        <v>16</v>
      </c>
      <c r="D14" s="17"/>
      <c r="E14" s="10" t="s">
        <v>16</v>
      </c>
      <c r="F14" s="7"/>
      <c r="G14" s="18"/>
      <c r="H14" s="85"/>
      <c r="I14" s="62"/>
      <c r="J14" s="68"/>
      <c r="K14" s="16"/>
      <c r="L14" s="7"/>
      <c r="M14" s="18"/>
      <c r="N14" s="75"/>
    </row>
    <row r="15" spans="1:14" x14ac:dyDescent="0.25">
      <c r="A15" s="46" t="s">
        <v>46</v>
      </c>
      <c r="B15" s="12" t="s">
        <v>16</v>
      </c>
      <c r="C15" s="4" t="s">
        <v>16</v>
      </c>
      <c r="D15" s="11" t="s">
        <v>16</v>
      </c>
      <c r="E15" s="10" t="s">
        <v>16</v>
      </c>
      <c r="F15" s="3" t="s">
        <v>16</v>
      </c>
      <c r="G15" s="15" t="s">
        <v>16</v>
      </c>
      <c r="H15" s="85" t="s">
        <v>67</v>
      </c>
      <c r="I15" s="63" t="s">
        <v>67</v>
      </c>
      <c r="J15" s="68" t="s">
        <v>125</v>
      </c>
      <c r="K15" s="81" t="s">
        <v>67</v>
      </c>
      <c r="L15" s="64" t="s">
        <v>69</v>
      </c>
      <c r="M15" s="79" t="s">
        <v>125</v>
      </c>
      <c r="N15" s="75"/>
    </row>
    <row r="16" spans="1:14" ht="15.75" thickBot="1" x14ac:dyDescent="0.3">
      <c r="A16" s="47" t="s">
        <v>12</v>
      </c>
      <c r="B16" s="20" t="s">
        <v>16</v>
      </c>
      <c r="C16" s="21" t="s">
        <v>16</v>
      </c>
      <c r="D16" s="28" t="s">
        <v>17</v>
      </c>
      <c r="E16" s="23" t="s">
        <v>16</v>
      </c>
      <c r="F16" s="24" t="s">
        <v>16</v>
      </c>
      <c r="G16" s="31" t="s">
        <v>17</v>
      </c>
      <c r="H16" s="87"/>
      <c r="I16" s="67" t="s">
        <v>67</v>
      </c>
      <c r="J16" s="69"/>
      <c r="K16" s="61"/>
      <c r="L16" s="66"/>
      <c r="M16" s="31"/>
      <c r="N16" s="77" t="s">
        <v>75</v>
      </c>
    </row>
    <row r="17" spans="1:7" ht="16.5" thickTop="1" thickBot="1" x14ac:dyDescent="0.3">
      <c r="B17" s="32"/>
      <c r="C17" s="32"/>
      <c r="D17" s="32"/>
      <c r="E17" s="32"/>
      <c r="F17" s="32"/>
      <c r="G17" s="32"/>
    </row>
    <row r="18" spans="1:7" ht="15.75" thickTop="1" x14ac:dyDescent="0.25">
      <c r="A18" s="48" t="s">
        <v>47</v>
      </c>
      <c r="B18" s="98">
        <f>COUNTIF($A$3:$A$16,"*")</f>
        <v>14</v>
      </c>
      <c r="C18" s="99">
        <f t="shared" ref="C18:G18" si="0">COUNTIF($A$3:$A$16,"*")</f>
        <v>14</v>
      </c>
      <c r="D18" s="100">
        <f t="shared" si="0"/>
        <v>14</v>
      </c>
      <c r="E18" s="98">
        <f t="shared" si="0"/>
        <v>14</v>
      </c>
      <c r="F18" s="99">
        <f t="shared" si="0"/>
        <v>14</v>
      </c>
      <c r="G18" s="100">
        <f t="shared" si="0"/>
        <v>14</v>
      </c>
    </row>
    <row r="19" spans="1:7" x14ac:dyDescent="0.25">
      <c r="A19" s="49" t="s">
        <v>51</v>
      </c>
      <c r="B19" s="102">
        <f>COUNTIF(B3:B16,$A$28)</f>
        <v>12</v>
      </c>
      <c r="C19" s="103">
        <f t="shared" ref="C19:G19" si="1">COUNTIF(C3:C16,$A$28)</f>
        <v>14</v>
      </c>
      <c r="D19" s="104">
        <f t="shared" si="1"/>
        <v>8</v>
      </c>
      <c r="E19" s="102">
        <f t="shared" si="1"/>
        <v>13</v>
      </c>
      <c r="F19" s="103">
        <f t="shared" si="1"/>
        <v>10</v>
      </c>
      <c r="G19" s="104">
        <f t="shared" si="1"/>
        <v>5</v>
      </c>
    </row>
    <row r="20" spans="1:7" x14ac:dyDescent="0.25">
      <c r="A20" s="49" t="s">
        <v>50</v>
      </c>
      <c r="B20" s="102">
        <f>COUNTIF(B3:B16,$B$28)</f>
        <v>0</v>
      </c>
      <c r="C20" s="103">
        <f t="shared" ref="C20:G20" si="2">COUNTIF(C3:C16,$B$28)</f>
        <v>0</v>
      </c>
      <c r="D20" s="104">
        <f t="shared" si="2"/>
        <v>3</v>
      </c>
      <c r="E20" s="102">
        <f t="shared" si="2"/>
        <v>1</v>
      </c>
      <c r="F20" s="103">
        <f t="shared" si="2"/>
        <v>3</v>
      </c>
      <c r="G20" s="104">
        <f t="shared" si="2"/>
        <v>7</v>
      </c>
    </row>
    <row r="21" spans="1:7" ht="15.75" thickBot="1" x14ac:dyDescent="0.3">
      <c r="A21" s="50" t="s">
        <v>48</v>
      </c>
      <c r="B21" s="122">
        <f>B18-SUM(B19:B20)</f>
        <v>2</v>
      </c>
      <c r="C21" s="107">
        <f t="shared" ref="C21:G21" si="3">C18-SUM(C19:C20)</f>
        <v>0</v>
      </c>
      <c r="D21" s="108">
        <f t="shared" si="3"/>
        <v>3</v>
      </c>
      <c r="E21" s="106">
        <f t="shared" si="3"/>
        <v>0</v>
      </c>
      <c r="F21" s="107">
        <f t="shared" si="3"/>
        <v>1</v>
      </c>
      <c r="G21" s="108">
        <f t="shared" si="3"/>
        <v>2</v>
      </c>
    </row>
    <row r="22" spans="1:7" ht="15.75" thickTop="1" x14ac:dyDescent="0.25">
      <c r="A22" s="51" t="s">
        <v>49</v>
      </c>
      <c r="B22" s="110">
        <f>SUM(B23:B25)</f>
        <v>1</v>
      </c>
      <c r="C22" s="111">
        <f t="shared" ref="C22:G22" si="4">SUM(C23:C25)</f>
        <v>1</v>
      </c>
      <c r="D22" s="112">
        <f t="shared" si="4"/>
        <v>1</v>
      </c>
      <c r="E22" s="110">
        <f t="shared" si="4"/>
        <v>1</v>
      </c>
      <c r="F22" s="111">
        <f t="shared" si="4"/>
        <v>1</v>
      </c>
      <c r="G22" s="112">
        <f t="shared" si="4"/>
        <v>1</v>
      </c>
    </row>
    <row r="23" spans="1:7" x14ac:dyDescent="0.25">
      <c r="A23" s="52" t="s">
        <v>51</v>
      </c>
      <c r="B23" s="114">
        <f>B19/B18</f>
        <v>0.8571428571428571</v>
      </c>
      <c r="C23" s="115">
        <f t="shared" ref="C23:G23" si="5">C19/C18</f>
        <v>1</v>
      </c>
      <c r="D23" s="116">
        <f t="shared" si="5"/>
        <v>0.5714285714285714</v>
      </c>
      <c r="E23" s="114">
        <f t="shared" si="5"/>
        <v>0.9285714285714286</v>
      </c>
      <c r="F23" s="115">
        <f t="shared" si="5"/>
        <v>0.7142857142857143</v>
      </c>
      <c r="G23" s="116">
        <f t="shared" si="5"/>
        <v>0.35714285714285715</v>
      </c>
    </row>
    <row r="24" spans="1:7" x14ac:dyDescent="0.25">
      <c r="A24" s="52" t="s">
        <v>50</v>
      </c>
      <c r="B24" s="114">
        <f>B20/B18</f>
        <v>0</v>
      </c>
      <c r="C24" s="115">
        <f t="shared" ref="C24:G24" si="6">C20/C18</f>
        <v>0</v>
      </c>
      <c r="D24" s="116">
        <f t="shared" si="6"/>
        <v>0.21428571428571427</v>
      </c>
      <c r="E24" s="114">
        <f t="shared" si="6"/>
        <v>7.1428571428571425E-2</v>
      </c>
      <c r="F24" s="115">
        <f t="shared" si="6"/>
        <v>0.21428571428571427</v>
      </c>
      <c r="G24" s="116">
        <f t="shared" si="6"/>
        <v>0.5</v>
      </c>
    </row>
    <row r="25" spans="1:7" ht="15.75" thickBot="1" x14ac:dyDescent="0.3">
      <c r="A25" s="53" t="s">
        <v>48</v>
      </c>
      <c r="B25" s="123">
        <f>B21/B18</f>
        <v>0.14285714285714285</v>
      </c>
      <c r="C25" s="119">
        <f t="shared" ref="C25:G25" si="7">C21/C18</f>
        <v>0</v>
      </c>
      <c r="D25" s="120">
        <f t="shared" si="7"/>
        <v>0.21428571428571427</v>
      </c>
      <c r="E25" s="118">
        <f t="shared" si="7"/>
        <v>0</v>
      </c>
      <c r="F25" s="119">
        <f t="shared" si="7"/>
        <v>7.1428571428571425E-2</v>
      </c>
      <c r="G25" s="120">
        <f t="shared" si="7"/>
        <v>0.14285714285714285</v>
      </c>
    </row>
    <row r="26" spans="1:7" ht="15.75" thickTop="1" x14ac:dyDescent="0.25"/>
    <row r="28" spans="1:7" hidden="1" x14ac:dyDescent="0.25">
      <c r="A28" s="8" t="s">
        <v>16</v>
      </c>
      <c r="B28" s="9" t="s">
        <v>17</v>
      </c>
    </row>
  </sheetData>
  <mergeCells count="5">
    <mergeCell ref="B1:D1"/>
    <mergeCell ref="E1:G1"/>
    <mergeCell ref="H1:J1"/>
    <mergeCell ref="K1:M1"/>
    <mergeCell ref="N1:N2"/>
  </mergeCells>
  <pageMargins left="0.7" right="0.7" top="0.75" bottom="0.75" header="0.3" footer="0.3"/>
  <pageSetup paperSize="8" scale="77"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7"/>
  <sheetViews>
    <sheetView topLeftCell="B1" zoomScaleNormal="100" workbookViewId="0">
      <selection activeCell="A12" sqref="A12:XFD12"/>
    </sheetView>
  </sheetViews>
  <sheetFormatPr defaultRowHeight="15" x14ac:dyDescent="0.25"/>
  <cols>
    <col min="1" max="1" width="21" customWidth="1"/>
    <col min="2" max="5" width="13.7109375" customWidth="1"/>
    <col min="6" max="6" width="25.140625" customWidth="1"/>
  </cols>
  <sheetData>
    <row r="1" spans="1:6" ht="35.25" customHeight="1" thickTop="1" x14ac:dyDescent="0.25">
      <c r="A1" s="88"/>
      <c r="B1" s="206" t="s">
        <v>79</v>
      </c>
      <c r="C1" s="199"/>
      <c r="D1" s="199"/>
      <c r="E1" s="200"/>
      <c r="F1" s="207" t="s">
        <v>84</v>
      </c>
    </row>
    <row r="2" spans="1:6" ht="60.75" thickBot="1" x14ac:dyDescent="0.3">
      <c r="A2" s="44"/>
      <c r="B2" s="20" t="s">
        <v>80</v>
      </c>
      <c r="C2" s="21" t="s">
        <v>81</v>
      </c>
      <c r="D2" s="21" t="s">
        <v>82</v>
      </c>
      <c r="E2" s="22" t="s">
        <v>83</v>
      </c>
      <c r="F2" s="208"/>
    </row>
    <row r="3" spans="1:6" ht="15.75" thickTop="1" x14ac:dyDescent="0.25">
      <c r="A3" s="89" t="s">
        <v>0</v>
      </c>
      <c r="B3" s="96" t="s">
        <v>16</v>
      </c>
      <c r="C3" s="35" t="s">
        <v>16</v>
      </c>
      <c r="D3" s="35" t="s">
        <v>16</v>
      </c>
      <c r="E3" s="36" t="s">
        <v>16</v>
      </c>
      <c r="F3" s="92" t="s">
        <v>17</v>
      </c>
    </row>
    <row r="4" spans="1:6" x14ac:dyDescent="0.25">
      <c r="A4" s="46" t="s">
        <v>1</v>
      </c>
      <c r="B4" s="14" t="s">
        <v>17</v>
      </c>
      <c r="C4" s="6" t="s">
        <v>17</v>
      </c>
      <c r="D4" s="6" t="s">
        <v>17</v>
      </c>
      <c r="E4" s="11" t="s">
        <v>16</v>
      </c>
      <c r="F4" s="93" t="s">
        <v>16</v>
      </c>
    </row>
    <row r="5" spans="1:6" x14ac:dyDescent="0.25">
      <c r="A5" s="46" t="s">
        <v>2</v>
      </c>
      <c r="B5" s="12" t="s">
        <v>16</v>
      </c>
      <c r="C5" s="4" t="s">
        <v>16</v>
      </c>
      <c r="D5" s="4" t="s">
        <v>16</v>
      </c>
      <c r="E5" s="11" t="s">
        <v>16</v>
      </c>
      <c r="F5" s="94"/>
    </row>
    <row r="6" spans="1:6" x14ac:dyDescent="0.25">
      <c r="A6" s="46" t="s">
        <v>3</v>
      </c>
      <c r="B6" s="12" t="s">
        <v>16</v>
      </c>
      <c r="C6" s="4" t="s">
        <v>16</v>
      </c>
      <c r="D6" s="4" t="s">
        <v>16</v>
      </c>
      <c r="E6" s="11" t="s">
        <v>16</v>
      </c>
      <c r="F6" s="94" t="s">
        <v>17</v>
      </c>
    </row>
    <row r="7" spans="1:6" x14ac:dyDescent="0.25">
      <c r="A7" s="46" t="s">
        <v>4</v>
      </c>
      <c r="B7" s="12" t="s">
        <v>16</v>
      </c>
      <c r="C7" s="4" t="s">
        <v>16</v>
      </c>
      <c r="D7" s="4" t="s">
        <v>16</v>
      </c>
      <c r="E7" s="11" t="s">
        <v>16</v>
      </c>
      <c r="F7" s="93" t="s">
        <v>16</v>
      </c>
    </row>
    <row r="8" spans="1:6" x14ac:dyDescent="0.25">
      <c r="A8" s="46" t="s">
        <v>5</v>
      </c>
      <c r="B8" s="14" t="s">
        <v>17</v>
      </c>
      <c r="C8" s="4" t="s">
        <v>16</v>
      </c>
      <c r="D8" s="4" t="s">
        <v>16</v>
      </c>
      <c r="E8" s="11" t="s">
        <v>16</v>
      </c>
      <c r="F8" s="94" t="s">
        <v>17</v>
      </c>
    </row>
    <row r="9" spans="1:6" x14ac:dyDescent="0.25">
      <c r="A9" s="46" t="s">
        <v>6</v>
      </c>
      <c r="B9" s="12" t="s">
        <v>16</v>
      </c>
      <c r="C9" s="4" t="s">
        <v>16</v>
      </c>
      <c r="D9" s="4" t="s">
        <v>16</v>
      </c>
      <c r="E9" s="11" t="s">
        <v>16</v>
      </c>
      <c r="F9" s="93" t="s">
        <v>16</v>
      </c>
    </row>
    <row r="10" spans="1:6" x14ac:dyDescent="0.25">
      <c r="A10" s="46" t="s">
        <v>7</v>
      </c>
      <c r="B10" s="12" t="s">
        <v>16</v>
      </c>
      <c r="C10" s="4" t="s">
        <v>16</v>
      </c>
      <c r="D10" s="4" t="s">
        <v>16</v>
      </c>
      <c r="E10" s="11" t="s">
        <v>16</v>
      </c>
      <c r="F10" s="94" t="s">
        <v>17</v>
      </c>
    </row>
    <row r="11" spans="1:6" x14ac:dyDescent="0.25">
      <c r="A11" s="46" t="s">
        <v>8</v>
      </c>
      <c r="B11" s="12" t="s">
        <v>16</v>
      </c>
      <c r="C11" s="4" t="s">
        <v>16</v>
      </c>
      <c r="D11" s="4" t="s">
        <v>16</v>
      </c>
      <c r="E11" s="11" t="s">
        <v>16</v>
      </c>
      <c r="F11" s="94"/>
    </row>
    <row r="12" spans="1:6" x14ac:dyDescent="0.25">
      <c r="A12" s="46" t="s">
        <v>9</v>
      </c>
      <c r="B12" s="12" t="s">
        <v>16</v>
      </c>
      <c r="C12" s="4" t="s">
        <v>16</v>
      </c>
      <c r="D12" s="4" t="s">
        <v>16</v>
      </c>
      <c r="E12" s="17"/>
      <c r="F12" s="94"/>
    </row>
    <row r="13" spans="1:6" x14ac:dyDescent="0.25">
      <c r="A13" s="46" t="s">
        <v>10</v>
      </c>
      <c r="B13" s="14" t="s">
        <v>17</v>
      </c>
      <c r="C13" s="4" t="s">
        <v>16</v>
      </c>
      <c r="D13" s="6" t="s">
        <v>17</v>
      </c>
      <c r="E13" s="11" t="s">
        <v>16</v>
      </c>
      <c r="F13" s="94" t="s">
        <v>17</v>
      </c>
    </row>
    <row r="14" spans="1:6" x14ac:dyDescent="0.25">
      <c r="A14" s="46" t="s">
        <v>11</v>
      </c>
      <c r="B14" s="12" t="s">
        <v>16</v>
      </c>
      <c r="C14" s="4" t="s">
        <v>16</v>
      </c>
      <c r="D14" s="6"/>
      <c r="E14" s="11" t="s">
        <v>16</v>
      </c>
      <c r="F14" s="93" t="s">
        <v>16</v>
      </c>
    </row>
    <row r="15" spans="1:6" x14ac:dyDescent="0.25">
      <c r="A15" s="46" t="s">
        <v>46</v>
      </c>
      <c r="B15" s="14" t="s">
        <v>17</v>
      </c>
      <c r="C15" s="4" t="s">
        <v>16</v>
      </c>
      <c r="D15" s="4" t="s">
        <v>16</v>
      </c>
      <c r="E15" s="11" t="s">
        <v>16</v>
      </c>
      <c r="F15" s="94" t="s">
        <v>16</v>
      </c>
    </row>
    <row r="16" spans="1:6" ht="15.75" thickBot="1" x14ac:dyDescent="0.3">
      <c r="A16" s="90" t="s">
        <v>12</v>
      </c>
      <c r="B16" s="95" t="s">
        <v>17</v>
      </c>
      <c r="C16" s="21" t="s">
        <v>16</v>
      </c>
      <c r="D16" s="21" t="s">
        <v>16</v>
      </c>
      <c r="E16" s="28" t="s">
        <v>17</v>
      </c>
      <c r="F16" s="91" t="s">
        <v>17</v>
      </c>
    </row>
    <row r="17" spans="1:6" ht="16.5" thickTop="1" thickBot="1" x14ac:dyDescent="0.3">
      <c r="B17" s="97"/>
      <c r="C17" s="97"/>
      <c r="D17" s="97"/>
      <c r="E17" s="97"/>
      <c r="F17" s="97"/>
    </row>
    <row r="18" spans="1:6" ht="15.75" thickTop="1" x14ac:dyDescent="0.25">
      <c r="A18" s="48" t="s">
        <v>47</v>
      </c>
      <c r="B18" s="98">
        <f>COUNTIF($A$3:$A$16,"*")</f>
        <v>14</v>
      </c>
      <c r="C18" s="99">
        <f t="shared" ref="C18:F18" si="0">COUNTIF($A$3:$A$16,"*")</f>
        <v>14</v>
      </c>
      <c r="D18" s="99">
        <f t="shared" si="0"/>
        <v>14</v>
      </c>
      <c r="E18" s="100">
        <f t="shared" si="0"/>
        <v>14</v>
      </c>
      <c r="F18" s="101">
        <f t="shared" si="0"/>
        <v>14</v>
      </c>
    </row>
    <row r="19" spans="1:6" x14ac:dyDescent="0.25">
      <c r="A19" s="49" t="s">
        <v>51</v>
      </c>
      <c r="B19" s="102">
        <f>COUNTIF(B3:B16,$A$27)</f>
        <v>9</v>
      </c>
      <c r="C19" s="103">
        <f t="shared" ref="C19:F19" si="1">COUNTIF(C3:C16,$A$27)</f>
        <v>13</v>
      </c>
      <c r="D19" s="103">
        <f t="shared" si="1"/>
        <v>11</v>
      </c>
      <c r="E19" s="104">
        <f t="shared" si="1"/>
        <v>12</v>
      </c>
      <c r="F19" s="105">
        <f t="shared" si="1"/>
        <v>5</v>
      </c>
    </row>
    <row r="20" spans="1:6" x14ac:dyDescent="0.25">
      <c r="A20" s="49" t="s">
        <v>50</v>
      </c>
      <c r="B20" s="102">
        <f>COUNTIF(B3:B16,$B$27)</f>
        <v>5</v>
      </c>
      <c r="C20" s="103">
        <f t="shared" ref="C20:F20" si="2">COUNTIF(C3:C16,$B$27)</f>
        <v>1</v>
      </c>
      <c r="D20" s="103">
        <f t="shared" si="2"/>
        <v>2</v>
      </c>
      <c r="E20" s="104">
        <f t="shared" si="2"/>
        <v>1</v>
      </c>
      <c r="F20" s="105">
        <f t="shared" si="2"/>
        <v>6</v>
      </c>
    </row>
    <row r="21" spans="1:6" ht="15.75" thickBot="1" x14ac:dyDescent="0.3">
      <c r="A21" s="50" t="s">
        <v>48</v>
      </c>
      <c r="B21" s="106">
        <f>B18-SUM(B19:B20)</f>
        <v>0</v>
      </c>
      <c r="C21" s="107">
        <f t="shared" ref="C21:F21" si="3">C18-SUM(C19:C20)</f>
        <v>0</v>
      </c>
      <c r="D21" s="107">
        <f t="shared" si="3"/>
        <v>1</v>
      </c>
      <c r="E21" s="108">
        <f t="shared" si="3"/>
        <v>1</v>
      </c>
      <c r="F21" s="109">
        <f t="shared" si="3"/>
        <v>3</v>
      </c>
    </row>
    <row r="22" spans="1:6" ht="15.75" thickTop="1" x14ac:dyDescent="0.25">
      <c r="A22" s="51" t="s">
        <v>49</v>
      </c>
      <c r="B22" s="110">
        <f>SUM(B23:B25)</f>
        <v>1</v>
      </c>
      <c r="C22" s="111">
        <f t="shared" ref="C22:F22" si="4">SUM(C23:C25)</f>
        <v>1</v>
      </c>
      <c r="D22" s="111">
        <f t="shared" si="4"/>
        <v>1</v>
      </c>
      <c r="E22" s="112">
        <f t="shared" si="4"/>
        <v>0.99999999999999989</v>
      </c>
      <c r="F22" s="113">
        <f t="shared" si="4"/>
        <v>1</v>
      </c>
    </row>
    <row r="23" spans="1:6" x14ac:dyDescent="0.25">
      <c r="A23" s="52" t="s">
        <v>51</v>
      </c>
      <c r="B23" s="114">
        <f>B19/B18</f>
        <v>0.6428571428571429</v>
      </c>
      <c r="C23" s="115">
        <f t="shared" ref="C23:F23" si="5">C19/C18</f>
        <v>0.9285714285714286</v>
      </c>
      <c r="D23" s="115">
        <f t="shared" si="5"/>
        <v>0.7857142857142857</v>
      </c>
      <c r="E23" s="116">
        <f t="shared" si="5"/>
        <v>0.8571428571428571</v>
      </c>
      <c r="F23" s="117">
        <f t="shared" si="5"/>
        <v>0.35714285714285715</v>
      </c>
    </row>
    <row r="24" spans="1:6" x14ac:dyDescent="0.25">
      <c r="A24" s="52" t="s">
        <v>50</v>
      </c>
      <c r="B24" s="114">
        <f>B20/B18</f>
        <v>0.35714285714285715</v>
      </c>
      <c r="C24" s="115">
        <f t="shared" ref="C24:F24" si="6">C20/C18</f>
        <v>7.1428571428571425E-2</v>
      </c>
      <c r="D24" s="115">
        <f t="shared" si="6"/>
        <v>0.14285714285714285</v>
      </c>
      <c r="E24" s="116">
        <f t="shared" si="6"/>
        <v>7.1428571428571425E-2</v>
      </c>
      <c r="F24" s="117">
        <f t="shared" si="6"/>
        <v>0.42857142857142855</v>
      </c>
    </row>
    <row r="25" spans="1:6" ht="15.75" thickBot="1" x14ac:dyDescent="0.3">
      <c r="A25" s="53" t="s">
        <v>48</v>
      </c>
      <c r="B25" s="118">
        <f>B21/B18</f>
        <v>0</v>
      </c>
      <c r="C25" s="119">
        <f t="shared" ref="C25:F25" si="7">C21/C18</f>
        <v>0</v>
      </c>
      <c r="D25" s="119">
        <f t="shared" si="7"/>
        <v>7.1428571428571425E-2</v>
      </c>
      <c r="E25" s="120">
        <f t="shared" si="7"/>
        <v>7.1428571428571425E-2</v>
      </c>
      <c r="F25" s="121">
        <f t="shared" si="7"/>
        <v>0.21428571428571427</v>
      </c>
    </row>
    <row r="26" spans="1:6" ht="15.75" thickTop="1" x14ac:dyDescent="0.25"/>
    <row r="27" spans="1:6" hidden="1" x14ac:dyDescent="0.25">
      <c r="A27" s="8" t="s">
        <v>16</v>
      </c>
      <c r="B27" s="9" t="s">
        <v>17</v>
      </c>
    </row>
  </sheetData>
  <mergeCells count="2">
    <mergeCell ref="B1:E1"/>
    <mergeCell ref="F1:F2"/>
  </mergeCells>
  <pageMargins left="0.7" right="0.7" top="0.75" bottom="0.75" header="0.3" footer="0.3"/>
  <pageSetup paperSize="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7"/>
  <sheetViews>
    <sheetView workbookViewId="0">
      <selection activeCell="F6" sqref="F6"/>
    </sheetView>
  </sheetViews>
  <sheetFormatPr defaultRowHeight="15" x14ac:dyDescent="0.25"/>
  <cols>
    <col min="1" max="1" width="20.85546875" customWidth="1"/>
    <col min="2" max="5" width="13.7109375" customWidth="1"/>
    <col min="6" max="6" width="24.85546875" customWidth="1"/>
  </cols>
  <sheetData>
    <row r="1" spans="1:6" ht="34.5" customHeight="1" thickTop="1" x14ac:dyDescent="0.25">
      <c r="A1" s="88"/>
      <c r="B1" s="198" t="s">
        <v>85</v>
      </c>
      <c r="C1" s="199"/>
      <c r="D1" s="199"/>
      <c r="E1" s="200"/>
      <c r="F1" s="209" t="s">
        <v>89</v>
      </c>
    </row>
    <row r="2" spans="1:6" ht="88.5" customHeight="1" thickBot="1" x14ac:dyDescent="0.3">
      <c r="A2" s="44"/>
      <c r="B2" s="20" t="s">
        <v>86</v>
      </c>
      <c r="C2" s="21" t="s">
        <v>87</v>
      </c>
      <c r="D2" s="21" t="s">
        <v>88</v>
      </c>
      <c r="E2" s="22" t="s">
        <v>15</v>
      </c>
      <c r="F2" s="210"/>
    </row>
    <row r="3" spans="1:6" ht="15.75" thickTop="1" x14ac:dyDescent="0.25">
      <c r="A3" s="89" t="s">
        <v>0</v>
      </c>
      <c r="B3" s="70" t="s">
        <v>17</v>
      </c>
      <c r="C3" s="71" t="s">
        <v>17</v>
      </c>
      <c r="D3" s="71" t="s">
        <v>17</v>
      </c>
      <c r="E3" s="73" t="s">
        <v>17</v>
      </c>
      <c r="F3" s="142"/>
    </row>
    <row r="4" spans="1:6" x14ac:dyDescent="0.25">
      <c r="A4" s="46" t="s">
        <v>1</v>
      </c>
      <c r="B4" s="14" t="s">
        <v>17</v>
      </c>
      <c r="C4" s="6" t="s">
        <v>16</v>
      </c>
      <c r="D4" s="6" t="s">
        <v>17</v>
      </c>
      <c r="E4" s="17" t="s">
        <v>17</v>
      </c>
      <c r="F4" s="142"/>
    </row>
    <row r="5" spans="1:6" x14ac:dyDescent="0.25">
      <c r="A5" s="46" t="s">
        <v>2</v>
      </c>
      <c r="B5" s="14" t="s">
        <v>16</v>
      </c>
      <c r="C5" s="6" t="s">
        <v>16</v>
      </c>
      <c r="D5" s="6" t="s">
        <v>16</v>
      </c>
      <c r="E5" s="17"/>
      <c r="F5" s="142" t="s">
        <v>69</v>
      </c>
    </row>
    <row r="6" spans="1:6" x14ac:dyDescent="0.25">
      <c r="A6" s="46" t="s">
        <v>3</v>
      </c>
      <c r="B6" s="14" t="s">
        <v>16</v>
      </c>
      <c r="C6" s="6" t="s">
        <v>16</v>
      </c>
      <c r="D6" s="6" t="s">
        <v>17</v>
      </c>
      <c r="E6" s="17"/>
      <c r="F6" s="224" t="s">
        <v>67</v>
      </c>
    </row>
    <row r="7" spans="1:6" x14ac:dyDescent="0.25">
      <c r="A7" s="46" t="s">
        <v>4</v>
      </c>
      <c r="B7" s="14" t="s">
        <v>16</v>
      </c>
      <c r="C7" s="6" t="s">
        <v>16</v>
      </c>
      <c r="D7" s="6"/>
      <c r="E7" s="17"/>
      <c r="F7" s="142" t="s">
        <v>69</v>
      </c>
    </row>
    <row r="8" spans="1:6" x14ac:dyDescent="0.25">
      <c r="A8" s="46" t="s">
        <v>5</v>
      </c>
      <c r="B8" s="14" t="s">
        <v>16</v>
      </c>
      <c r="C8" s="6" t="s">
        <v>16</v>
      </c>
      <c r="D8" s="6" t="s">
        <v>16</v>
      </c>
      <c r="E8" s="17"/>
      <c r="F8" s="142" t="s">
        <v>90</v>
      </c>
    </row>
    <row r="9" spans="1:6" x14ac:dyDescent="0.25">
      <c r="A9" s="46" t="s">
        <v>6</v>
      </c>
      <c r="B9" s="14" t="s">
        <v>16</v>
      </c>
      <c r="C9" s="6" t="s">
        <v>16</v>
      </c>
      <c r="D9" s="6" t="s">
        <v>16</v>
      </c>
      <c r="E9" s="17" t="s">
        <v>16</v>
      </c>
      <c r="F9" s="142" t="s">
        <v>91</v>
      </c>
    </row>
    <row r="10" spans="1:6" x14ac:dyDescent="0.25">
      <c r="A10" s="46" t="s">
        <v>7</v>
      </c>
      <c r="B10" s="14" t="s">
        <v>16</v>
      </c>
      <c r="C10" s="6" t="s">
        <v>16</v>
      </c>
      <c r="D10" s="6" t="s">
        <v>16</v>
      </c>
      <c r="E10" s="17" t="s">
        <v>16</v>
      </c>
      <c r="F10" s="142"/>
    </row>
    <row r="11" spans="1:6" x14ac:dyDescent="0.25">
      <c r="A11" s="46" t="s">
        <v>8</v>
      </c>
      <c r="B11" s="14" t="s">
        <v>16</v>
      </c>
      <c r="C11" s="6" t="s">
        <v>16</v>
      </c>
      <c r="D11" s="6" t="s">
        <v>16</v>
      </c>
      <c r="E11" s="17"/>
      <c r="F11" s="142"/>
    </row>
    <row r="12" spans="1:6" x14ac:dyDescent="0.25">
      <c r="A12" s="46" t="s">
        <v>9</v>
      </c>
      <c r="B12" s="14" t="s">
        <v>17</v>
      </c>
      <c r="C12" s="6" t="s">
        <v>16</v>
      </c>
      <c r="D12" s="6" t="s">
        <v>17</v>
      </c>
      <c r="E12" s="17" t="s">
        <v>16</v>
      </c>
      <c r="F12" s="142" t="s">
        <v>69</v>
      </c>
    </row>
    <row r="13" spans="1:6" x14ac:dyDescent="0.25">
      <c r="A13" s="46" t="s">
        <v>10</v>
      </c>
      <c r="B13" s="14" t="s">
        <v>16</v>
      </c>
      <c r="C13" s="6" t="s">
        <v>16</v>
      </c>
      <c r="D13" s="6" t="s">
        <v>16</v>
      </c>
      <c r="E13" s="17" t="s">
        <v>16</v>
      </c>
      <c r="F13" s="142" t="s">
        <v>92</v>
      </c>
    </row>
    <row r="14" spans="1:6" x14ac:dyDescent="0.25">
      <c r="A14" s="46" t="s">
        <v>11</v>
      </c>
      <c r="B14" s="14" t="s">
        <v>16</v>
      </c>
      <c r="C14" s="6" t="s">
        <v>16</v>
      </c>
      <c r="D14" s="6" t="s">
        <v>16</v>
      </c>
      <c r="E14" s="17" t="s">
        <v>16</v>
      </c>
      <c r="F14" s="142" t="s">
        <v>69</v>
      </c>
    </row>
    <row r="15" spans="1:6" x14ac:dyDescent="0.25">
      <c r="A15" s="46" t="s">
        <v>46</v>
      </c>
      <c r="B15" s="14" t="s">
        <v>16</v>
      </c>
      <c r="C15" s="6" t="s">
        <v>16</v>
      </c>
      <c r="D15" s="6" t="s">
        <v>16</v>
      </c>
      <c r="E15" s="6" t="s">
        <v>16</v>
      </c>
      <c r="F15" s="142" t="s">
        <v>69</v>
      </c>
    </row>
    <row r="16" spans="1:6" ht="15.75" thickBot="1" x14ac:dyDescent="0.3">
      <c r="A16" s="47" t="s">
        <v>12</v>
      </c>
      <c r="B16" s="26" t="s">
        <v>16</v>
      </c>
      <c r="C16" s="27" t="s">
        <v>16</v>
      </c>
      <c r="D16" s="27" t="s">
        <v>17</v>
      </c>
      <c r="E16" s="28" t="s">
        <v>16</v>
      </c>
      <c r="F16" s="143" t="s">
        <v>67</v>
      </c>
    </row>
    <row r="17" spans="1:5" ht="16.5" thickTop="1" thickBot="1" x14ac:dyDescent="0.3">
      <c r="B17" s="32"/>
      <c r="C17" s="32"/>
      <c r="D17" s="32"/>
      <c r="E17" s="32"/>
    </row>
    <row r="18" spans="1:5" ht="15.75" thickTop="1" x14ac:dyDescent="0.25">
      <c r="A18" s="48" t="s">
        <v>47</v>
      </c>
      <c r="B18" s="98">
        <f>COUNTIF($A$3:$A$16,"*")</f>
        <v>14</v>
      </c>
      <c r="C18" s="99">
        <f t="shared" ref="C18:E18" si="0">COUNTIF($A$3:$A$16,"*")</f>
        <v>14</v>
      </c>
      <c r="D18" s="99">
        <f t="shared" si="0"/>
        <v>14</v>
      </c>
      <c r="E18" s="100">
        <f t="shared" si="0"/>
        <v>14</v>
      </c>
    </row>
    <row r="19" spans="1:5" x14ac:dyDescent="0.25">
      <c r="A19" s="49" t="s">
        <v>51</v>
      </c>
      <c r="B19" s="102">
        <f>COUNTIF(B3:B16,$A$27)</f>
        <v>11</v>
      </c>
      <c r="C19" s="103">
        <f t="shared" ref="C19:E19" si="1">COUNTIF(C3:C16,$A$27)</f>
        <v>13</v>
      </c>
      <c r="D19" s="103">
        <f t="shared" si="1"/>
        <v>8</v>
      </c>
      <c r="E19" s="104">
        <f t="shared" si="1"/>
        <v>7</v>
      </c>
    </row>
    <row r="20" spans="1:5" x14ac:dyDescent="0.25">
      <c r="A20" s="49" t="s">
        <v>50</v>
      </c>
      <c r="B20" s="102">
        <f>COUNTIF(B3:B16,$B$27)</f>
        <v>3</v>
      </c>
      <c r="C20" s="103">
        <f t="shared" ref="C20:E20" si="2">COUNTIF(C3:C16,$B$27)</f>
        <v>1</v>
      </c>
      <c r="D20" s="103">
        <f t="shared" si="2"/>
        <v>5</v>
      </c>
      <c r="E20" s="104">
        <f t="shared" si="2"/>
        <v>2</v>
      </c>
    </row>
    <row r="21" spans="1:5" ht="15.75" thickBot="1" x14ac:dyDescent="0.3">
      <c r="A21" s="50" t="s">
        <v>48</v>
      </c>
      <c r="B21" s="106">
        <f>B18-SUM(B19:B20)</f>
        <v>0</v>
      </c>
      <c r="C21" s="107">
        <f t="shared" ref="C21:E21" si="3">C18-SUM(C19:C20)</f>
        <v>0</v>
      </c>
      <c r="D21" s="107">
        <f t="shared" si="3"/>
        <v>1</v>
      </c>
      <c r="E21" s="108">
        <f t="shared" si="3"/>
        <v>5</v>
      </c>
    </row>
    <row r="22" spans="1:5" ht="15.75" thickTop="1" x14ac:dyDescent="0.25">
      <c r="A22" s="51" t="s">
        <v>49</v>
      </c>
      <c r="B22" s="110">
        <f>SUM(B23:B25)</f>
        <v>1</v>
      </c>
      <c r="C22" s="111">
        <f t="shared" ref="C22:E22" si="4">SUM(C23:C25)</f>
        <v>1</v>
      </c>
      <c r="D22" s="111">
        <f t="shared" si="4"/>
        <v>1</v>
      </c>
      <c r="E22" s="112">
        <f t="shared" si="4"/>
        <v>1</v>
      </c>
    </row>
    <row r="23" spans="1:5" x14ac:dyDescent="0.25">
      <c r="A23" s="52" t="s">
        <v>51</v>
      </c>
      <c r="B23" s="114">
        <f>B19/B18</f>
        <v>0.7857142857142857</v>
      </c>
      <c r="C23" s="115">
        <f t="shared" ref="C23:E23" si="5">C19/C18</f>
        <v>0.9285714285714286</v>
      </c>
      <c r="D23" s="115">
        <f t="shared" si="5"/>
        <v>0.5714285714285714</v>
      </c>
      <c r="E23" s="116">
        <f t="shared" si="5"/>
        <v>0.5</v>
      </c>
    </row>
    <row r="24" spans="1:5" x14ac:dyDescent="0.25">
      <c r="A24" s="52" t="s">
        <v>50</v>
      </c>
      <c r="B24" s="114">
        <f>B20/B18</f>
        <v>0.21428571428571427</v>
      </c>
      <c r="C24" s="115">
        <f t="shared" ref="C24:E24" si="6">C20/C18</f>
        <v>7.1428571428571425E-2</v>
      </c>
      <c r="D24" s="115">
        <f t="shared" si="6"/>
        <v>0.35714285714285715</v>
      </c>
      <c r="E24" s="116">
        <f t="shared" si="6"/>
        <v>0.14285714285714285</v>
      </c>
    </row>
    <row r="25" spans="1:5" ht="15.75" thickBot="1" x14ac:dyDescent="0.3">
      <c r="A25" s="53" t="s">
        <v>48</v>
      </c>
      <c r="B25" s="118">
        <f>B21/B18</f>
        <v>0</v>
      </c>
      <c r="C25" s="119">
        <f t="shared" ref="C25:E25" si="7">C21/C18</f>
        <v>0</v>
      </c>
      <c r="D25" s="119">
        <f t="shared" si="7"/>
        <v>7.1428571428571425E-2</v>
      </c>
      <c r="E25" s="120">
        <f t="shared" si="7"/>
        <v>0.35714285714285715</v>
      </c>
    </row>
    <row r="26" spans="1:5" ht="15.75" thickTop="1" x14ac:dyDescent="0.25"/>
    <row r="27" spans="1:5" hidden="1" x14ac:dyDescent="0.25">
      <c r="A27" s="8" t="s">
        <v>16</v>
      </c>
      <c r="B27" s="9" t="s">
        <v>17</v>
      </c>
    </row>
  </sheetData>
  <mergeCells count="2">
    <mergeCell ref="B1:E1"/>
    <mergeCell ref="F1:F2"/>
  </mergeCells>
  <pageMargins left="0.7" right="0.7" top="0.75" bottom="0.75" header="0.3" footer="0.3"/>
  <pageSetup paperSize="8"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3"/>
  <sheetViews>
    <sheetView workbookViewId="0">
      <pane xSplit="1" ySplit="2" topLeftCell="P3" activePane="bottomRight" state="frozen"/>
      <selection pane="topRight" activeCell="B1" sqref="B1"/>
      <selection pane="bottomLeft" activeCell="A3" sqref="A3"/>
      <selection pane="bottomRight" activeCell="A12" sqref="A12:XFD12"/>
    </sheetView>
  </sheetViews>
  <sheetFormatPr defaultRowHeight="15" x14ac:dyDescent="0.25"/>
  <cols>
    <col min="1" max="1" width="21.28515625" customWidth="1"/>
    <col min="2" max="18" width="13.7109375" customWidth="1"/>
    <col min="19" max="19" width="30.7109375" customWidth="1"/>
  </cols>
  <sheetData>
    <row r="1" spans="1:19" ht="31.5" customHeight="1" thickTop="1" x14ac:dyDescent="0.25">
      <c r="A1" s="88"/>
      <c r="B1" s="211" t="s">
        <v>93</v>
      </c>
      <c r="C1" s="212"/>
      <c r="D1" s="212"/>
      <c r="E1" s="212"/>
      <c r="F1" s="212"/>
      <c r="G1" s="213"/>
      <c r="H1" s="216" t="s">
        <v>100</v>
      </c>
      <c r="I1" s="217"/>
      <c r="J1" s="217"/>
      <c r="K1" s="217"/>
      <c r="L1" s="218"/>
      <c r="M1" s="211" t="s">
        <v>117</v>
      </c>
      <c r="N1" s="212"/>
      <c r="O1" s="212"/>
      <c r="P1" s="212"/>
      <c r="Q1" s="212"/>
      <c r="R1" s="213"/>
    </row>
    <row r="2" spans="1:19" ht="105.75" thickBot="1" x14ac:dyDescent="0.3">
      <c r="A2" s="44"/>
      <c r="B2" s="154" t="s">
        <v>94</v>
      </c>
      <c r="C2" s="21" t="s">
        <v>95</v>
      </c>
      <c r="D2" s="21" t="s">
        <v>96</v>
      </c>
      <c r="E2" s="21" t="s">
        <v>97</v>
      </c>
      <c r="F2" s="21" t="s">
        <v>98</v>
      </c>
      <c r="G2" s="22" t="s">
        <v>99</v>
      </c>
      <c r="H2" s="23" t="s">
        <v>101</v>
      </c>
      <c r="I2" s="24" t="s">
        <v>102</v>
      </c>
      <c r="J2" s="24" t="s">
        <v>103</v>
      </c>
      <c r="K2" s="24" t="s">
        <v>104</v>
      </c>
      <c r="L2" s="25" t="s">
        <v>99</v>
      </c>
      <c r="M2" s="154" t="s">
        <v>105</v>
      </c>
      <c r="N2" s="21" t="s">
        <v>106</v>
      </c>
      <c r="O2" s="21" t="s">
        <v>107</v>
      </c>
      <c r="P2" s="21" t="s">
        <v>108</v>
      </c>
      <c r="Q2" s="21" t="s">
        <v>109</v>
      </c>
      <c r="R2" s="157" t="s">
        <v>110</v>
      </c>
    </row>
    <row r="3" spans="1:19" ht="15.75" thickTop="1" x14ac:dyDescent="0.25">
      <c r="A3" s="89" t="s">
        <v>0</v>
      </c>
      <c r="B3" s="155"/>
      <c r="C3" s="145"/>
      <c r="D3" s="145"/>
      <c r="E3" s="145"/>
      <c r="F3" s="145"/>
      <c r="G3" s="36" t="s">
        <v>16</v>
      </c>
      <c r="H3" s="37" t="s">
        <v>16</v>
      </c>
      <c r="I3" s="38" t="s">
        <v>16</v>
      </c>
      <c r="J3" s="150"/>
      <c r="K3" s="150"/>
      <c r="L3" s="159"/>
      <c r="M3" s="155"/>
      <c r="N3" s="145"/>
      <c r="O3" s="145"/>
      <c r="P3" s="145"/>
      <c r="Q3" s="145"/>
      <c r="R3" s="158"/>
    </row>
    <row r="4" spans="1:19" x14ac:dyDescent="0.25">
      <c r="A4" s="46" t="s">
        <v>1</v>
      </c>
      <c r="B4" s="12" t="s">
        <v>16</v>
      </c>
      <c r="C4" s="4" t="s">
        <v>16</v>
      </c>
      <c r="D4" s="6" t="s">
        <v>17</v>
      </c>
      <c r="E4" s="4" t="s">
        <v>16</v>
      </c>
      <c r="F4" s="4" t="s">
        <v>16</v>
      </c>
      <c r="G4" s="146"/>
      <c r="H4" s="16" t="s">
        <v>17</v>
      </c>
      <c r="I4" s="3" t="s">
        <v>16</v>
      </c>
      <c r="J4" s="7" t="s">
        <v>17</v>
      </c>
      <c r="K4" s="3" t="s">
        <v>16</v>
      </c>
      <c r="L4" s="160"/>
      <c r="M4" s="12" t="s">
        <v>16</v>
      </c>
      <c r="N4" s="4" t="s">
        <v>16</v>
      </c>
      <c r="O4" s="4" t="s">
        <v>16</v>
      </c>
      <c r="P4" s="4" t="s">
        <v>16</v>
      </c>
      <c r="Q4" s="4" t="s">
        <v>16</v>
      </c>
      <c r="R4" s="11" t="s">
        <v>16</v>
      </c>
    </row>
    <row r="5" spans="1:19" x14ac:dyDescent="0.25">
      <c r="A5" s="46" t="s">
        <v>2</v>
      </c>
      <c r="B5" s="12" t="s">
        <v>16</v>
      </c>
      <c r="C5" s="4" t="s">
        <v>16</v>
      </c>
      <c r="D5" s="144"/>
      <c r="E5" s="4" t="s">
        <v>16</v>
      </c>
      <c r="F5" s="4" t="s">
        <v>16</v>
      </c>
      <c r="G5" s="146"/>
      <c r="H5" s="10" t="s">
        <v>16</v>
      </c>
      <c r="I5" s="3" t="s">
        <v>16</v>
      </c>
      <c r="J5" s="3" t="s">
        <v>16</v>
      </c>
      <c r="K5" s="3" t="s">
        <v>16</v>
      </c>
      <c r="L5" s="160"/>
      <c r="M5" s="12" t="s">
        <v>16</v>
      </c>
      <c r="N5" s="4" t="s">
        <v>16</v>
      </c>
      <c r="O5" s="4" t="s">
        <v>16</v>
      </c>
      <c r="P5" s="4" t="s">
        <v>16</v>
      </c>
      <c r="Q5" s="4" t="s">
        <v>16</v>
      </c>
      <c r="R5" s="146"/>
    </row>
    <row r="6" spans="1:19" x14ac:dyDescent="0.25">
      <c r="A6" s="46" t="s">
        <v>3</v>
      </c>
      <c r="B6" s="12" t="s">
        <v>16</v>
      </c>
      <c r="C6" s="4" t="s">
        <v>16</v>
      </c>
      <c r="D6" s="6" t="s">
        <v>17</v>
      </c>
      <c r="E6" s="4" t="s">
        <v>16</v>
      </c>
      <c r="F6" s="6" t="s">
        <v>17</v>
      </c>
      <c r="G6" s="146"/>
      <c r="H6" s="10" t="s">
        <v>16</v>
      </c>
      <c r="I6" s="3" t="s">
        <v>16</v>
      </c>
      <c r="J6" s="3" t="s">
        <v>16</v>
      </c>
      <c r="K6" s="3" t="s">
        <v>16</v>
      </c>
      <c r="L6" s="160"/>
      <c r="M6" s="12" t="s">
        <v>16</v>
      </c>
      <c r="N6" s="4" t="s">
        <v>16</v>
      </c>
      <c r="O6" s="4" t="s">
        <v>16</v>
      </c>
      <c r="P6" s="4" t="s">
        <v>16</v>
      </c>
      <c r="Q6" s="4" t="s">
        <v>16</v>
      </c>
      <c r="R6" s="11" t="s">
        <v>16</v>
      </c>
    </row>
    <row r="7" spans="1:19" x14ac:dyDescent="0.25">
      <c r="A7" s="46" t="s">
        <v>4</v>
      </c>
      <c r="B7" s="12" t="s">
        <v>16</v>
      </c>
      <c r="C7" s="4" t="s">
        <v>16</v>
      </c>
      <c r="D7" s="4" t="s">
        <v>16</v>
      </c>
      <c r="E7" s="4" t="s">
        <v>16</v>
      </c>
      <c r="F7" s="4" t="s">
        <v>16</v>
      </c>
      <c r="G7" s="146"/>
      <c r="H7" s="10" t="s">
        <v>16</v>
      </c>
      <c r="I7" s="7" t="s">
        <v>17</v>
      </c>
      <c r="J7" s="7" t="s">
        <v>17</v>
      </c>
      <c r="K7" s="3" t="s">
        <v>16</v>
      </c>
      <c r="L7" s="160"/>
      <c r="M7" s="12" t="s">
        <v>16</v>
      </c>
      <c r="N7" s="4" t="s">
        <v>16</v>
      </c>
      <c r="O7" s="4" t="s">
        <v>16</v>
      </c>
      <c r="P7" s="4" t="s">
        <v>16</v>
      </c>
      <c r="Q7" s="4" t="s">
        <v>16</v>
      </c>
      <c r="R7" s="146"/>
    </row>
    <row r="8" spans="1:19" x14ac:dyDescent="0.25">
      <c r="A8" s="46" t="s">
        <v>5</v>
      </c>
      <c r="B8" s="12" t="s">
        <v>16</v>
      </c>
      <c r="C8" s="4" t="s">
        <v>16</v>
      </c>
      <c r="D8" s="4" t="s">
        <v>16</v>
      </c>
      <c r="E8" s="4" t="s">
        <v>16</v>
      </c>
      <c r="F8" s="4" t="s">
        <v>16</v>
      </c>
      <c r="G8" s="146"/>
      <c r="H8" s="10" t="s">
        <v>16</v>
      </c>
      <c r="I8" s="3" t="s">
        <v>16</v>
      </c>
      <c r="J8" s="3" t="s">
        <v>16</v>
      </c>
      <c r="K8" s="3" t="s">
        <v>16</v>
      </c>
      <c r="L8" s="15" t="s">
        <v>16</v>
      </c>
      <c r="M8" s="12" t="s">
        <v>16</v>
      </c>
      <c r="N8" s="4" t="s">
        <v>16</v>
      </c>
      <c r="O8" s="4" t="s">
        <v>16</v>
      </c>
      <c r="P8" s="144"/>
      <c r="Q8" s="4" t="s">
        <v>16</v>
      </c>
      <c r="R8" s="146"/>
    </row>
    <row r="9" spans="1:19" x14ac:dyDescent="0.25">
      <c r="A9" s="46" t="s">
        <v>6</v>
      </c>
      <c r="B9" s="12" t="s">
        <v>16</v>
      </c>
      <c r="C9" s="4" t="s">
        <v>16</v>
      </c>
      <c r="D9" s="4" t="s">
        <v>16</v>
      </c>
      <c r="E9" s="4" t="s">
        <v>16</v>
      </c>
      <c r="F9" s="4" t="s">
        <v>16</v>
      </c>
      <c r="G9" s="11" t="s">
        <v>16</v>
      </c>
      <c r="H9" s="10" t="s">
        <v>16</v>
      </c>
      <c r="I9" s="3" t="s">
        <v>16</v>
      </c>
      <c r="J9" s="151"/>
      <c r="K9" s="3" t="s">
        <v>16</v>
      </c>
      <c r="L9" s="160"/>
      <c r="M9" s="12" t="s">
        <v>16</v>
      </c>
      <c r="N9" s="4" t="s">
        <v>16</v>
      </c>
      <c r="O9" s="4" t="s">
        <v>16</v>
      </c>
      <c r="P9" s="4" t="s">
        <v>16</v>
      </c>
      <c r="Q9" s="4" t="s">
        <v>16</v>
      </c>
      <c r="R9" s="11" t="s">
        <v>16</v>
      </c>
    </row>
    <row r="10" spans="1:19" x14ac:dyDescent="0.25">
      <c r="A10" s="46" t="s">
        <v>7</v>
      </c>
      <c r="B10" s="12" t="s">
        <v>16</v>
      </c>
      <c r="C10" s="4" t="s">
        <v>16</v>
      </c>
      <c r="D10" s="4" t="s">
        <v>16</v>
      </c>
      <c r="E10" s="4" t="s">
        <v>16</v>
      </c>
      <c r="F10" s="4" t="s">
        <v>16</v>
      </c>
      <c r="G10" s="11" t="s">
        <v>16</v>
      </c>
      <c r="H10" s="10" t="s">
        <v>16</v>
      </c>
      <c r="I10" s="7" t="s">
        <v>17</v>
      </c>
      <c r="J10" s="7" t="s">
        <v>17</v>
      </c>
      <c r="K10" s="7" t="s">
        <v>17</v>
      </c>
      <c r="L10" s="160"/>
      <c r="M10" s="12" t="s">
        <v>16</v>
      </c>
      <c r="N10" s="4" t="s">
        <v>16</v>
      </c>
      <c r="O10" s="6" t="s">
        <v>17</v>
      </c>
      <c r="P10" s="6" t="s">
        <v>17</v>
      </c>
      <c r="Q10" s="6" t="s">
        <v>17</v>
      </c>
      <c r="R10" s="17" t="s">
        <v>17</v>
      </c>
    </row>
    <row r="11" spans="1:19" x14ac:dyDescent="0.25">
      <c r="A11" s="46" t="s">
        <v>8</v>
      </c>
      <c r="B11" s="12" t="s">
        <v>16</v>
      </c>
      <c r="C11" s="4" t="s">
        <v>16</v>
      </c>
      <c r="D11" s="4" t="s">
        <v>16</v>
      </c>
      <c r="E11" s="4" t="s">
        <v>16</v>
      </c>
      <c r="F11" s="4" t="s">
        <v>16</v>
      </c>
      <c r="G11" s="146"/>
      <c r="H11" s="10" t="s">
        <v>16</v>
      </c>
      <c r="I11" s="3" t="s">
        <v>16</v>
      </c>
      <c r="J11" s="3" t="s">
        <v>16</v>
      </c>
      <c r="K11" s="3" t="s">
        <v>16</v>
      </c>
      <c r="L11" s="160"/>
      <c r="M11" s="12" t="s">
        <v>16</v>
      </c>
      <c r="N11" s="4" t="s">
        <v>16</v>
      </c>
      <c r="O11" s="4" t="s">
        <v>16</v>
      </c>
      <c r="P11" s="4" t="s">
        <v>16</v>
      </c>
      <c r="Q11" s="4" t="s">
        <v>16</v>
      </c>
      <c r="R11" s="146"/>
    </row>
    <row r="12" spans="1:19" x14ac:dyDescent="0.25">
      <c r="A12" s="46" t="s">
        <v>9</v>
      </c>
      <c r="B12" s="14" t="s">
        <v>17</v>
      </c>
      <c r="C12" s="4" t="s">
        <v>16</v>
      </c>
      <c r="D12" s="6" t="s">
        <v>17</v>
      </c>
      <c r="E12" s="4" t="s">
        <v>16</v>
      </c>
      <c r="F12" s="4" t="s">
        <v>16</v>
      </c>
      <c r="G12" s="146"/>
      <c r="H12" s="10" t="s">
        <v>16</v>
      </c>
      <c r="I12" s="3" t="s">
        <v>16</v>
      </c>
      <c r="J12" s="3" t="s">
        <v>16</v>
      </c>
      <c r="K12" s="3" t="s">
        <v>16</v>
      </c>
      <c r="L12" s="160"/>
      <c r="M12" s="12" t="s">
        <v>16</v>
      </c>
      <c r="N12" s="4" t="s">
        <v>16</v>
      </c>
      <c r="O12" s="4" t="s">
        <v>16</v>
      </c>
      <c r="P12" s="4" t="s">
        <v>16</v>
      </c>
      <c r="Q12" s="6" t="s">
        <v>17</v>
      </c>
      <c r="R12" s="17" t="s">
        <v>17</v>
      </c>
    </row>
    <row r="13" spans="1:19" x14ac:dyDescent="0.25">
      <c r="A13" s="46" t="s">
        <v>10</v>
      </c>
      <c r="B13" s="14" t="s">
        <v>17</v>
      </c>
      <c r="C13" s="6" t="s">
        <v>17</v>
      </c>
      <c r="D13" s="6" t="s">
        <v>17</v>
      </c>
      <c r="E13" s="6" t="s">
        <v>17</v>
      </c>
      <c r="F13" s="6" t="s">
        <v>17</v>
      </c>
      <c r="G13" s="146"/>
      <c r="H13" s="10" t="s">
        <v>16</v>
      </c>
      <c r="I13" s="3" t="s">
        <v>16</v>
      </c>
      <c r="J13" s="7" t="s">
        <v>17</v>
      </c>
      <c r="K13" s="3" t="s">
        <v>16</v>
      </c>
      <c r="L13" s="160"/>
      <c r="M13" s="12" t="s">
        <v>16</v>
      </c>
      <c r="N13" s="4" t="s">
        <v>16</v>
      </c>
      <c r="O13" s="4" t="s">
        <v>16</v>
      </c>
      <c r="P13" s="6" t="s">
        <v>17</v>
      </c>
      <c r="Q13" s="4" t="s">
        <v>16</v>
      </c>
      <c r="R13" s="146"/>
    </row>
    <row r="14" spans="1:19" x14ac:dyDescent="0.25">
      <c r="A14" s="46" t="s">
        <v>11</v>
      </c>
      <c r="B14" s="12" t="s">
        <v>16</v>
      </c>
      <c r="C14" s="144"/>
      <c r="D14" s="144"/>
      <c r="E14" s="144"/>
      <c r="F14" s="144"/>
      <c r="G14" s="146"/>
      <c r="H14" s="10" t="s">
        <v>16</v>
      </c>
      <c r="I14" s="3" t="s">
        <v>16</v>
      </c>
      <c r="J14" s="151"/>
      <c r="K14" s="151"/>
      <c r="L14" s="160"/>
      <c r="M14" s="12" t="s">
        <v>16</v>
      </c>
      <c r="N14" s="4" t="s">
        <v>16</v>
      </c>
      <c r="O14" s="4" t="s">
        <v>16</v>
      </c>
      <c r="P14" s="4" t="s">
        <v>16</v>
      </c>
      <c r="Q14" s="4" t="s">
        <v>16</v>
      </c>
      <c r="R14" s="146"/>
    </row>
    <row r="15" spans="1:19" x14ac:dyDescent="0.25">
      <c r="A15" s="46" t="s">
        <v>46</v>
      </c>
      <c r="B15" s="14" t="s">
        <v>16</v>
      </c>
      <c r="C15" s="6" t="s">
        <v>16</v>
      </c>
      <c r="D15" s="6" t="s">
        <v>16</v>
      </c>
      <c r="E15" s="6" t="s">
        <v>16</v>
      </c>
      <c r="F15" s="6" t="s">
        <v>16</v>
      </c>
      <c r="G15" s="175" t="s">
        <v>16</v>
      </c>
      <c r="H15" s="179" t="s">
        <v>16</v>
      </c>
      <c r="I15" s="180" t="s">
        <v>16</v>
      </c>
      <c r="J15" s="180" t="s">
        <v>16</v>
      </c>
      <c r="K15" s="180" t="s">
        <v>16</v>
      </c>
      <c r="L15" s="181" t="s">
        <v>16</v>
      </c>
      <c r="M15" s="182" t="s">
        <v>16</v>
      </c>
      <c r="N15" s="4" t="s">
        <v>16</v>
      </c>
      <c r="O15" s="4" t="s">
        <v>16</v>
      </c>
      <c r="P15" s="4" t="s">
        <v>16</v>
      </c>
      <c r="Q15" s="4" t="s">
        <v>16</v>
      </c>
      <c r="R15" s="183" t="s">
        <v>16</v>
      </c>
      <c r="S15" s="184"/>
    </row>
    <row r="16" spans="1:19" ht="15.75" thickBot="1" x14ac:dyDescent="0.3">
      <c r="A16" s="47" t="s">
        <v>12</v>
      </c>
      <c r="B16" s="156"/>
      <c r="C16" s="147"/>
      <c r="D16" s="147"/>
      <c r="E16" s="147"/>
      <c r="F16" s="147"/>
      <c r="G16" s="148"/>
      <c r="H16" s="152"/>
      <c r="I16" s="153"/>
      <c r="J16" s="153"/>
      <c r="K16" s="153"/>
      <c r="L16" s="161"/>
      <c r="M16" s="149"/>
      <c r="N16" s="21" t="s">
        <v>16</v>
      </c>
      <c r="O16" s="21" t="s">
        <v>16</v>
      </c>
      <c r="P16" s="147"/>
      <c r="Q16" s="21" t="s">
        <v>16</v>
      </c>
      <c r="R16" s="148"/>
    </row>
    <row r="17" spans="1:18" ht="16.5" thickTop="1" thickBot="1" x14ac:dyDescent="0.3">
      <c r="B17" s="32"/>
      <c r="C17" s="32"/>
      <c r="D17" s="32"/>
      <c r="E17" s="32"/>
      <c r="F17" s="32"/>
      <c r="G17" s="32"/>
      <c r="H17" s="32"/>
      <c r="I17" s="32"/>
      <c r="J17" s="32"/>
      <c r="K17" s="32"/>
      <c r="L17" s="32"/>
      <c r="M17" s="32"/>
      <c r="N17" s="32"/>
      <c r="O17" s="32"/>
      <c r="P17" s="32"/>
      <c r="Q17" s="32"/>
      <c r="R17" s="32"/>
    </row>
    <row r="18" spans="1:18" ht="15.75" thickTop="1" x14ac:dyDescent="0.25">
      <c r="A18" s="48" t="s">
        <v>47</v>
      </c>
      <c r="B18" s="98">
        <f>COUNTIF($A$3:$A$16,"*")</f>
        <v>14</v>
      </c>
      <c r="C18" s="99">
        <f t="shared" ref="C18:R18" si="0">COUNTIF($A$3:$A$16,"*")</f>
        <v>14</v>
      </c>
      <c r="D18" s="99">
        <f t="shared" si="0"/>
        <v>14</v>
      </c>
      <c r="E18" s="99">
        <f t="shared" si="0"/>
        <v>14</v>
      </c>
      <c r="F18" s="99">
        <f t="shared" si="0"/>
        <v>14</v>
      </c>
      <c r="G18" s="100">
        <f t="shared" si="0"/>
        <v>14</v>
      </c>
      <c r="H18" s="98">
        <f t="shared" si="0"/>
        <v>14</v>
      </c>
      <c r="I18" s="99">
        <f t="shared" si="0"/>
        <v>14</v>
      </c>
      <c r="J18" s="99">
        <f t="shared" si="0"/>
        <v>14</v>
      </c>
      <c r="K18" s="99">
        <f t="shared" si="0"/>
        <v>14</v>
      </c>
      <c r="L18" s="100">
        <f t="shared" si="0"/>
        <v>14</v>
      </c>
      <c r="M18" s="98">
        <f t="shared" si="0"/>
        <v>14</v>
      </c>
      <c r="N18" s="99">
        <f t="shared" si="0"/>
        <v>14</v>
      </c>
      <c r="O18" s="99">
        <f t="shared" si="0"/>
        <v>14</v>
      </c>
      <c r="P18" s="99">
        <f t="shared" si="0"/>
        <v>14</v>
      </c>
      <c r="Q18" s="99">
        <f t="shared" si="0"/>
        <v>14</v>
      </c>
      <c r="R18" s="100">
        <f t="shared" si="0"/>
        <v>14</v>
      </c>
    </row>
    <row r="19" spans="1:18" x14ac:dyDescent="0.25">
      <c r="A19" s="49" t="s">
        <v>51</v>
      </c>
      <c r="B19" s="102">
        <f t="shared" ref="B19:R19" si="1">COUNTIF(B3:B16,$A$27)</f>
        <v>10</v>
      </c>
      <c r="C19" s="103">
        <f t="shared" si="1"/>
        <v>10</v>
      </c>
      <c r="D19" s="103">
        <f t="shared" si="1"/>
        <v>6</v>
      </c>
      <c r="E19" s="103">
        <f t="shared" si="1"/>
        <v>10</v>
      </c>
      <c r="F19" s="103">
        <f t="shared" si="1"/>
        <v>9</v>
      </c>
      <c r="G19" s="104">
        <f t="shared" si="1"/>
        <v>4</v>
      </c>
      <c r="H19" s="102">
        <f t="shared" si="1"/>
        <v>12</v>
      </c>
      <c r="I19" s="103">
        <f t="shared" si="1"/>
        <v>11</v>
      </c>
      <c r="J19" s="103">
        <f t="shared" si="1"/>
        <v>6</v>
      </c>
      <c r="K19" s="103">
        <f t="shared" si="1"/>
        <v>10</v>
      </c>
      <c r="L19" s="104">
        <f t="shared" si="1"/>
        <v>2</v>
      </c>
      <c r="M19" s="102">
        <f t="shared" si="1"/>
        <v>12</v>
      </c>
      <c r="N19" s="103">
        <f t="shared" si="1"/>
        <v>13</v>
      </c>
      <c r="O19" s="103">
        <f t="shared" si="1"/>
        <v>12</v>
      </c>
      <c r="P19" s="103">
        <f t="shared" si="1"/>
        <v>9</v>
      </c>
      <c r="Q19" s="103">
        <f t="shared" si="1"/>
        <v>11</v>
      </c>
      <c r="R19" s="104">
        <f t="shared" si="1"/>
        <v>4</v>
      </c>
    </row>
    <row r="20" spans="1:18" x14ac:dyDescent="0.25">
      <c r="A20" s="49" t="s">
        <v>50</v>
      </c>
      <c r="B20" s="102">
        <f t="shared" ref="B20:R20" si="2">COUNTIF(B3:B16,$B$27)</f>
        <v>2</v>
      </c>
      <c r="C20" s="103">
        <f t="shared" si="2"/>
        <v>1</v>
      </c>
      <c r="D20" s="103">
        <f t="shared" si="2"/>
        <v>4</v>
      </c>
      <c r="E20" s="103">
        <f t="shared" si="2"/>
        <v>1</v>
      </c>
      <c r="F20" s="103">
        <f t="shared" si="2"/>
        <v>2</v>
      </c>
      <c r="G20" s="104">
        <f t="shared" si="2"/>
        <v>0</v>
      </c>
      <c r="H20" s="102">
        <f t="shared" si="2"/>
        <v>1</v>
      </c>
      <c r="I20" s="103">
        <f t="shared" si="2"/>
        <v>2</v>
      </c>
      <c r="J20" s="103">
        <f t="shared" si="2"/>
        <v>4</v>
      </c>
      <c r="K20" s="103">
        <f t="shared" si="2"/>
        <v>1</v>
      </c>
      <c r="L20" s="104">
        <f t="shared" si="2"/>
        <v>0</v>
      </c>
      <c r="M20" s="102">
        <f t="shared" si="2"/>
        <v>0</v>
      </c>
      <c r="N20" s="103">
        <f t="shared" si="2"/>
        <v>0</v>
      </c>
      <c r="O20" s="103">
        <f t="shared" si="2"/>
        <v>1</v>
      </c>
      <c r="P20" s="103">
        <f t="shared" si="2"/>
        <v>2</v>
      </c>
      <c r="Q20" s="103">
        <f t="shared" si="2"/>
        <v>2</v>
      </c>
      <c r="R20" s="104">
        <f t="shared" si="2"/>
        <v>2</v>
      </c>
    </row>
    <row r="21" spans="1:18" ht="15.75" thickBot="1" x14ac:dyDescent="0.3">
      <c r="A21" s="50" t="s">
        <v>48</v>
      </c>
      <c r="B21" s="106">
        <f>B18-SUM(B19:B20)</f>
        <v>2</v>
      </c>
      <c r="C21" s="107">
        <f t="shared" ref="C21:R21" si="3">C18-SUM(C19:C20)</f>
        <v>3</v>
      </c>
      <c r="D21" s="107">
        <f t="shared" si="3"/>
        <v>4</v>
      </c>
      <c r="E21" s="107">
        <f t="shared" si="3"/>
        <v>3</v>
      </c>
      <c r="F21" s="107">
        <f t="shared" si="3"/>
        <v>3</v>
      </c>
      <c r="G21" s="108">
        <f t="shared" si="3"/>
        <v>10</v>
      </c>
      <c r="H21" s="106">
        <f t="shared" si="3"/>
        <v>1</v>
      </c>
      <c r="I21" s="107">
        <f t="shared" si="3"/>
        <v>1</v>
      </c>
      <c r="J21" s="107">
        <f t="shared" si="3"/>
        <v>4</v>
      </c>
      <c r="K21" s="107">
        <f t="shared" si="3"/>
        <v>3</v>
      </c>
      <c r="L21" s="108">
        <f t="shared" si="3"/>
        <v>12</v>
      </c>
      <c r="M21" s="106">
        <f t="shared" si="3"/>
        <v>2</v>
      </c>
      <c r="N21" s="107">
        <f t="shared" si="3"/>
        <v>1</v>
      </c>
      <c r="O21" s="107">
        <f t="shared" si="3"/>
        <v>1</v>
      </c>
      <c r="P21" s="107">
        <f t="shared" si="3"/>
        <v>3</v>
      </c>
      <c r="Q21" s="107">
        <f t="shared" si="3"/>
        <v>1</v>
      </c>
      <c r="R21" s="108">
        <f t="shared" si="3"/>
        <v>8</v>
      </c>
    </row>
    <row r="22" spans="1:18" ht="15.75" thickTop="1" x14ac:dyDescent="0.25">
      <c r="A22" s="51" t="s">
        <v>49</v>
      </c>
      <c r="B22" s="110">
        <f>SUM(B23:B25)</f>
        <v>1</v>
      </c>
      <c r="C22" s="111">
        <f t="shared" ref="C22:R22" si="4">SUM(C23:C25)</f>
        <v>1</v>
      </c>
      <c r="D22" s="111">
        <f t="shared" si="4"/>
        <v>0.99999999999999989</v>
      </c>
      <c r="E22" s="111">
        <f t="shared" si="4"/>
        <v>1</v>
      </c>
      <c r="F22" s="111">
        <f t="shared" si="4"/>
        <v>1</v>
      </c>
      <c r="G22" s="112">
        <f t="shared" si="4"/>
        <v>1</v>
      </c>
      <c r="H22" s="110">
        <f t="shared" si="4"/>
        <v>0.99999999999999989</v>
      </c>
      <c r="I22" s="111">
        <f t="shared" si="4"/>
        <v>1</v>
      </c>
      <c r="J22" s="111">
        <f t="shared" si="4"/>
        <v>0.99999999999999989</v>
      </c>
      <c r="K22" s="111">
        <f t="shared" si="4"/>
        <v>1</v>
      </c>
      <c r="L22" s="112">
        <f t="shared" si="4"/>
        <v>1</v>
      </c>
      <c r="M22" s="110">
        <f t="shared" si="4"/>
        <v>1</v>
      </c>
      <c r="N22" s="111">
        <f t="shared" si="4"/>
        <v>1</v>
      </c>
      <c r="O22" s="111">
        <f t="shared" si="4"/>
        <v>0.99999999999999989</v>
      </c>
      <c r="P22" s="111">
        <f t="shared" si="4"/>
        <v>1</v>
      </c>
      <c r="Q22" s="111">
        <f t="shared" si="4"/>
        <v>1</v>
      </c>
      <c r="R22" s="112">
        <f t="shared" si="4"/>
        <v>1</v>
      </c>
    </row>
    <row r="23" spans="1:18" x14ac:dyDescent="0.25">
      <c r="A23" s="52" t="s">
        <v>51</v>
      </c>
      <c r="B23" s="114">
        <f>B19/B18</f>
        <v>0.7142857142857143</v>
      </c>
      <c r="C23" s="115">
        <f t="shared" ref="C23:R23" si="5">C19/C18</f>
        <v>0.7142857142857143</v>
      </c>
      <c r="D23" s="115">
        <f t="shared" si="5"/>
        <v>0.42857142857142855</v>
      </c>
      <c r="E23" s="115">
        <f t="shared" si="5"/>
        <v>0.7142857142857143</v>
      </c>
      <c r="F23" s="115">
        <f t="shared" si="5"/>
        <v>0.6428571428571429</v>
      </c>
      <c r="G23" s="116">
        <f t="shared" si="5"/>
        <v>0.2857142857142857</v>
      </c>
      <c r="H23" s="114">
        <f t="shared" si="5"/>
        <v>0.8571428571428571</v>
      </c>
      <c r="I23" s="115">
        <f t="shared" si="5"/>
        <v>0.7857142857142857</v>
      </c>
      <c r="J23" s="115">
        <f t="shared" si="5"/>
        <v>0.42857142857142855</v>
      </c>
      <c r="K23" s="115">
        <f t="shared" si="5"/>
        <v>0.7142857142857143</v>
      </c>
      <c r="L23" s="116">
        <f t="shared" si="5"/>
        <v>0.14285714285714285</v>
      </c>
      <c r="M23" s="114">
        <f t="shared" si="5"/>
        <v>0.8571428571428571</v>
      </c>
      <c r="N23" s="115">
        <f t="shared" si="5"/>
        <v>0.9285714285714286</v>
      </c>
      <c r="O23" s="115">
        <f t="shared" si="5"/>
        <v>0.8571428571428571</v>
      </c>
      <c r="P23" s="115">
        <f t="shared" si="5"/>
        <v>0.6428571428571429</v>
      </c>
      <c r="Q23" s="115">
        <f t="shared" si="5"/>
        <v>0.7857142857142857</v>
      </c>
      <c r="R23" s="116">
        <f t="shared" si="5"/>
        <v>0.2857142857142857</v>
      </c>
    </row>
    <row r="24" spans="1:18" x14ac:dyDescent="0.25">
      <c r="A24" s="52" t="s">
        <v>50</v>
      </c>
      <c r="B24" s="114">
        <f>B20/B18</f>
        <v>0.14285714285714285</v>
      </c>
      <c r="C24" s="115">
        <f t="shared" ref="C24:R24" si="6">C20/C18</f>
        <v>7.1428571428571425E-2</v>
      </c>
      <c r="D24" s="115">
        <f t="shared" si="6"/>
        <v>0.2857142857142857</v>
      </c>
      <c r="E24" s="115">
        <f t="shared" si="6"/>
        <v>7.1428571428571425E-2</v>
      </c>
      <c r="F24" s="115">
        <f t="shared" si="6"/>
        <v>0.14285714285714285</v>
      </c>
      <c r="G24" s="116">
        <f t="shared" si="6"/>
        <v>0</v>
      </c>
      <c r="H24" s="114">
        <f t="shared" si="6"/>
        <v>7.1428571428571425E-2</v>
      </c>
      <c r="I24" s="115">
        <f t="shared" si="6"/>
        <v>0.14285714285714285</v>
      </c>
      <c r="J24" s="115">
        <f t="shared" si="6"/>
        <v>0.2857142857142857</v>
      </c>
      <c r="K24" s="115">
        <f t="shared" si="6"/>
        <v>7.1428571428571425E-2</v>
      </c>
      <c r="L24" s="116">
        <f t="shared" si="6"/>
        <v>0</v>
      </c>
      <c r="M24" s="114">
        <f t="shared" si="6"/>
        <v>0</v>
      </c>
      <c r="N24" s="115">
        <f t="shared" si="6"/>
        <v>0</v>
      </c>
      <c r="O24" s="115">
        <f t="shared" si="6"/>
        <v>7.1428571428571425E-2</v>
      </c>
      <c r="P24" s="115">
        <f t="shared" si="6"/>
        <v>0.14285714285714285</v>
      </c>
      <c r="Q24" s="115">
        <f t="shared" si="6"/>
        <v>0.14285714285714285</v>
      </c>
      <c r="R24" s="116">
        <f t="shared" si="6"/>
        <v>0.14285714285714285</v>
      </c>
    </row>
    <row r="25" spans="1:18" ht="15.75" thickBot="1" x14ac:dyDescent="0.3">
      <c r="A25" s="53" t="s">
        <v>48</v>
      </c>
      <c r="B25" s="118">
        <f>B21/B18</f>
        <v>0.14285714285714285</v>
      </c>
      <c r="C25" s="119">
        <f t="shared" ref="C25:R25" si="7">C21/C18</f>
        <v>0.21428571428571427</v>
      </c>
      <c r="D25" s="119">
        <f t="shared" si="7"/>
        <v>0.2857142857142857</v>
      </c>
      <c r="E25" s="119">
        <f t="shared" si="7"/>
        <v>0.21428571428571427</v>
      </c>
      <c r="F25" s="119">
        <f t="shared" si="7"/>
        <v>0.21428571428571427</v>
      </c>
      <c r="G25" s="120">
        <f t="shared" si="7"/>
        <v>0.7142857142857143</v>
      </c>
      <c r="H25" s="118">
        <f t="shared" si="7"/>
        <v>7.1428571428571425E-2</v>
      </c>
      <c r="I25" s="119">
        <f t="shared" si="7"/>
        <v>7.1428571428571425E-2</v>
      </c>
      <c r="J25" s="119">
        <f t="shared" si="7"/>
        <v>0.2857142857142857</v>
      </c>
      <c r="K25" s="119">
        <f t="shared" si="7"/>
        <v>0.21428571428571427</v>
      </c>
      <c r="L25" s="120">
        <f t="shared" si="7"/>
        <v>0.8571428571428571</v>
      </c>
      <c r="M25" s="118">
        <f t="shared" si="7"/>
        <v>0.14285714285714285</v>
      </c>
      <c r="N25" s="119">
        <f t="shared" si="7"/>
        <v>7.1428571428571425E-2</v>
      </c>
      <c r="O25" s="119">
        <f t="shared" si="7"/>
        <v>7.1428571428571425E-2</v>
      </c>
      <c r="P25" s="119">
        <f t="shared" si="7"/>
        <v>0.21428571428571427</v>
      </c>
      <c r="Q25" s="119">
        <f t="shared" si="7"/>
        <v>7.1428571428571425E-2</v>
      </c>
      <c r="R25" s="120">
        <f t="shared" si="7"/>
        <v>0.5714285714285714</v>
      </c>
    </row>
    <row r="26" spans="1:18" ht="15.75" thickTop="1" x14ac:dyDescent="0.25"/>
    <row r="27" spans="1:18" hidden="1" x14ac:dyDescent="0.25">
      <c r="A27" s="8" t="s">
        <v>16</v>
      </c>
      <c r="B27" s="9" t="s">
        <v>17</v>
      </c>
    </row>
    <row r="29" spans="1:18" ht="15" customHeight="1" x14ac:dyDescent="0.25">
      <c r="A29" s="57" t="s">
        <v>52</v>
      </c>
      <c r="B29" s="194" t="s">
        <v>111</v>
      </c>
      <c r="C29" s="194"/>
      <c r="D29" s="194"/>
      <c r="E29" s="194"/>
      <c r="F29" s="194"/>
      <c r="G29" s="194"/>
      <c r="H29" s="194"/>
      <c r="I29" s="194"/>
      <c r="J29" s="194"/>
      <c r="K29" s="194"/>
      <c r="L29" s="194"/>
      <c r="M29" s="194"/>
      <c r="N29" s="194"/>
      <c r="O29" s="194"/>
      <c r="P29" s="194"/>
      <c r="Q29" s="194"/>
      <c r="R29" s="194"/>
    </row>
    <row r="30" spans="1:18" x14ac:dyDescent="0.25">
      <c r="B30" s="166" t="s">
        <v>0</v>
      </c>
      <c r="C30" s="165"/>
      <c r="D30" s="165"/>
      <c r="E30" s="165"/>
      <c r="F30" s="165"/>
      <c r="G30" s="165"/>
      <c r="H30" s="165"/>
      <c r="I30" s="165"/>
      <c r="J30" s="165"/>
      <c r="K30" s="165"/>
      <c r="L30" s="165"/>
      <c r="M30" s="162"/>
      <c r="N30" s="162"/>
      <c r="O30" s="162"/>
      <c r="P30" s="162"/>
      <c r="Q30" s="162"/>
      <c r="R30" s="162"/>
    </row>
    <row r="31" spans="1:18" x14ac:dyDescent="0.25">
      <c r="B31" s="166" t="s">
        <v>1</v>
      </c>
      <c r="C31" s="165"/>
      <c r="D31" s="165"/>
      <c r="E31" s="165"/>
      <c r="F31" s="165"/>
      <c r="G31" s="165"/>
      <c r="H31" s="165"/>
      <c r="I31" s="165"/>
      <c r="J31" s="165"/>
      <c r="K31" s="165"/>
      <c r="L31" s="165"/>
      <c r="M31" s="162"/>
      <c r="N31" s="162"/>
      <c r="O31" s="162"/>
      <c r="P31" s="162"/>
      <c r="Q31" s="162"/>
      <c r="R31" s="162"/>
    </row>
    <row r="32" spans="1:18" ht="32.25" customHeight="1" x14ac:dyDescent="0.25">
      <c r="B32" s="166" t="s">
        <v>2</v>
      </c>
      <c r="C32" s="215" t="s">
        <v>119</v>
      </c>
      <c r="D32" s="215"/>
      <c r="E32" s="215"/>
      <c r="F32" s="215"/>
      <c r="G32" s="215"/>
      <c r="H32" s="215"/>
      <c r="I32" s="215"/>
      <c r="J32" s="215"/>
      <c r="K32" s="215"/>
      <c r="L32" s="215"/>
      <c r="M32" s="163"/>
      <c r="N32" s="163"/>
      <c r="O32" s="163"/>
      <c r="P32" s="163"/>
      <c r="Q32" s="163"/>
      <c r="R32" s="163"/>
    </row>
    <row r="33" spans="2:18" x14ac:dyDescent="0.25">
      <c r="B33" s="166" t="s">
        <v>3</v>
      </c>
      <c r="C33" s="214" t="s">
        <v>112</v>
      </c>
      <c r="D33" s="214"/>
      <c r="E33" s="214"/>
      <c r="F33" s="214"/>
      <c r="G33" s="214"/>
      <c r="H33" s="214"/>
      <c r="I33" s="214"/>
      <c r="J33" s="214"/>
      <c r="K33" s="214"/>
      <c r="L33" s="214"/>
      <c r="M33" s="164"/>
      <c r="N33" s="164"/>
      <c r="O33" s="164"/>
      <c r="P33" s="164"/>
      <c r="Q33" s="164"/>
      <c r="R33" s="164"/>
    </row>
    <row r="34" spans="2:18" x14ac:dyDescent="0.25">
      <c r="B34" s="166" t="s">
        <v>4</v>
      </c>
      <c r="C34" s="165"/>
      <c r="D34" s="165"/>
      <c r="E34" s="165"/>
      <c r="F34" s="165"/>
      <c r="G34" s="165"/>
      <c r="H34" s="165"/>
      <c r="I34" s="165"/>
      <c r="J34" s="165"/>
      <c r="K34" s="165"/>
      <c r="L34" s="165"/>
      <c r="M34" s="162"/>
      <c r="N34" s="162"/>
      <c r="O34" s="162"/>
      <c r="P34" s="162"/>
      <c r="Q34" s="162"/>
      <c r="R34" s="162"/>
    </row>
    <row r="35" spans="2:18" ht="42" customHeight="1" x14ac:dyDescent="0.25">
      <c r="B35" s="166" t="s">
        <v>5</v>
      </c>
      <c r="C35" s="215" t="s">
        <v>113</v>
      </c>
      <c r="D35" s="215"/>
      <c r="E35" s="215"/>
      <c r="F35" s="215"/>
      <c r="G35" s="215"/>
      <c r="H35" s="215"/>
      <c r="I35" s="215"/>
      <c r="J35" s="215"/>
      <c r="K35" s="215"/>
      <c r="L35" s="215"/>
      <c r="M35" s="163"/>
      <c r="N35" s="163"/>
      <c r="O35" s="163"/>
      <c r="P35" s="163"/>
      <c r="Q35" s="163"/>
      <c r="R35" s="163"/>
    </row>
    <row r="36" spans="2:18" ht="15" customHeight="1" x14ac:dyDescent="0.25">
      <c r="B36" s="166" t="s">
        <v>6</v>
      </c>
      <c r="C36" s="215" t="s">
        <v>118</v>
      </c>
      <c r="D36" s="215"/>
      <c r="E36" s="215"/>
      <c r="F36" s="215"/>
      <c r="G36" s="215"/>
      <c r="H36" s="215"/>
      <c r="I36" s="215"/>
      <c r="J36" s="215"/>
      <c r="K36" s="215"/>
      <c r="L36" s="215"/>
      <c r="M36" s="163"/>
      <c r="N36" s="163"/>
      <c r="O36" s="163"/>
      <c r="P36" s="163"/>
      <c r="Q36" s="163"/>
      <c r="R36" s="163"/>
    </row>
    <row r="37" spans="2:18" ht="34.5" customHeight="1" x14ac:dyDescent="0.25">
      <c r="B37" s="166" t="s">
        <v>7</v>
      </c>
      <c r="C37" s="215" t="s">
        <v>114</v>
      </c>
      <c r="D37" s="215"/>
      <c r="E37" s="215"/>
      <c r="F37" s="215"/>
      <c r="G37" s="215"/>
      <c r="H37" s="215"/>
      <c r="I37" s="215"/>
      <c r="J37" s="215"/>
      <c r="K37" s="215"/>
      <c r="L37" s="215"/>
      <c r="M37" s="163"/>
      <c r="N37" s="163"/>
      <c r="O37" s="163"/>
      <c r="P37" s="163"/>
      <c r="Q37" s="163"/>
      <c r="R37" s="163"/>
    </row>
    <row r="38" spans="2:18" x14ac:dyDescent="0.25">
      <c r="B38" s="166" t="s">
        <v>8</v>
      </c>
      <c r="C38" s="165"/>
      <c r="D38" s="165"/>
      <c r="E38" s="165"/>
      <c r="F38" s="165"/>
      <c r="G38" s="165"/>
      <c r="H38" s="165"/>
      <c r="I38" s="165"/>
      <c r="J38" s="165"/>
      <c r="K38" s="165"/>
      <c r="L38" s="165"/>
      <c r="M38" s="162"/>
      <c r="N38" s="162"/>
      <c r="O38" s="162"/>
      <c r="P38" s="162"/>
      <c r="Q38" s="162"/>
      <c r="R38" s="162"/>
    </row>
    <row r="39" spans="2:18" x14ac:dyDescent="0.25">
      <c r="B39" s="166" t="s">
        <v>9</v>
      </c>
      <c r="C39" s="214" t="s">
        <v>115</v>
      </c>
      <c r="D39" s="214"/>
      <c r="E39" s="214"/>
      <c r="F39" s="214"/>
      <c r="G39" s="214"/>
      <c r="H39" s="214"/>
      <c r="I39" s="214"/>
      <c r="J39" s="214"/>
      <c r="K39" s="214"/>
      <c r="L39" s="214"/>
      <c r="M39" s="164"/>
      <c r="N39" s="164"/>
      <c r="O39" s="164"/>
      <c r="P39" s="164"/>
      <c r="Q39" s="164"/>
      <c r="R39" s="164"/>
    </row>
    <row r="40" spans="2:18" ht="75.75" customHeight="1" x14ac:dyDescent="0.25">
      <c r="B40" s="166" t="s">
        <v>10</v>
      </c>
      <c r="C40" s="215" t="s">
        <v>120</v>
      </c>
      <c r="D40" s="215"/>
      <c r="E40" s="215"/>
      <c r="F40" s="215"/>
      <c r="G40" s="215"/>
      <c r="H40" s="215"/>
      <c r="I40" s="215"/>
      <c r="J40" s="215"/>
      <c r="K40" s="215"/>
      <c r="L40" s="215"/>
      <c r="M40" s="163"/>
      <c r="N40" s="163"/>
      <c r="O40" s="163"/>
      <c r="P40" s="163"/>
      <c r="Q40" s="163"/>
      <c r="R40" s="163"/>
    </row>
    <row r="41" spans="2:18" ht="15.75" customHeight="1" x14ac:dyDescent="0.25">
      <c r="B41" s="166" t="s">
        <v>11</v>
      </c>
      <c r="C41" s="214" t="s">
        <v>116</v>
      </c>
      <c r="D41" s="214"/>
      <c r="E41" s="214"/>
      <c r="F41" s="214"/>
      <c r="G41" s="214"/>
      <c r="H41" s="214"/>
      <c r="I41" s="214"/>
      <c r="J41" s="214"/>
      <c r="K41" s="214"/>
      <c r="L41" s="214"/>
      <c r="M41" s="164"/>
      <c r="N41" s="164"/>
      <c r="O41" s="164"/>
      <c r="P41" s="164"/>
      <c r="Q41" s="164"/>
      <c r="R41" s="164"/>
    </row>
    <row r="42" spans="2:18" x14ac:dyDescent="0.25">
      <c r="B42" s="166" t="s">
        <v>12</v>
      </c>
      <c r="C42" s="165"/>
      <c r="D42" s="165"/>
      <c r="E42" s="165"/>
      <c r="F42" s="165"/>
      <c r="G42" s="165"/>
      <c r="H42" s="165"/>
      <c r="I42" s="165"/>
      <c r="J42" s="165"/>
      <c r="K42" s="165"/>
      <c r="L42" s="165"/>
      <c r="M42" s="162"/>
      <c r="N42" s="162"/>
      <c r="O42" s="162"/>
      <c r="P42" s="162"/>
      <c r="Q42" s="162"/>
      <c r="R42" s="162"/>
    </row>
    <row r="43" spans="2:18" x14ac:dyDescent="0.25">
      <c r="B43" s="58"/>
    </row>
  </sheetData>
  <mergeCells count="13">
    <mergeCell ref="C41:L41"/>
    <mergeCell ref="B1:G1"/>
    <mergeCell ref="H1:L1"/>
    <mergeCell ref="C32:L32"/>
    <mergeCell ref="C33:L33"/>
    <mergeCell ref="C35:L35"/>
    <mergeCell ref="C36:L36"/>
    <mergeCell ref="C37:L37"/>
    <mergeCell ref="M1:R1"/>
    <mergeCell ref="B29:J29"/>
    <mergeCell ref="K29:R29"/>
    <mergeCell ref="C39:L39"/>
    <mergeCell ref="C40:L40"/>
  </mergeCells>
  <pageMargins left="0.7" right="0.7" top="0.75" bottom="0.75" header="0.3" footer="0.3"/>
  <pageSetup paperSize="8" scale="67"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9"/>
  <sheetViews>
    <sheetView workbookViewId="0">
      <pane xSplit="1" ySplit="2" topLeftCell="B3" activePane="bottomRight" state="frozen"/>
      <selection pane="topRight" activeCell="B1" sqref="B1"/>
      <selection pane="bottomLeft" activeCell="A3" sqref="A3"/>
      <selection pane="bottomRight" activeCell="B15" sqref="B15"/>
    </sheetView>
  </sheetViews>
  <sheetFormatPr defaultRowHeight="15" x14ac:dyDescent="0.25"/>
  <cols>
    <col min="1" max="1" width="21.28515625" customWidth="1"/>
    <col min="2" max="2" width="27.42578125" customWidth="1"/>
    <col min="3" max="4" width="13.7109375" customWidth="1"/>
  </cols>
  <sheetData>
    <row r="1" spans="1:4" ht="64.5" customHeight="1" thickTop="1" x14ac:dyDescent="0.25">
      <c r="A1" s="88"/>
      <c r="B1" s="220" t="s">
        <v>121</v>
      </c>
      <c r="C1" s="219" t="s">
        <v>124</v>
      </c>
      <c r="D1" s="203"/>
    </row>
    <row r="2" spans="1:4" ht="76.5" customHeight="1" thickBot="1" x14ac:dyDescent="0.3">
      <c r="A2" s="44"/>
      <c r="B2" s="221"/>
      <c r="C2" s="174" t="s">
        <v>122</v>
      </c>
      <c r="D2" s="25" t="s">
        <v>123</v>
      </c>
    </row>
    <row r="3" spans="1:4" ht="15.75" thickTop="1" x14ac:dyDescent="0.25">
      <c r="A3" s="89" t="s">
        <v>0</v>
      </c>
      <c r="B3" s="173"/>
      <c r="C3" s="171"/>
      <c r="D3" s="172"/>
    </row>
    <row r="4" spans="1:4" x14ac:dyDescent="0.25">
      <c r="A4" s="46" t="s">
        <v>1</v>
      </c>
      <c r="B4" s="75" t="s">
        <v>17</v>
      </c>
      <c r="C4" s="10" t="s">
        <v>16</v>
      </c>
      <c r="D4" s="18" t="s">
        <v>17</v>
      </c>
    </row>
    <row r="5" spans="1:4" x14ac:dyDescent="0.25">
      <c r="A5" s="46" t="s">
        <v>2</v>
      </c>
      <c r="B5" s="168"/>
      <c r="C5" s="167"/>
      <c r="D5" s="170"/>
    </row>
    <row r="6" spans="1:4" x14ac:dyDescent="0.25">
      <c r="A6" s="46" t="s">
        <v>3</v>
      </c>
      <c r="B6" s="168" t="s">
        <v>16</v>
      </c>
      <c r="C6" s="167"/>
      <c r="D6" s="170"/>
    </row>
    <row r="7" spans="1:4" x14ac:dyDescent="0.25">
      <c r="A7" s="46" t="s">
        <v>4</v>
      </c>
      <c r="B7" s="168" t="s">
        <v>16</v>
      </c>
      <c r="C7" s="10" t="s">
        <v>16</v>
      </c>
      <c r="D7" s="170"/>
    </row>
    <row r="8" spans="1:4" x14ac:dyDescent="0.25">
      <c r="A8" s="46" t="s">
        <v>5</v>
      </c>
      <c r="B8" s="168" t="s">
        <v>16</v>
      </c>
      <c r="C8" s="10" t="s">
        <v>16</v>
      </c>
      <c r="D8" s="170"/>
    </row>
    <row r="9" spans="1:4" x14ac:dyDescent="0.25">
      <c r="A9" s="46" t="s">
        <v>6</v>
      </c>
      <c r="B9" s="75" t="s">
        <v>17</v>
      </c>
      <c r="C9" s="167"/>
      <c r="D9" s="170"/>
    </row>
    <row r="10" spans="1:4" x14ac:dyDescent="0.25">
      <c r="A10" s="46" t="s">
        <v>7</v>
      </c>
      <c r="B10" s="75" t="s">
        <v>17</v>
      </c>
      <c r="C10" s="167"/>
      <c r="D10" s="170"/>
    </row>
    <row r="11" spans="1:4" x14ac:dyDescent="0.25">
      <c r="A11" s="46" t="s">
        <v>8</v>
      </c>
      <c r="B11" s="168"/>
      <c r="C11" s="167"/>
      <c r="D11" s="170"/>
    </row>
    <row r="12" spans="1:4" x14ac:dyDescent="0.25">
      <c r="A12" s="46" t="s">
        <v>9</v>
      </c>
      <c r="B12" s="75" t="s">
        <v>17</v>
      </c>
      <c r="C12" s="16" t="s">
        <v>17</v>
      </c>
      <c r="D12" s="18" t="s">
        <v>17</v>
      </c>
    </row>
    <row r="13" spans="1:4" x14ac:dyDescent="0.25">
      <c r="A13" s="46" t="s">
        <v>10</v>
      </c>
      <c r="B13" s="75" t="s">
        <v>17</v>
      </c>
      <c r="C13" s="16" t="s">
        <v>17</v>
      </c>
      <c r="D13" s="18" t="s">
        <v>17</v>
      </c>
    </row>
    <row r="14" spans="1:4" x14ac:dyDescent="0.25">
      <c r="A14" s="46" t="s">
        <v>11</v>
      </c>
      <c r="B14" s="168" t="s">
        <v>16</v>
      </c>
      <c r="C14" s="16" t="s">
        <v>17</v>
      </c>
      <c r="D14" s="18" t="s">
        <v>17</v>
      </c>
    </row>
    <row r="15" spans="1:4" x14ac:dyDescent="0.25">
      <c r="A15" s="46" t="s">
        <v>46</v>
      </c>
      <c r="B15" s="75" t="s">
        <v>17</v>
      </c>
      <c r="C15" s="16" t="s">
        <v>17</v>
      </c>
      <c r="D15" s="18" t="s">
        <v>17</v>
      </c>
    </row>
    <row r="16" spans="1:4" ht="15.75" thickBot="1" x14ac:dyDescent="0.3">
      <c r="A16" s="47" t="s">
        <v>12</v>
      </c>
      <c r="B16" s="169"/>
      <c r="C16" s="61" t="s">
        <v>17</v>
      </c>
      <c r="D16" s="31" t="s">
        <v>17</v>
      </c>
    </row>
    <row r="17" spans="1:4" ht="16.5" thickTop="1" thickBot="1" x14ac:dyDescent="0.3">
      <c r="B17" s="55"/>
      <c r="C17" s="55"/>
      <c r="D17" s="55"/>
    </row>
    <row r="18" spans="1:4" ht="15.75" thickTop="1" x14ac:dyDescent="0.25">
      <c r="A18" s="48" t="s">
        <v>47</v>
      </c>
      <c r="B18" s="101">
        <f>COUNTIF($A$3:$A$16,"*")</f>
        <v>14</v>
      </c>
      <c r="C18" s="98">
        <f t="shared" ref="C18:D18" si="0">COUNTIF($A$3:$A$16,"*")</f>
        <v>14</v>
      </c>
      <c r="D18" s="100">
        <f t="shared" si="0"/>
        <v>14</v>
      </c>
    </row>
    <row r="19" spans="1:4" x14ac:dyDescent="0.25">
      <c r="A19" s="49" t="s">
        <v>51</v>
      </c>
      <c r="B19" s="105">
        <f>COUNTIF(B3:B16,$A$29)</f>
        <v>4</v>
      </c>
      <c r="C19" s="102">
        <f t="shared" ref="C19:D19" si="1">COUNTIF(C3:C16,$A$29)</f>
        <v>3</v>
      </c>
      <c r="D19" s="104">
        <f t="shared" si="1"/>
        <v>0</v>
      </c>
    </row>
    <row r="20" spans="1:4" x14ac:dyDescent="0.25">
      <c r="A20" s="49" t="s">
        <v>50</v>
      </c>
      <c r="B20" s="105">
        <f>COUNTIF(B3:B16,$B$29)</f>
        <v>6</v>
      </c>
      <c r="C20" s="102">
        <f t="shared" ref="C20:D20" si="2">COUNTIF(C3:C16,$B$29)</f>
        <v>5</v>
      </c>
      <c r="D20" s="104">
        <f t="shared" si="2"/>
        <v>6</v>
      </c>
    </row>
    <row r="21" spans="1:4" ht="15.75" thickBot="1" x14ac:dyDescent="0.3">
      <c r="A21" s="50" t="s">
        <v>48</v>
      </c>
      <c r="B21" s="109">
        <f>B18-SUM(B19:B20)</f>
        <v>4</v>
      </c>
      <c r="C21" s="106">
        <f t="shared" ref="C21:D21" si="3">C18-SUM(C19:C20)</f>
        <v>6</v>
      </c>
      <c r="D21" s="108">
        <f t="shared" si="3"/>
        <v>8</v>
      </c>
    </row>
    <row r="22" spans="1:4" ht="15.75" thickTop="1" x14ac:dyDescent="0.25">
      <c r="A22" s="51" t="s">
        <v>49</v>
      </c>
      <c r="B22" s="113">
        <f>SUM(B23:B25)</f>
        <v>0.99999999999999989</v>
      </c>
      <c r="C22" s="110">
        <f t="shared" ref="C22:D22" si="4">SUM(C23:C25)</f>
        <v>1</v>
      </c>
      <c r="D22" s="112">
        <f t="shared" si="4"/>
        <v>1</v>
      </c>
    </row>
    <row r="23" spans="1:4" x14ac:dyDescent="0.25">
      <c r="A23" s="52" t="s">
        <v>51</v>
      </c>
      <c r="B23" s="117">
        <f>B19/B18</f>
        <v>0.2857142857142857</v>
      </c>
      <c r="C23" s="114">
        <f t="shared" ref="C23:D23" si="5">C19/C18</f>
        <v>0.21428571428571427</v>
      </c>
      <c r="D23" s="116">
        <f t="shared" si="5"/>
        <v>0</v>
      </c>
    </row>
    <row r="24" spans="1:4" x14ac:dyDescent="0.25">
      <c r="A24" s="52" t="s">
        <v>50</v>
      </c>
      <c r="B24" s="117">
        <f>B20/B18</f>
        <v>0.42857142857142855</v>
      </c>
      <c r="C24" s="114">
        <f t="shared" ref="C24:D24" si="6">C20/C18</f>
        <v>0.35714285714285715</v>
      </c>
      <c r="D24" s="116">
        <f t="shared" si="6"/>
        <v>0.42857142857142855</v>
      </c>
    </row>
    <row r="25" spans="1:4" ht="15.75" thickBot="1" x14ac:dyDescent="0.3">
      <c r="A25" s="53" t="s">
        <v>48</v>
      </c>
      <c r="B25" s="121">
        <f>B21/B18</f>
        <v>0.2857142857142857</v>
      </c>
      <c r="C25" s="118">
        <f t="shared" ref="C25:D25" si="7">C21/C18</f>
        <v>0.42857142857142855</v>
      </c>
      <c r="D25" s="119">
        <f t="shared" si="7"/>
        <v>0.5714285714285714</v>
      </c>
    </row>
    <row r="26" spans="1:4" ht="15.75" thickTop="1" x14ac:dyDescent="0.25"/>
    <row r="29" spans="1:4" hidden="1" x14ac:dyDescent="0.25">
      <c r="A29" s="8" t="s">
        <v>16</v>
      </c>
      <c r="B29" s="9" t="s">
        <v>17</v>
      </c>
    </row>
  </sheetData>
  <mergeCells count="2">
    <mergeCell ref="C1:D1"/>
    <mergeCell ref="B1:B2"/>
  </mergeCells>
  <pageMargins left="0.7" right="0.7" top="0.75" bottom="0.75" header="0.3" footer="0.3"/>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 Institutional Framework</vt:lpstr>
      <vt:lpstr>2. Time Frame</vt:lpstr>
      <vt:lpstr>3. Contents of the forecasts</vt:lpstr>
      <vt:lpstr>4. Dissemination, transparency</vt:lpstr>
      <vt:lpstr>5. Contents of assessment</vt:lpstr>
      <vt:lpstr>6. Other questions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dc:creator>
  <cp:lastModifiedBy>Nataly</cp:lastModifiedBy>
  <cp:lastPrinted>2021-03-23T08:17:00Z</cp:lastPrinted>
  <dcterms:created xsi:type="dcterms:W3CDTF">2021-03-03T14:35:40Z</dcterms:created>
  <dcterms:modified xsi:type="dcterms:W3CDTF">2021-07-28T10:04:48Z</dcterms:modified>
</cp:coreProperties>
</file>